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electricity\"/>
    </mc:Choice>
  </mc:AlternateContent>
  <xr:revisionPtr revIDLastSave="0" documentId="13_ncr:1_{8151598B-6253-4BC6-9C29-828A495E86CD}" xr6:coauthVersionLast="47" xr6:coauthVersionMax="47" xr10:uidLastSave="{00000000-0000-0000-0000-000000000000}"/>
  <bookViews>
    <workbookView xWindow="-120" yWindow="-120" windowWidth="29040" windowHeight="15720" activeTab="2" xr2:uid="{00000000-000D-0000-FFFF-FFFF00000000}"/>
  </bookViews>
  <sheets>
    <sheet name="README" sheetId="1" r:id="rId1"/>
    <sheet name="Lists" sheetId="2" r:id="rId2"/>
    <sheet name="data" sheetId="3" r:id="rId3"/>
    <sheet name="calcs" sheetId="4" r:id="rId4"/>
  </sheets>
  <definedNames>
    <definedName name="_xlnm._FilterDatabase" localSheetId="2" hidden="1">data!$A$2:$J$5003</definedName>
    <definedName name="data">data!$L$3:$DJ$5003</definedName>
    <definedName name="header">data!$L$2:$DJ$2</definedName>
    <definedName name="index">data!$DL$3:$DL$5003</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4" l="1"/>
  <c r="AB40" i="4"/>
  <c r="AA40" i="4"/>
  <c r="AA60" i="4" s="1"/>
  <c r="Z40" i="4"/>
  <c r="Z60" i="4" s="1"/>
  <c r="Y40" i="4"/>
  <c r="Y60" i="4" s="1"/>
  <c r="X40" i="4"/>
  <c r="X60" i="4" s="1"/>
  <c r="W40" i="4"/>
  <c r="W60" i="4" s="1"/>
  <c r="V40" i="4"/>
  <c r="V60" i="4" s="1"/>
  <c r="U40" i="4"/>
  <c r="U60" i="4" s="1"/>
  <c r="T40" i="4"/>
  <c r="T60" i="4" s="1"/>
  <c r="S40" i="4"/>
  <c r="S60" i="4" s="1"/>
  <c r="R40" i="4"/>
  <c r="R60" i="4" s="1"/>
  <c r="Q40" i="4"/>
  <c r="Q60" i="4" s="1"/>
  <c r="P40" i="4"/>
  <c r="P60" i="4" s="1"/>
  <c r="O40" i="4"/>
  <c r="O60" i="4" s="1"/>
  <c r="N40" i="4"/>
  <c r="N60" i="4" s="1"/>
  <c r="M40" i="4"/>
  <c r="M60" i="4" s="1"/>
  <c r="L40" i="4"/>
  <c r="L60" i="4" s="1"/>
  <c r="K40" i="4"/>
  <c r="K60" i="4" s="1"/>
  <c r="J40" i="4"/>
  <c r="J60" i="4" s="1"/>
  <c r="I40" i="4"/>
  <c r="I60" i="4" s="1"/>
  <c r="H40" i="4"/>
  <c r="H60" i="4" s="1"/>
  <c r="G40" i="4"/>
  <c r="G60" i="4" s="1"/>
  <c r="F40" i="4"/>
  <c r="F60" i="4" s="1"/>
  <c r="AB39" i="4"/>
  <c r="AB59" i="4" s="1"/>
  <c r="AC59" i="4" s="1" a="1"/>
  <c r="AC59" i="4" s="1"/>
  <c r="AD59" i="4" s="1" a="1"/>
  <c r="AD59" i="4" s="1"/>
  <c r="AE59" i="4" s="1" a="1"/>
  <c r="AE59" i="4" s="1"/>
  <c r="AF59" i="4" s="1" a="1"/>
  <c r="AF59" i="4" s="1"/>
  <c r="AG59" i="4" s="1" a="1"/>
  <c r="AG59" i="4" s="1"/>
  <c r="AH59" i="4" s="1" a="1"/>
  <c r="AH59" i="4" s="1"/>
  <c r="AI59" i="4" s="1" a="1"/>
  <c r="AI59" i="4" s="1"/>
  <c r="AJ59" i="4" s="1" a="1"/>
  <c r="AJ59" i="4" s="1"/>
  <c r="AK59" i="4" s="1" a="1"/>
  <c r="AK59" i="4" s="1"/>
  <c r="AL59" i="4" s="1" a="1"/>
  <c r="AL59" i="4" s="1"/>
  <c r="AM59" i="4" s="1" a="1"/>
  <c r="AM59" i="4" s="1"/>
  <c r="AN59" i="4" s="1" a="1"/>
  <c r="AN59" i="4" s="1"/>
  <c r="AO59" i="4" s="1" a="1"/>
  <c r="AO59" i="4" s="1"/>
  <c r="AP59" i="4" s="1" a="1"/>
  <c r="AP59" i="4" s="1"/>
  <c r="AQ59" i="4" s="1" a="1"/>
  <c r="AQ59" i="4" s="1"/>
  <c r="AR59" i="4" s="1" a="1"/>
  <c r="AR59" i="4" s="1"/>
  <c r="AS59" i="4" s="1" a="1"/>
  <c r="AS59" i="4" s="1"/>
  <c r="AT59" i="4" s="1" a="1"/>
  <c r="AT59" i="4" s="1"/>
  <c r="AU59" i="4" s="1" a="1"/>
  <c r="AU59" i="4" s="1"/>
  <c r="AV59" i="4" s="1" a="1"/>
  <c r="AV59" i="4" s="1"/>
  <c r="AW59" i="4" s="1" a="1"/>
  <c r="AW59" i="4" s="1"/>
  <c r="AX59" i="4" s="1" a="1"/>
  <c r="AX59" i="4" s="1"/>
  <c r="AY59" i="4" s="1" a="1"/>
  <c r="AY59" i="4" s="1"/>
  <c r="AZ59" i="4" s="1" a="1"/>
  <c r="AZ59" i="4" s="1"/>
  <c r="BA59" i="4" s="1" a="1"/>
  <c r="BA59" i="4" s="1"/>
  <c r="BB59" i="4" s="1" a="1"/>
  <c r="BB59" i="4" s="1"/>
  <c r="BC59" i="4" s="1" a="1"/>
  <c r="BC59" i="4" s="1"/>
  <c r="BD59" i="4" s="1" a="1"/>
  <c r="BD59" i="4" s="1"/>
  <c r="BE59" i="4" s="1" a="1"/>
  <c r="BE59" i="4" s="1"/>
  <c r="BF59" i="4" s="1" a="1"/>
  <c r="BF59" i="4" s="1"/>
  <c r="BG59" i="4" s="1" a="1"/>
  <c r="BG59" i="4" s="1"/>
  <c r="BH59" i="4" s="1" a="1"/>
  <c r="BH59" i="4" s="1"/>
  <c r="BI59" i="4" s="1" a="1"/>
  <c r="BI59" i="4" s="1"/>
  <c r="BJ59" i="4" s="1" a="1"/>
  <c r="BJ59" i="4" s="1"/>
  <c r="BK59" i="4" s="1" a="1"/>
  <c r="BK59" i="4" s="1"/>
  <c r="BL59" i="4" s="1" a="1"/>
  <c r="BL59" i="4" s="1"/>
  <c r="BM59" i="4" s="1" a="1"/>
  <c r="BM59" i="4" s="1"/>
  <c r="BN59" i="4" s="1" a="1"/>
  <c r="BN59" i="4" s="1"/>
  <c r="BO59" i="4" s="1" a="1"/>
  <c r="BO59" i="4" s="1"/>
  <c r="BP59" i="4" s="1" a="1"/>
  <c r="BP59" i="4" s="1"/>
  <c r="BQ59" i="4" s="1" a="1"/>
  <c r="BQ59" i="4" s="1"/>
  <c r="BR59" i="4" s="1" a="1"/>
  <c r="BR59" i="4" s="1"/>
  <c r="BS59" i="4" s="1" a="1"/>
  <c r="BS59" i="4" s="1"/>
  <c r="BT59" i="4" s="1" a="1"/>
  <c r="BT59" i="4" s="1"/>
  <c r="BU59" i="4" s="1" a="1"/>
  <c r="BU59" i="4" s="1"/>
  <c r="BV59" i="4" s="1" a="1"/>
  <c r="BV59" i="4" s="1"/>
  <c r="BW59" i="4" s="1" a="1"/>
  <c r="BW59" i="4" s="1"/>
  <c r="BX59" i="4" s="1" a="1"/>
  <c r="BX59" i="4" s="1"/>
  <c r="BY59" i="4" s="1" a="1"/>
  <c r="BY59" i="4" s="1"/>
  <c r="BZ59" i="4" s="1" a="1"/>
  <c r="BZ59" i="4" s="1"/>
  <c r="CA59" i="4" s="1" a="1"/>
  <c r="CA59" i="4" s="1"/>
  <c r="CB59" i="4" s="1" a="1"/>
  <c r="CB59" i="4" s="1"/>
  <c r="CC59" i="4" s="1" a="1"/>
  <c r="CC59" i="4" s="1"/>
  <c r="CD59" i="4" s="1" a="1"/>
  <c r="CD59" i="4" s="1"/>
  <c r="CE59" i="4" s="1" a="1"/>
  <c r="CE59" i="4" s="1"/>
  <c r="CF59" i="4" s="1" a="1"/>
  <c r="CF59" i="4" s="1"/>
  <c r="CG59" i="4" s="1" a="1"/>
  <c r="CG59" i="4" s="1"/>
  <c r="CH59" i="4" s="1" a="1"/>
  <c r="CH59" i="4" s="1"/>
  <c r="CI59" i="4" s="1" a="1"/>
  <c r="CI59" i="4" s="1"/>
  <c r="CJ59" i="4" s="1" a="1"/>
  <c r="CJ59" i="4" s="1"/>
  <c r="CK59" i="4" s="1" a="1"/>
  <c r="CK59" i="4" s="1"/>
  <c r="CL59" i="4" s="1" a="1"/>
  <c r="CL59" i="4" s="1"/>
  <c r="CM59" i="4" s="1" a="1"/>
  <c r="CM59" i="4" s="1"/>
  <c r="CN59" i="4" s="1" a="1"/>
  <c r="CN59" i="4" s="1"/>
  <c r="CO59" i="4" s="1" a="1"/>
  <c r="CO59" i="4" s="1"/>
  <c r="CP59" i="4" s="1" a="1"/>
  <c r="CP59" i="4" s="1"/>
  <c r="CQ59" i="4" s="1" a="1"/>
  <c r="CQ59" i="4" s="1"/>
  <c r="CR59" i="4" s="1" a="1"/>
  <c r="CR59" i="4" s="1"/>
  <c r="CS59" i="4" s="1" a="1"/>
  <c r="CS59" i="4" s="1"/>
  <c r="CT59" i="4" s="1" a="1"/>
  <c r="CT59" i="4" s="1"/>
  <c r="CU59" i="4" s="1" a="1"/>
  <c r="CU59" i="4" s="1"/>
  <c r="CV59" i="4" s="1" a="1"/>
  <c r="CV59" i="4" s="1"/>
  <c r="CW59" i="4" s="1" a="1"/>
  <c r="CW59" i="4" s="1"/>
  <c r="CX59" i="4" s="1" a="1"/>
  <c r="CX59" i="4" s="1"/>
  <c r="CY59" i="4" s="1" a="1"/>
  <c r="CY59" i="4" s="1"/>
  <c r="CZ59" i="4" s="1" a="1"/>
  <c r="CZ59" i="4" s="1"/>
  <c r="DA59" i="4" s="1" a="1"/>
  <c r="DA59" i="4" s="1"/>
  <c r="DB59" i="4" s="1" a="1"/>
  <c r="DB59" i="4" s="1"/>
  <c r="AA39" i="4"/>
  <c r="AA59" i="4" s="1"/>
  <c r="Z39" i="4"/>
  <c r="Z59" i="4" s="1"/>
  <c r="Y39" i="4"/>
  <c r="Y59" i="4" s="1"/>
  <c r="X39" i="4"/>
  <c r="X59" i="4" s="1"/>
  <c r="W39" i="4"/>
  <c r="W59" i="4" s="1"/>
  <c r="V39" i="4"/>
  <c r="V59" i="4" s="1"/>
  <c r="U39" i="4"/>
  <c r="U59" i="4" s="1"/>
  <c r="T39" i="4"/>
  <c r="T59" i="4" s="1"/>
  <c r="S39" i="4"/>
  <c r="S59" i="4" s="1"/>
  <c r="R39" i="4"/>
  <c r="R59" i="4" s="1"/>
  <c r="Q39" i="4"/>
  <c r="Q59" i="4" s="1"/>
  <c r="P39" i="4"/>
  <c r="P59" i="4" s="1"/>
  <c r="O39" i="4"/>
  <c r="O59" i="4" s="1"/>
  <c r="N39" i="4"/>
  <c r="N59" i="4" s="1"/>
  <c r="M39" i="4"/>
  <c r="M59" i="4" s="1"/>
  <c r="L39" i="4"/>
  <c r="L59" i="4" s="1"/>
  <c r="K39" i="4"/>
  <c r="K59" i="4" s="1"/>
  <c r="J39" i="4"/>
  <c r="J59" i="4" s="1"/>
  <c r="I39" i="4"/>
  <c r="I59" i="4" s="1"/>
  <c r="H39" i="4"/>
  <c r="H59" i="4" s="1"/>
  <c r="G39" i="4"/>
  <c r="G59" i="4" s="1"/>
  <c r="F39" i="4"/>
  <c r="F59" i="4" s="1"/>
  <c r="AB38" i="4"/>
  <c r="AA38" i="4"/>
  <c r="Z38" i="4"/>
  <c r="Y38" i="4"/>
  <c r="X38" i="4"/>
  <c r="W38" i="4"/>
  <c r="W58" i="4" s="1"/>
  <c r="V38" i="4"/>
  <c r="U38" i="4"/>
  <c r="T38" i="4"/>
  <c r="T58" i="4" s="1"/>
  <c r="T62" i="4" s="1"/>
  <c r="S38" i="4"/>
  <c r="S58" i="4" s="1"/>
  <c r="R38" i="4"/>
  <c r="Q38" i="4"/>
  <c r="Q58" i="4" s="1"/>
  <c r="P38" i="4"/>
  <c r="P58" i="4" s="1"/>
  <c r="P62" i="4" s="1"/>
  <c r="O38" i="4"/>
  <c r="N38" i="4"/>
  <c r="M38" i="4"/>
  <c r="L38" i="4"/>
  <c r="L58" i="4" s="1"/>
  <c r="K38" i="4"/>
  <c r="J38" i="4"/>
  <c r="I38" i="4"/>
  <c r="H38" i="4"/>
  <c r="G38" i="4"/>
  <c r="G58" i="4" s="1"/>
  <c r="F38" i="4"/>
  <c r="AB37" i="4"/>
  <c r="AB57" i="4" s="1"/>
  <c r="AC57" i="4" s="1" a="1"/>
  <c r="AC57" i="4" s="1"/>
  <c r="AD57" i="4" s="1" a="1"/>
  <c r="AD57" i="4" s="1"/>
  <c r="AE57" i="4" s="1" a="1"/>
  <c r="AE57" i="4" s="1"/>
  <c r="AF57" i="4" s="1" a="1"/>
  <c r="AF57" i="4" s="1"/>
  <c r="AG57" i="4" s="1" a="1"/>
  <c r="AG57" i="4" s="1"/>
  <c r="AH57" i="4" s="1" a="1"/>
  <c r="AH57" i="4" s="1"/>
  <c r="AI57" i="4" s="1" a="1"/>
  <c r="AI57" i="4" s="1"/>
  <c r="AJ57" i="4" s="1" a="1"/>
  <c r="AJ57" i="4" s="1"/>
  <c r="AK57" i="4" s="1" a="1"/>
  <c r="AK57" i="4" s="1"/>
  <c r="AL57" i="4" s="1" a="1"/>
  <c r="AL57" i="4" s="1"/>
  <c r="AM57" i="4" s="1" a="1"/>
  <c r="AM57" i="4" s="1"/>
  <c r="AN57" i="4" s="1" a="1"/>
  <c r="AN57" i="4" s="1"/>
  <c r="AO57" i="4" s="1" a="1"/>
  <c r="AO57" i="4" s="1"/>
  <c r="AP57" i="4" s="1" a="1"/>
  <c r="AP57" i="4" s="1"/>
  <c r="AQ57" i="4" s="1" a="1"/>
  <c r="AQ57" i="4" s="1"/>
  <c r="AR57" i="4" s="1" a="1"/>
  <c r="AR57" i="4" s="1"/>
  <c r="AS57" i="4" s="1" a="1"/>
  <c r="AS57" i="4" s="1"/>
  <c r="AT57" i="4" s="1" a="1"/>
  <c r="AT57" i="4" s="1"/>
  <c r="AU57" i="4" s="1" a="1"/>
  <c r="AU57" i="4" s="1"/>
  <c r="AV57" i="4" s="1" a="1"/>
  <c r="AV57" i="4" s="1"/>
  <c r="AW57" i="4" s="1" a="1"/>
  <c r="AW57" i="4" s="1"/>
  <c r="AX57" i="4" s="1" a="1"/>
  <c r="AX57" i="4" s="1"/>
  <c r="AY57" i="4" s="1" a="1"/>
  <c r="AY57" i="4" s="1"/>
  <c r="AZ57" i="4" s="1" a="1"/>
  <c r="AZ57" i="4" s="1"/>
  <c r="BA57" i="4" s="1" a="1"/>
  <c r="BA57" i="4" s="1"/>
  <c r="BB57" i="4" s="1" a="1"/>
  <c r="BB57" i="4" s="1"/>
  <c r="BC57" i="4" s="1" a="1"/>
  <c r="BC57" i="4" s="1"/>
  <c r="BD57" i="4" s="1" a="1"/>
  <c r="BD57" i="4" s="1"/>
  <c r="BE57" i="4" s="1" a="1"/>
  <c r="BE57" i="4" s="1"/>
  <c r="BF57" i="4" s="1" a="1"/>
  <c r="BF57" i="4" s="1"/>
  <c r="BG57" i="4" s="1" a="1"/>
  <c r="BG57" i="4" s="1"/>
  <c r="BH57" i="4" s="1" a="1"/>
  <c r="BH57" i="4" s="1"/>
  <c r="BI57" i="4" s="1" a="1"/>
  <c r="BI57" i="4" s="1"/>
  <c r="BJ57" i="4" s="1" a="1"/>
  <c r="BJ57" i="4" s="1"/>
  <c r="BK57" i="4" s="1" a="1"/>
  <c r="BK57" i="4" s="1"/>
  <c r="BL57" i="4" s="1" a="1"/>
  <c r="BL57" i="4" s="1"/>
  <c r="BM57" i="4" s="1" a="1"/>
  <c r="BM57" i="4" s="1"/>
  <c r="BN57" i="4" s="1" a="1"/>
  <c r="BN57" i="4" s="1"/>
  <c r="BO57" i="4" s="1" a="1"/>
  <c r="BO57" i="4" s="1"/>
  <c r="BP57" i="4" s="1" a="1"/>
  <c r="BP57" i="4" s="1"/>
  <c r="BQ57" i="4" s="1" a="1"/>
  <c r="BQ57" i="4" s="1"/>
  <c r="BR57" i="4" s="1" a="1"/>
  <c r="BR57" i="4" s="1"/>
  <c r="BS57" i="4" s="1" a="1"/>
  <c r="BS57" i="4" s="1"/>
  <c r="BT57" i="4" s="1" a="1"/>
  <c r="BT57" i="4" s="1"/>
  <c r="BU57" i="4" s="1" a="1"/>
  <c r="BU57" i="4" s="1"/>
  <c r="BV57" i="4" s="1" a="1"/>
  <c r="BV57" i="4" s="1"/>
  <c r="BW57" i="4" s="1" a="1"/>
  <c r="BW57" i="4" s="1"/>
  <c r="BX57" i="4" s="1" a="1"/>
  <c r="BX57" i="4" s="1"/>
  <c r="BY57" i="4" s="1" a="1"/>
  <c r="BY57" i="4" s="1"/>
  <c r="BZ57" i="4" s="1" a="1"/>
  <c r="BZ57" i="4" s="1"/>
  <c r="CA57" i="4" s="1" a="1"/>
  <c r="CA57" i="4" s="1"/>
  <c r="CB57" i="4" s="1" a="1"/>
  <c r="CB57" i="4" s="1"/>
  <c r="CC57" i="4" s="1" a="1"/>
  <c r="CC57" i="4" s="1"/>
  <c r="CD57" i="4" s="1" a="1"/>
  <c r="CD57" i="4" s="1"/>
  <c r="CE57" i="4" s="1" a="1"/>
  <c r="CE57" i="4" s="1"/>
  <c r="CF57" i="4" s="1" a="1"/>
  <c r="CF57" i="4" s="1"/>
  <c r="CG57" i="4" s="1" a="1"/>
  <c r="CG57" i="4" s="1"/>
  <c r="CH57" i="4" s="1" a="1"/>
  <c r="CH57" i="4" s="1"/>
  <c r="CI57" i="4" s="1" a="1"/>
  <c r="CI57" i="4" s="1"/>
  <c r="CJ57" i="4" s="1" a="1"/>
  <c r="CJ57" i="4" s="1"/>
  <c r="CK57" i="4" s="1" a="1"/>
  <c r="CK57" i="4" s="1"/>
  <c r="CL57" i="4" s="1" a="1"/>
  <c r="CL57" i="4" s="1"/>
  <c r="CM57" i="4" s="1" a="1"/>
  <c r="CM57" i="4" s="1"/>
  <c r="CN57" i="4" s="1" a="1"/>
  <c r="CN57" i="4" s="1"/>
  <c r="CO57" i="4" s="1" a="1"/>
  <c r="CO57" i="4" s="1"/>
  <c r="CP57" i="4" s="1" a="1"/>
  <c r="CP57" i="4" s="1"/>
  <c r="CQ57" i="4" s="1" a="1"/>
  <c r="CQ57" i="4" s="1"/>
  <c r="CR57" i="4" s="1" a="1"/>
  <c r="CR57" i="4" s="1"/>
  <c r="CS57" i="4" s="1" a="1"/>
  <c r="CS57" i="4" s="1"/>
  <c r="CT57" i="4" s="1" a="1"/>
  <c r="CT57" i="4" s="1"/>
  <c r="CU57" i="4" s="1" a="1"/>
  <c r="CU57" i="4" s="1"/>
  <c r="CV57" i="4" s="1" a="1"/>
  <c r="CV57" i="4" s="1"/>
  <c r="CW57" i="4" s="1" a="1"/>
  <c r="CW57" i="4" s="1"/>
  <c r="CX57" i="4" s="1" a="1"/>
  <c r="CX57" i="4" s="1"/>
  <c r="CY57" i="4" s="1" a="1"/>
  <c r="CY57" i="4" s="1"/>
  <c r="CZ57" i="4" s="1" a="1"/>
  <c r="CZ57" i="4" s="1"/>
  <c r="DA57" i="4" s="1" a="1"/>
  <c r="DA57" i="4" s="1"/>
  <c r="DB57" i="4" s="1" a="1"/>
  <c r="DB57" i="4" s="1"/>
  <c r="AA37" i="4"/>
  <c r="AA57" i="4" s="1"/>
  <c r="Z37" i="4"/>
  <c r="Z57" i="4" s="1"/>
  <c r="Y37" i="4"/>
  <c r="Y57" i="4" s="1"/>
  <c r="X37" i="4"/>
  <c r="X57" i="4" s="1"/>
  <c r="W37" i="4"/>
  <c r="W57" i="4" s="1"/>
  <c r="V37" i="4"/>
  <c r="V57" i="4" s="1"/>
  <c r="U37" i="4"/>
  <c r="U57" i="4" s="1"/>
  <c r="T37" i="4"/>
  <c r="T57" i="4" s="1"/>
  <c r="S37" i="4"/>
  <c r="S57" i="4" s="1"/>
  <c r="R37" i="4"/>
  <c r="R57" i="4" s="1"/>
  <c r="Q37" i="4"/>
  <c r="Q57" i="4" s="1"/>
  <c r="P37" i="4"/>
  <c r="P57" i="4" s="1"/>
  <c r="O37" i="4"/>
  <c r="O57" i="4" s="1"/>
  <c r="N37" i="4"/>
  <c r="N57" i="4" s="1"/>
  <c r="M37" i="4"/>
  <c r="M57" i="4" s="1"/>
  <c r="L37" i="4"/>
  <c r="L57" i="4" s="1"/>
  <c r="K37" i="4"/>
  <c r="K57" i="4" s="1"/>
  <c r="J37" i="4"/>
  <c r="J57" i="4" s="1"/>
  <c r="I37" i="4"/>
  <c r="I57" i="4" s="1"/>
  <c r="H37" i="4"/>
  <c r="H57" i="4" s="1"/>
  <c r="G37" i="4"/>
  <c r="G57" i="4" s="1"/>
  <c r="F37" i="4"/>
  <c r="F57" i="4" s="1"/>
  <c r="AB36" i="4"/>
  <c r="AA36" i="4"/>
  <c r="AA56" i="4" s="1"/>
  <c r="Z36" i="4"/>
  <c r="Z56" i="4" s="1"/>
  <c r="Y36" i="4"/>
  <c r="Y56" i="4" s="1"/>
  <c r="X36" i="4"/>
  <c r="X56" i="4" s="1"/>
  <c r="W36" i="4"/>
  <c r="W56" i="4" s="1"/>
  <c r="V36" i="4"/>
  <c r="V56" i="4" s="1"/>
  <c r="U36" i="4"/>
  <c r="U56" i="4" s="1"/>
  <c r="T36" i="4"/>
  <c r="T56" i="4" s="1"/>
  <c r="S36" i="4"/>
  <c r="S56" i="4" s="1"/>
  <c r="R36" i="4"/>
  <c r="R56" i="4" s="1"/>
  <c r="Q36" i="4"/>
  <c r="Q56" i="4" s="1"/>
  <c r="P36" i="4"/>
  <c r="P56" i="4" s="1"/>
  <c r="O36" i="4"/>
  <c r="O56" i="4" s="1"/>
  <c r="N36" i="4"/>
  <c r="N56" i="4" s="1"/>
  <c r="M36" i="4"/>
  <c r="M56" i="4" s="1"/>
  <c r="L36" i="4"/>
  <c r="L56" i="4" s="1"/>
  <c r="K36" i="4"/>
  <c r="K56" i="4" s="1"/>
  <c r="J36" i="4"/>
  <c r="J56" i="4" s="1"/>
  <c r="I36" i="4"/>
  <c r="I56" i="4" s="1"/>
  <c r="H36" i="4"/>
  <c r="H56" i="4" s="1"/>
  <c r="G36" i="4"/>
  <c r="G56" i="4" s="1"/>
  <c r="F36" i="4"/>
  <c r="F56" i="4" s="1"/>
  <c r="AB35" i="4"/>
  <c r="AB55" i="4" s="1"/>
  <c r="AC55" i="4" s="1" a="1"/>
  <c r="AC55" i="4" s="1"/>
  <c r="AD55" i="4" s="1" a="1"/>
  <c r="AD55" i="4" s="1"/>
  <c r="AE55" i="4" s="1" a="1"/>
  <c r="AE55" i="4" s="1"/>
  <c r="AF55" i="4" s="1" a="1"/>
  <c r="AF55" i="4" s="1"/>
  <c r="AG55" i="4" s="1" a="1"/>
  <c r="AG55" i="4" s="1"/>
  <c r="AH55" i="4" s="1" a="1"/>
  <c r="AH55" i="4" s="1"/>
  <c r="AI55" i="4" s="1" a="1"/>
  <c r="AI55" i="4" s="1"/>
  <c r="AJ55" i="4" s="1" a="1"/>
  <c r="AJ55" i="4" s="1"/>
  <c r="AK55" i="4" s="1" a="1"/>
  <c r="AK55" i="4" s="1"/>
  <c r="AL55" i="4" s="1" a="1"/>
  <c r="AL55" i="4" s="1"/>
  <c r="AM55" i="4" s="1" a="1"/>
  <c r="AM55" i="4" s="1"/>
  <c r="AN55" i="4" s="1" a="1"/>
  <c r="AN55" i="4" s="1"/>
  <c r="AO55" i="4" s="1" a="1"/>
  <c r="AO55" i="4" s="1"/>
  <c r="AP55" i="4" s="1" a="1"/>
  <c r="AP55" i="4" s="1"/>
  <c r="AQ55" i="4" s="1" a="1"/>
  <c r="AQ55" i="4" s="1"/>
  <c r="AR55" i="4" s="1" a="1"/>
  <c r="AR55" i="4" s="1"/>
  <c r="AS55" i="4" s="1" a="1"/>
  <c r="AS55" i="4" s="1"/>
  <c r="AT55" i="4" s="1" a="1"/>
  <c r="AT55" i="4" s="1"/>
  <c r="AU55" i="4" s="1" a="1"/>
  <c r="AU55" i="4" s="1"/>
  <c r="AV55" i="4" s="1" a="1"/>
  <c r="AV55" i="4" s="1"/>
  <c r="AW55" i="4" s="1" a="1"/>
  <c r="AW55" i="4" s="1"/>
  <c r="AX55" i="4" s="1" a="1"/>
  <c r="AX55" i="4" s="1"/>
  <c r="AY55" i="4" s="1" a="1"/>
  <c r="AY55" i="4" s="1"/>
  <c r="AZ55" i="4" s="1" a="1"/>
  <c r="AZ55" i="4" s="1"/>
  <c r="BA55" i="4" s="1" a="1"/>
  <c r="BA55" i="4" s="1"/>
  <c r="BB55" i="4" s="1" a="1"/>
  <c r="BB55" i="4" s="1"/>
  <c r="BC55" i="4" s="1" a="1"/>
  <c r="BC55" i="4" s="1"/>
  <c r="BD55" i="4" s="1" a="1"/>
  <c r="BD55" i="4" s="1"/>
  <c r="BE55" i="4" s="1" a="1"/>
  <c r="BE55" i="4" s="1"/>
  <c r="BF55" i="4" s="1" a="1"/>
  <c r="BF55" i="4" s="1"/>
  <c r="BG55" i="4" s="1" a="1"/>
  <c r="BG55" i="4" s="1"/>
  <c r="BH55" i="4" s="1" a="1"/>
  <c r="BH55" i="4" s="1"/>
  <c r="BI55" i="4" s="1" a="1"/>
  <c r="BI55" i="4" s="1"/>
  <c r="BJ55" i="4" s="1" a="1"/>
  <c r="BJ55" i="4" s="1"/>
  <c r="BK55" i="4" s="1" a="1"/>
  <c r="BK55" i="4" s="1"/>
  <c r="BL55" i="4" s="1" a="1"/>
  <c r="BL55" i="4" s="1"/>
  <c r="BM55" i="4" s="1" a="1"/>
  <c r="BM55" i="4" s="1"/>
  <c r="BN55" i="4" s="1" a="1"/>
  <c r="BN55" i="4" s="1"/>
  <c r="BO55" i="4" s="1" a="1"/>
  <c r="BO55" i="4" s="1"/>
  <c r="BP55" i="4" s="1" a="1"/>
  <c r="BP55" i="4" s="1"/>
  <c r="BQ55" i="4" s="1" a="1"/>
  <c r="BQ55" i="4" s="1"/>
  <c r="BR55" i="4" s="1" a="1"/>
  <c r="BR55" i="4" s="1"/>
  <c r="BS55" i="4" s="1" a="1"/>
  <c r="BS55" i="4" s="1"/>
  <c r="BT55" i="4" s="1" a="1"/>
  <c r="BT55" i="4" s="1"/>
  <c r="BU55" i="4" s="1" a="1"/>
  <c r="BU55" i="4" s="1"/>
  <c r="BV55" i="4" s="1" a="1"/>
  <c r="BV55" i="4" s="1"/>
  <c r="BW55" i="4" s="1" a="1"/>
  <c r="BW55" i="4" s="1"/>
  <c r="BX55" i="4" s="1" a="1"/>
  <c r="BX55" i="4" s="1"/>
  <c r="BY55" i="4" s="1" a="1"/>
  <c r="BY55" i="4" s="1"/>
  <c r="BZ55" i="4" s="1" a="1"/>
  <c r="BZ55" i="4" s="1"/>
  <c r="CA55" i="4" s="1" a="1"/>
  <c r="CA55" i="4" s="1"/>
  <c r="CB55" i="4" s="1" a="1"/>
  <c r="CB55" i="4" s="1"/>
  <c r="CC55" i="4" s="1" a="1"/>
  <c r="CC55" i="4" s="1"/>
  <c r="CD55" i="4" s="1" a="1"/>
  <c r="CD55" i="4" s="1"/>
  <c r="CE55" i="4" s="1" a="1"/>
  <c r="CE55" i="4" s="1"/>
  <c r="CF55" i="4" s="1" a="1"/>
  <c r="CF55" i="4" s="1"/>
  <c r="CG55" i="4" s="1" a="1"/>
  <c r="CG55" i="4" s="1"/>
  <c r="CH55" i="4" s="1" a="1"/>
  <c r="CH55" i="4" s="1"/>
  <c r="CI55" i="4" s="1" a="1"/>
  <c r="CI55" i="4" s="1"/>
  <c r="CJ55" i="4" s="1" a="1"/>
  <c r="CJ55" i="4" s="1"/>
  <c r="CK55" i="4" s="1" a="1"/>
  <c r="CK55" i="4" s="1"/>
  <c r="CL55" i="4" s="1" a="1"/>
  <c r="CL55" i="4" s="1"/>
  <c r="CM55" i="4" s="1" a="1"/>
  <c r="CM55" i="4" s="1"/>
  <c r="CN55" i="4" s="1" a="1"/>
  <c r="CN55" i="4" s="1"/>
  <c r="CO55" i="4" s="1" a="1"/>
  <c r="CO55" i="4" s="1"/>
  <c r="CP55" i="4" s="1" a="1"/>
  <c r="CP55" i="4" s="1"/>
  <c r="CQ55" i="4" s="1" a="1"/>
  <c r="CQ55" i="4" s="1"/>
  <c r="CR55" i="4" s="1" a="1"/>
  <c r="CR55" i="4" s="1"/>
  <c r="CS55" i="4" s="1" a="1"/>
  <c r="CS55" i="4" s="1"/>
  <c r="CT55" i="4" s="1" a="1"/>
  <c r="CT55" i="4" s="1"/>
  <c r="CU55" i="4" s="1" a="1"/>
  <c r="CU55" i="4" s="1"/>
  <c r="CV55" i="4" s="1" a="1"/>
  <c r="CV55" i="4" s="1"/>
  <c r="CW55" i="4" s="1" a="1"/>
  <c r="CW55" i="4" s="1"/>
  <c r="CX55" i="4" s="1" a="1"/>
  <c r="CX55" i="4" s="1"/>
  <c r="CY55" i="4" s="1" a="1"/>
  <c r="CY55" i="4" s="1"/>
  <c r="CZ55" i="4" s="1" a="1"/>
  <c r="CZ55" i="4" s="1"/>
  <c r="DA55" i="4" s="1" a="1"/>
  <c r="DA55" i="4" s="1"/>
  <c r="DB55" i="4" s="1" a="1"/>
  <c r="DB55" i="4" s="1"/>
  <c r="AA35" i="4"/>
  <c r="AA55" i="4" s="1"/>
  <c r="Z35" i="4"/>
  <c r="Z55" i="4" s="1"/>
  <c r="Y35" i="4"/>
  <c r="Y55" i="4" s="1"/>
  <c r="X35" i="4"/>
  <c r="X55" i="4" s="1"/>
  <c r="W35" i="4"/>
  <c r="W55" i="4" s="1"/>
  <c r="V35" i="4"/>
  <c r="V55" i="4" s="1"/>
  <c r="U35" i="4"/>
  <c r="U55" i="4" s="1"/>
  <c r="T35" i="4"/>
  <c r="T55" i="4" s="1"/>
  <c r="S35" i="4"/>
  <c r="S55" i="4" s="1"/>
  <c r="R35" i="4"/>
  <c r="R55" i="4" s="1"/>
  <c r="Q35" i="4"/>
  <c r="Q55" i="4" s="1"/>
  <c r="P35" i="4"/>
  <c r="P55" i="4" s="1"/>
  <c r="O35" i="4"/>
  <c r="O55" i="4" s="1"/>
  <c r="N35" i="4"/>
  <c r="N55" i="4" s="1"/>
  <c r="M35" i="4"/>
  <c r="M55" i="4" s="1"/>
  <c r="L35" i="4"/>
  <c r="L55" i="4" s="1"/>
  <c r="K35" i="4"/>
  <c r="K55" i="4" s="1"/>
  <c r="J35" i="4"/>
  <c r="J55" i="4" s="1"/>
  <c r="I35" i="4"/>
  <c r="I55" i="4" s="1"/>
  <c r="H35" i="4"/>
  <c r="H55" i="4" s="1"/>
  <c r="G35" i="4"/>
  <c r="G55" i="4" s="1"/>
  <c r="F35" i="4"/>
  <c r="F55" i="4" s="1"/>
  <c r="AF34" i="4" a="1"/>
  <c r="AF34" i="4"/>
  <c r="AE34" i="4" a="1"/>
  <c r="AE34" i="4" s="1"/>
  <c r="AD34" i="4" a="1"/>
  <c r="AD34" i="4"/>
  <c r="AC34" i="4" a="1"/>
  <c r="AC34" i="4" s="1"/>
  <c r="AB34" i="4"/>
  <c r="AB54" i="4" s="1"/>
  <c r="AA34" i="4"/>
  <c r="Z34" i="4"/>
  <c r="Y34" i="4"/>
  <c r="X34" i="4"/>
  <c r="W34" i="4"/>
  <c r="V34" i="4"/>
  <c r="U34" i="4"/>
  <c r="T34" i="4"/>
  <c r="S34" i="4"/>
  <c r="R34" i="4"/>
  <c r="Q34" i="4"/>
  <c r="Q54" i="4" s="1"/>
  <c r="P34" i="4"/>
  <c r="O34" i="4"/>
  <c r="N34" i="4"/>
  <c r="M34" i="4"/>
  <c r="L34" i="4"/>
  <c r="L54" i="4" s="1"/>
  <c r="K34" i="4"/>
  <c r="J34" i="4"/>
  <c r="I34" i="4"/>
  <c r="H34" i="4"/>
  <c r="G34" i="4"/>
  <c r="F34" i="4"/>
  <c r="AC33" i="4" a="1"/>
  <c r="AC33" i="4" s="1"/>
  <c r="AD33" i="4" s="1" a="1"/>
  <c r="AD33" i="4" s="1"/>
  <c r="AE33" i="4" s="1" a="1"/>
  <c r="AE33" i="4" s="1"/>
  <c r="AF33" i="4" s="1" a="1"/>
  <c r="AF33" i="4" s="1"/>
  <c r="AG33" i="4" s="1" a="1"/>
  <c r="AG33" i="4" s="1"/>
  <c r="AH33" i="4" s="1" a="1"/>
  <c r="AH33" i="4" s="1"/>
  <c r="AI33" i="4" s="1" a="1"/>
  <c r="AI33" i="4" s="1"/>
  <c r="AJ33" i="4" s="1" a="1"/>
  <c r="AJ33" i="4" s="1"/>
  <c r="AK33" i="4" s="1" a="1"/>
  <c r="AK33" i="4" s="1"/>
  <c r="AL33" i="4" s="1" a="1"/>
  <c r="AL33" i="4" s="1"/>
  <c r="AM33" i="4" s="1" a="1"/>
  <c r="AM33" i="4" s="1"/>
  <c r="AN33" i="4" s="1" a="1"/>
  <c r="AN33" i="4" s="1"/>
  <c r="AO33" i="4" s="1" a="1"/>
  <c r="AO33" i="4" s="1"/>
  <c r="AP33" i="4" s="1" a="1"/>
  <c r="AP33" i="4" s="1"/>
  <c r="AQ33" i="4" s="1" a="1"/>
  <c r="AQ33" i="4" s="1"/>
  <c r="AR33" i="4" s="1" a="1"/>
  <c r="AR33" i="4" s="1"/>
  <c r="AS33" i="4" s="1" a="1"/>
  <c r="AS33" i="4" s="1"/>
  <c r="AT33" i="4" s="1" a="1"/>
  <c r="AT33" i="4" s="1"/>
  <c r="AB33" i="4"/>
  <c r="AB53" i="4" s="1"/>
  <c r="AC53" i="4" s="1" a="1"/>
  <c r="AC53" i="4" s="1"/>
  <c r="AD53" i="4" s="1" a="1"/>
  <c r="AD53" i="4" s="1"/>
  <c r="AE53" i="4" s="1" a="1"/>
  <c r="AE53" i="4" s="1"/>
  <c r="AF53" i="4" s="1" a="1"/>
  <c r="AF53" i="4" s="1"/>
  <c r="AG53" i="4" s="1" a="1"/>
  <c r="AG53" i="4" s="1"/>
  <c r="AH53" i="4" s="1" a="1"/>
  <c r="AH53" i="4" s="1"/>
  <c r="AI53" i="4" s="1" a="1"/>
  <c r="AI53" i="4" s="1"/>
  <c r="AJ53" i="4" s="1" a="1"/>
  <c r="AJ53" i="4" s="1"/>
  <c r="AK53" i="4" s="1" a="1"/>
  <c r="AK53" i="4" s="1"/>
  <c r="AL53" i="4" s="1" a="1"/>
  <c r="AL53" i="4" s="1"/>
  <c r="AM53" i="4" s="1" a="1"/>
  <c r="AM53" i="4" s="1"/>
  <c r="AN53" i="4" s="1" a="1"/>
  <c r="AN53" i="4" s="1"/>
  <c r="AO53" i="4" s="1" a="1"/>
  <c r="AO53" i="4" s="1"/>
  <c r="AP53" i="4" s="1" a="1"/>
  <c r="AP53" i="4" s="1"/>
  <c r="AQ53" i="4" s="1" a="1"/>
  <c r="AQ53" i="4" s="1"/>
  <c r="AR53" i="4" s="1" a="1"/>
  <c r="AR53" i="4" s="1"/>
  <c r="AS53" i="4" s="1" a="1"/>
  <c r="AS53" i="4" s="1"/>
  <c r="AT53" i="4" s="1" a="1"/>
  <c r="AT53" i="4" s="1"/>
  <c r="AU53" i="4" s="1" a="1"/>
  <c r="AU53" i="4" s="1"/>
  <c r="AV53" i="4" s="1" a="1"/>
  <c r="AV53" i="4" s="1"/>
  <c r="AW53" i="4" s="1" a="1"/>
  <c r="AW53" i="4" s="1"/>
  <c r="AX53" i="4" s="1" a="1"/>
  <c r="AX53" i="4" s="1"/>
  <c r="AY53" i="4" s="1" a="1"/>
  <c r="AY53" i="4" s="1"/>
  <c r="AZ53" i="4" s="1" a="1"/>
  <c r="AZ53" i="4" s="1"/>
  <c r="BA53" i="4" s="1" a="1"/>
  <c r="BA53" i="4" s="1"/>
  <c r="BB53" i="4" s="1" a="1"/>
  <c r="BB53" i="4" s="1"/>
  <c r="BC53" i="4" s="1" a="1"/>
  <c r="BC53" i="4" s="1"/>
  <c r="BD53" i="4" s="1" a="1"/>
  <c r="BD53" i="4" s="1"/>
  <c r="BE53" i="4" s="1" a="1"/>
  <c r="BE53" i="4" s="1"/>
  <c r="BF53" i="4" s="1" a="1"/>
  <c r="BF53" i="4" s="1"/>
  <c r="BG53" i="4" s="1" a="1"/>
  <c r="BG53" i="4" s="1"/>
  <c r="BH53" i="4" s="1" a="1"/>
  <c r="BH53" i="4" s="1"/>
  <c r="BI53" i="4" s="1" a="1"/>
  <c r="BI53" i="4" s="1"/>
  <c r="BJ53" i="4" s="1" a="1"/>
  <c r="BJ53" i="4" s="1"/>
  <c r="BK53" i="4" s="1" a="1"/>
  <c r="BK53" i="4" s="1"/>
  <c r="BL53" i="4" s="1" a="1"/>
  <c r="BL53" i="4" s="1"/>
  <c r="BM53" i="4" s="1" a="1"/>
  <c r="BM53" i="4" s="1"/>
  <c r="BN53" i="4" s="1" a="1"/>
  <c r="BN53" i="4" s="1"/>
  <c r="BO53" i="4" s="1" a="1"/>
  <c r="BO53" i="4" s="1"/>
  <c r="BP53" i="4" s="1" a="1"/>
  <c r="BP53" i="4" s="1"/>
  <c r="BQ53" i="4" s="1" a="1"/>
  <c r="BQ53" i="4" s="1"/>
  <c r="BR53" i="4" s="1" a="1"/>
  <c r="BR53" i="4" s="1"/>
  <c r="BS53" i="4" s="1" a="1"/>
  <c r="BS53" i="4" s="1"/>
  <c r="BT53" i="4" s="1" a="1"/>
  <c r="BT53" i="4" s="1"/>
  <c r="BU53" i="4" s="1" a="1"/>
  <c r="BU53" i="4" s="1"/>
  <c r="BV53" i="4" s="1" a="1"/>
  <c r="BV53" i="4" s="1"/>
  <c r="BW53" i="4" s="1" a="1"/>
  <c r="BW53" i="4" s="1"/>
  <c r="BX53" i="4" s="1" a="1"/>
  <c r="BX53" i="4" s="1"/>
  <c r="BY53" i="4" s="1" a="1"/>
  <c r="BY53" i="4" s="1"/>
  <c r="BZ53" i="4" s="1" a="1"/>
  <c r="BZ53" i="4" s="1"/>
  <c r="CA53" i="4" s="1" a="1"/>
  <c r="CA53" i="4" s="1"/>
  <c r="CB53" i="4" s="1" a="1"/>
  <c r="CB53" i="4" s="1"/>
  <c r="CC53" i="4" s="1" a="1"/>
  <c r="CC53" i="4" s="1"/>
  <c r="CD53" i="4" s="1" a="1"/>
  <c r="CD53" i="4" s="1"/>
  <c r="CE53" i="4" s="1" a="1"/>
  <c r="CE53" i="4" s="1"/>
  <c r="CF53" i="4" s="1" a="1"/>
  <c r="CF53" i="4" s="1"/>
  <c r="CG53" i="4" s="1" a="1"/>
  <c r="CG53" i="4" s="1"/>
  <c r="CH53" i="4" s="1" a="1"/>
  <c r="CH53" i="4" s="1"/>
  <c r="CI53" i="4" s="1" a="1"/>
  <c r="CI53" i="4" s="1"/>
  <c r="CJ53" i="4" s="1" a="1"/>
  <c r="CJ53" i="4" s="1"/>
  <c r="CK53" i="4" s="1" a="1"/>
  <c r="CK53" i="4" s="1"/>
  <c r="CL53" i="4" s="1" a="1"/>
  <c r="CL53" i="4" s="1"/>
  <c r="CM53" i="4" s="1" a="1"/>
  <c r="CM53" i="4" s="1"/>
  <c r="CN53" i="4" s="1" a="1"/>
  <c r="CN53" i="4" s="1"/>
  <c r="CO53" i="4" s="1" a="1"/>
  <c r="CO53" i="4" s="1"/>
  <c r="CP53" i="4" s="1" a="1"/>
  <c r="CP53" i="4" s="1"/>
  <c r="CQ53" i="4" s="1" a="1"/>
  <c r="CQ53" i="4" s="1"/>
  <c r="CR53" i="4" s="1" a="1"/>
  <c r="CR53" i="4" s="1"/>
  <c r="CS53" i="4" s="1" a="1"/>
  <c r="CS53" i="4" s="1"/>
  <c r="CT53" i="4" s="1" a="1"/>
  <c r="CT53" i="4" s="1"/>
  <c r="CU53" i="4" s="1" a="1"/>
  <c r="CU53" i="4" s="1"/>
  <c r="CV53" i="4" s="1" a="1"/>
  <c r="CV53" i="4" s="1"/>
  <c r="CW53" i="4" s="1" a="1"/>
  <c r="CW53" i="4" s="1"/>
  <c r="CX53" i="4" s="1" a="1"/>
  <c r="CX53" i="4" s="1"/>
  <c r="CY53" i="4" s="1" a="1"/>
  <c r="CY53" i="4" s="1"/>
  <c r="CZ53" i="4" s="1" a="1"/>
  <c r="CZ53" i="4" s="1"/>
  <c r="DA53" i="4" s="1" a="1"/>
  <c r="DA53" i="4" s="1"/>
  <c r="DB53" i="4" s="1" a="1"/>
  <c r="DB53" i="4" s="1"/>
  <c r="AA33" i="4"/>
  <c r="AA53" i="4" s="1"/>
  <c r="Z33" i="4"/>
  <c r="Z53" i="4" s="1"/>
  <c r="Y33" i="4"/>
  <c r="Y53" i="4" s="1"/>
  <c r="X33" i="4"/>
  <c r="X53" i="4" s="1"/>
  <c r="W33" i="4"/>
  <c r="W53" i="4" s="1"/>
  <c r="V33" i="4"/>
  <c r="V53" i="4" s="1"/>
  <c r="U33" i="4"/>
  <c r="U53" i="4" s="1"/>
  <c r="T33" i="4"/>
  <c r="T53" i="4" s="1"/>
  <c r="S33" i="4"/>
  <c r="S53" i="4" s="1"/>
  <c r="R33" i="4"/>
  <c r="R53" i="4" s="1"/>
  <c r="Q33" i="4"/>
  <c r="Q53" i="4" s="1"/>
  <c r="P33" i="4"/>
  <c r="P53" i="4" s="1"/>
  <c r="O33" i="4"/>
  <c r="O53" i="4" s="1"/>
  <c r="N33" i="4"/>
  <c r="N53" i="4" s="1"/>
  <c r="M33" i="4"/>
  <c r="M53" i="4" s="1"/>
  <c r="L33" i="4"/>
  <c r="L53" i="4" s="1"/>
  <c r="K33" i="4"/>
  <c r="K53" i="4" s="1"/>
  <c r="J33" i="4"/>
  <c r="J53" i="4" s="1"/>
  <c r="I33" i="4"/>
  <c r="I53" i="4" s="1"/>
  <c r="H33" i="4"/>
  <c r="H53" i="4" s="1"/>
  <c r="G33" i="4"/>
  <c r="G53" i="4" s="1"/>
  <c r="F33" i="4"/>
  <c r="F53" i="4" s="1"/>
  <c r="AB32" i="4"/>
  <c r="AB52" i="4" s="1"/>
  <c r="AC52" i="4" s="1" a="1"/>
  <c r="AC52" i="4" s="1"/>
  <c r="AD52" i="4" s="1" a="1"/>
  <c r="AD52" i="4" s="1"/>
  <c r="AE52" i="4" s="1" a="1"/>
  <c r="AE52" i="4" s="1"/>
  <c r="AF52" i="4" s="1" a="1"/>
  <c r="AF52" i="4" s="1"/>
  <c r="AG52" i="4" s="1" a="1"/>
  <c r="AG52" i="4" s="1"/>
  <c r="AH52" i="4" s="1" a="1"/>
  <c r="AH52" i="4" s="1"/>
  <c r="AI52" i="4" s="1" a="1"/>
  <c r="AI52" i="4" s="1"/>
  <c r="AJ52" i="4" s="1" a="1"/>
  <c r="AJ52" i="4" s="1"/>
  <c r="AK52" i="4" s="1" a="1"/>
  <c r="AK52" i="4" s="1"/>
  <c r="AL52" i="4" s="1" a="1"/>
  <c r="AL52" i="4" s="1"/>
  <c r="AM52" i="4" s="1" a="1"/>
  <c r="AM52" i="4" s="1"/>
  <c r="AN52" i="4" s="1" a="1"/>
  <c r="AN52" i="4" s="1"/>
  <c r="AO52" i="4" s="1" a="1"/>
  <c r="AO52" i="4" s="1"/>
  <c r="AP52" i="4" s="1" a="1"/>
  <c r="AP52" i="4" s="1"/>
  <c r="AQ52" i="4" s="1" a="1"/>
  <c r="AQ52" i="4" s="1"/>
  <c r="AR52" i="4" s="1" a="1"/>
  <c r="AR52" i="4" s="1"/>
  <c r="AS52" i="4" s="1" a="1"/>
  <c r="AS52" i="4" s="1"/>
  <c r="AT52" i="4" s="1" a="1"/>
  <c r="AT52" i="4" s="1"/>
  <c r="AU52" i="4" s="1" a="1"/>
  <c r="AU52" i="4" s="1"/>
  <c r="AV52" i="4" s="1" a="1"/>
  <c r="AV52" i="4" s="1"/>
  <c r="AW52" i="4" s="1" a="1"/>
  <c r="AW52" i="4" s="1"/>
  <c r="AX52" i="4" s="1" a="1"/>
  <c r="AX52" i="4" s="1"/>
  <c r="AY52" i="4" s="1" a="1"/>
  <c r="AY52" i="4" s="1"/>
  <c r="AZ52" i="4" s="1" a="1"/>
  <c r="AZ52" i="4" s="1"/>
  <c r="BA52" i="4" s="1" a="1"/>
  <c r="BA52" i="4" s="1"/>
  <c r="BB52" i="4" s="1" a="1"/>
  <c r="BB52" i="4" s="1"/>
  <c r="BC52" i="4" s="1" a="1"/>
  <c r="BC52" i="4" s="1"/>
  <c r="BD52" i="4" s="1" a="1"/>
  <c r="BD52" i="4" s="1"/>
  <c r="BE52" i="4" s="1" a="1"/>
  <c r="BE52" i="4" s="1"/>
  <c r="BF52" i="4" s="1" a="1"/>
  <c r="BF52" i="4" s="1"/>
  <c r="BG52" i="4" s="1" a="1"/>
  <c r="BG52" i="4" s="1"/>
  <c r="BH52" i="4" s="1" a="1"/>
  <c r="BH52" i="4" s="1"/>
  <c r="BI52" i="4" s="1" a="1"/>
  <c r="BI52" i="4" s="1"/>
  <c r="BJ52" i="4" s="1" a="1"/>
  <c r="BJ52" i="4" s="1"/>
  <c r="BK52" i="4" s="1" a="1"/>
  <c r="BK52" i="4" s="1"/>
  <c r="BL52" i="4" s="1" a="1"/>
  <c r="BL52" i="4" s="1"/>
  <c r="BM52" i="4" s="1" a="1"/>
  <c r="BM52" i="4" s="1"/>
  <c r="BN52" i="4" s="1" a="1"/>
  <c r="BN52" i="4" s="1"/>
  <c r="BO52" i="4" s="1" a="1"/>
  <c r="BO52" i="4" s="1"/>
  <c r="BP52" i="4" s="1" a="1"/>
  <c r="BP52" i="4" s="1"/>
  <c r="BQ52" i="4" s="1" a="1"/>
  <c r="BQ52" i="4" s="1"/>
  <c r="BR52" i="4" s="1" a="1"/>
  <c r="BR52" i="4" s="1"/>
  <c r="BS52" i="4" s="1" a="1"/>
  <c r="BS52" i="4" s="1"/>
  <c r="BT52" i="4" s="1" a="1"/>
  <c r="BT52" i="4" s="1"/>
  <c r="BU52" i="4" s="1" a="1"/>
  <c r="BU52" i="4" s="1"/>
  <c r="BV52" i="4" s="1" a="1"/>
  <c r="BV52" i="4" s="1"/>
  <c r="BW52" i="4" s="1" a="1"/>
  <c r="BW52" i="4" s="1"/>
  <c r="BX52" i="4" s="1" a="1"/>
  <c r="BX52" i="4" s="1"/>
  <c r="BY52" i="4" s="1" a="1"/>
  <c r="BY52" i="4" s="1"/>
  <c r="BZ52" i="4" s="1" a="1"/>
  <c r="BZ52" i="4" s="1"/>
  <c r="CA52" i="4" s="1" a="1"/>
  <c r="CA52" i="4" s="1"/>
  <c r="CB52" i="4" s="1" a="1"/>
  <c r="CB52" i="4" s="1"/>
  <c r="CC52" i="4" s="1" a="1"/>
  <c r="CC52" i="4" s="1"/>
  <c r="CD52" i="4" s="1" a="1"/>
  <c r="CD52" i="4" s="1"/>
  <c r="CE52" i="4" s="1" a="1"/>
  <c r="CE52" i="4" s="1"/>
  <c r="CF52" i="4" s="1" a="1"/>
  <c r="CF52" i="4" s="1"/>
  <c r="CG52" i="4" s="1" a="1"/>
  <c r="CG52" i="4" s="1"/>
  <c r="CH52" i="4" s="1" a="1"/>
  <c r="CH52" i="4" s="1"/>
  <c r="CI52" i="4" s="1" a="1"/>
  <c r="CI52" i="4" s="1"/>
  <c r="CJ52" i="4" s="1" a="1"/>
  <c r="CJ52" i="4" s="1"/>
  <c r="CK52" i="4" s="1" a="1"/>
  <c r="CK52" i="4" s="1"/>
  <c r="CL52" i="4" s="1" a="1"/>
  <c r="CL52" i="4" s="1"/>
  <c r="CM52" i="4" s="1" a="1"/>
  <c r="CM52" i="4" s="1"/>
  <c r="CN52" i="4" s="1" a="1"/>
  <c r="CN52" i="4" s="1"/>
  <c r="CO52" i="4" s="1" a="1"/>
  <c r="CO52" i="4" s="1"/>
  <c r="CP52" i="4" s="1" a="1"/>
  <c r="CP52" i="4" s="1"/>
  <c r="CQ52" i="4" s="1" a="1"/>
  <c r="CQ52" i="4" s="1"/>
  <c r="CR52" i="4" s="1" a="1"/>
  <c r="CR52" i="4" s="1"/>
  <c r="CS52" i="4" s="1" a="1"/>
  <c r="CS52" i="4" s="1"/>
  <c r="CT52" i="4" s="1" a="1"/>
  <c r="CT52" i="4" s="1"/>
  <c r="CU52" i="4" s="1" a="1"/>
  <c r="CU52" i="4" s="1"/>
  <c r="CV52" i="4" s="1" a="1"/>
  <c r="CV52" i="4" s="1"/>
  <c r="CW52" i="4" s="1" a="1"/>
  <c r="CW52" i="4" s="1"/>
  <c r="CX52" i="4" s="1" a="1"/>
  <c r="CX52" i="4" s="1"/>
  <c r="CY52" i="4" s="1" a="1"/>
  <c r="CY52" i="4" s="1"/>
  <c r="CZ52" i="4" s="1" a="1"/>
  <c r="CZ52" i="4" s="1"/>
  <c r="DA52" i="4" s="1" a="1"/>
  <c r="DA52" i="4" s="1"/>
  <c r="DB52" i="4" s="1" a="1"/>
  <c r="DB52" i="4" s="1"/>
  <c r="AA32" i="4"/>
  <c r="AA52" i="4" s="1"/>
  <c r="Z32" i="4"/>
  <c r="Z52" i="4" s="1"/>
  <c r="Y32" i="4"/>
  <c r="Y52" i="4" s="1"/>
  <c r="X32" i="4"/>
  <c r="X52" i="4" s="1"/>
  <c r="W32" i="4"/>
  <c r="W52" i="4" s="1"/>
  <c r="V32" i="4"/>
  <c r="V52" i="4" s="1"/>
  <c r="U32" i="4"/>
  <c r="U52" i="4" s="1"/>
  <c r="T32" i="4"/>
  <c r="T52" i="4" s="1"/>
  <c r="S32" i="4"/>
  <c r="S52" i="4" s="1"/>
  <c r="R32" i="4"/>
  <c r="R52" i="4" s="1"/>
  <c r="Q32" i="4"/>
  <c r="Q52" i="4" s="1"/>
  <c r="P32" i="4"/>
  <c r="P52" i="4" s="1"/>
  <c r="O32" i="4"/>
  <c r="O52" i="4" s="1"/>
  <c r="N32" i="4"/>
  <c r="N52" i="4" s="1"/>
  <c r="M32" i="4"/>
  <c r="M52" i="4" s="1"/>
  <c r="L32" i="4"/>
  <c r="L52" i="4" s="1"/>
  <c r="K32" i="4"/>
  <c r="K52" i="4" s="1"/>
  <c r="J32" i="4"/>
  <c r="J52" i="4" s="1"/>
  <c r="I32" i="4"/>
  <c r="I52" i="4" s="1"/>
  <c r="H32" i="4"/>
  <c r="H52" i="4" s="1"/>
  <c r="G32" i="4"/>
  <c r="G52" i="4" s="1"/>
  <c r="F32" i="4"/>
  <c r="F52" i="4" s="1"/>
  <c r="AB31" i="4"/>
  <c r="AB51" i="4" s="1"/>
  <c r="AC51" i="4" s="1" a="1"/>
  <c r="AC51" i="4" s="1"/>
  <c r="AD51" i="4" s="1" a="1"/>
  <c r="AD51" i="4" s="1"/>
  <c r="AE51" i="4" s="1" a="1"/>
  <c r="AE51" i="4" s="1"/>
  <c r="AF51" i="4" s="1" a="1"/>
  <c r="AF51" i="4" s="1"/>
  <c r="AG51" i="4" s="1" a="1"/>
  <c r="AG51" i="4" s="1"/>
  <c r="AH51" i="4" s="1" a="1"/>
  <c r="AH51" i="4" s="1"/>
  <c r="AI51" i="4" s="1" a="1"/>
  <c r="AI51" i="4" s="1"/>
  <c r="AJ51" i="4" s="1" a="1"/>
  <c r="AJ51" i="4" s="1"/>
  <c r="AK51" i="4" s="1" a="1"/>
  <c r="AK51" i="4" s="1"/>
  <c r="AL51" i="4" s="1" a="1"/>
  <c r="AL51" i="4" s="1"/>
  <c r="AM51" i="4" s="1" a="1"/>
  <c r="AM51" i="4" s="1"/>
  <c r="AN51" i="4" s="1" a="1"/>
  <c r="AN51" i="4" s="1"/>
  <c r="AO51" i="4" s="1" a="1"/>
  <c r="AO51" i="4" s="1"/>
  <c r="AP51" i="4" s="1" a="1"/>
  <c r="AP51" i="4" s="1"/>
  <c r="AQ51" i="4" s="1" a="1"/>
  <c r="AQ51" i="4" s="1"/>
  <c r="AR51" i="4" s="1" a="1"/>
  <c r="AR51" i="4" s="1"/>
  <c r="AS51" i="4" s="1" a="1"/>
  <c r="AS51" i="4" s="1"/>
  <c r="AT51" i="4" s="1" a="1"/>
  <c r="AT51" i="4" s="1"/>
  <c r="AU51" i="4" s="1" a="1"/>
  <c r="AU51" i="4" s="1"/>
  <c r="AV51" i="4" s="1" a="1"/>
  <c r="AV51" i="4" s="1"/>
  <c r="AW51" i="4" s="1" a="1"/>
  <c r="AW51" i="4" s="1"/>
  <c r="AX51" i="4" s="1" a="1"/>
  <c r="AX51" i="4" s="1"/>
  <c r="AY51" i="4" s="1" a="1"/>
  <c r="AY51" i="4" s="1"/>
  <c r="AZ51" i="4" s="1" a="1"/>
  <c r="AZ51" i="4" s="1"/>
  <c r="BA51" i="4" s="1" a="1"/>
  <c r="BA51" i="4" s="1"/>
  <c r="BB51" i="4" s="1" a="1"/>
  <c r="BB51" i="4" s="1"/>
  <c r="BC51" i="4" s="1" a="1"/>
  <c r="BC51" i="4" s="1"/>
  <c r="BD51" i="4" s="1" a="1"/>
  <c r="BD51" i="4" s="1"/>
  <c r="BE51" i="4" s="1" a="1"/>
  <c r="BE51" i="4" s="1"/>
  <c r="BF51" i="4" s="1" a="1"/>
  <c r="BF51" i="4" s="1"/>
  <c r="BG51" i="4" s="1" a="1"/>
  <c r="BG51" i="4" s="1"/>
  <c r="BH51" i="4" s="1" a="1"/>
  <c r="BH51" i="4" s="1"/>
  <c r="BI51" i="4" s="1" a="1"/>
  <c r="BI51" i="4" s="1"/>
  <c r="BJ51" i="4" s="1" a="1"/>
  <c r="BJ51" i="4" s="1"/>
  <c r="BK51" i="4" s="1" a="1"/>
  <c r="BK51" i="4" s="1"/>
  <c r="BL51" i="4" s="1" a="1"/>
  <c r="BL51" i="4" s="1"/>
  <c r="BM51" i="4" s="1" a="1"/>
  <c r="BM51" i="4" s="1"/>
  <c r="BN51" i="4" s="1" a="1"/>
  <c r="BN51" i="4" s="1"/>
  <c r="BO51" i="4" s="1" a="1"/>
  <c r="BO51" i="4" s="1"/>
  <c r="BP51" i="4" s="1" a="1"/>
  <c r="BP51" i="4" s="1"/>
  <c r="BQ51" i="4" s="1" a="1"/>
  <c r="BQ51" i="4" s="1"/>
  <c r="BR51" i="4" s="1" a="1"/>
  <c r="BR51" i="4" s="1"/>
  <c r="BS51" i="4" s="1" a="1"/>
  <c r="BS51" i="4" s="1"/>
  <c r="BT51" i="4" s="1" a="1"/>
  <c r="BT51" i="4" s="1"/>
  <c r="BU51" i="4" s="1" a="1"/>
  <c r="BU51" i="4" s="1"/>
  <c r="BV51" i="4" s="1" a="1"/>
  <c r="BV51" i="4" s="1"/>
  <c r="BW51" i="4" s="1" a="1"/>
  <c r="BW51" i="4" s="1"/>
  <c r="BX51" i="4" s="1" a="1"/>
  <c r="BX51" i="4" s="1"/>
  <c r="BY51" i="4" s="1" a="1"/>
  <c r="BY51" i="4" s="1"/>
  <c r="BZ51" i="4" s="1" a="1"/>
  <c r="BZ51" i="4" s="1"/>
  <c r="CA51" i="4" s="1" a="1"/>
  <c r="CA51" i="4" s="1"/>
  <c r="CB51" i="4" s="1" a="1"/>
  <c r="CB51" i="4" s="1"/>
  <c r="CC51" i="4" s="1" a="1"/>
  <c r="CC51" i="4" s="1"/>
  <c r="CD51" i="4" s="1" a="1"/>
  <c r="CD51" i="4" s="1"/>
  <c r="CE51" i="4" s="1" a="1"/>
  <c r="CE51" i="4" s="1"/>
  <c r="CF51" i="4" s="1" a="1"/>
  <c r="CF51" i="4" s="1"/>
  <c r="CG51" i="4" s="1" a="1"/>
  <c r="CG51" i="4" s="1"/>
  <c r="CH51" i="4" s="1" a="1"/>
  <c r="CH51" i="4" s="1"/>
  <c r="CI51" i="4" s="1" a="1"/>
  <c r="CI51" i="4" s="1"/>
  <c r="CJ51" i="4" s="1" a="1"/>
  <c r="CJ51" i="4" s="1"/>
  <c r="CK51" i="4" s="1" a="1"/>
  <c r="CK51" i="4" s="1"/>
  <c r="CL51" i="4" s="1" a="1"/>
  <c r="CL51" i="4" s="1"/>
  <c r="CM51" i="4" s="1" a="1"/>
  <c r="CM51" i="4" s="1"/>
  <c r="CN51" i="4" s="1" a="1"/>
  <c r="CN51" i="4" s="1"/>
  <c r="CO51" i="4" s="1" a="1"/>
  <c r="CO51" i="4" s="1"/>
  <c r="CP51" i="4" s="1" a="1"/>
  <c r="CP51" i="4" s="1"/>
  <c r="CQ51" i="4" s="1" a="1"/>
  <c r="CQ51" i="4" s="1"/>
  <c r="CR51" i="4" s="1" a="1"/>
  <c r="CR51" i="4" s="1"/>
  <c r="CS51" i="4" s="1" a="1"/>
  <c r="CS51" i="4" s="1"/>
  <c r="CT51" i="4" s="1" a="1"/>
  <c r="CT51" i="4" s="1"/>
  <c r="CU51" i="4" s="1" a="1"/>
  <c r="CU51" i="4" s="1"/>
  <c r="CV51" i="4" s="1" a="1"/>
  <c r="CV51" i="4" s="1"/>
  <c r="CW51" i="4" s="1" a="1"/>
  <c r="CW51" i="4" s="1"/>
  <c r="CX51" i="4" s="1" a="1"/>
  <c r="CX51" i="4" s="1"/>
  <c r="CY51" i="4" s="1" a="1"/>
  <c r="CY51" i="4" s="1"/>
  <c r="CZ51" i="4" s="1" a="1"/>
  <c r="CZ51" i="4" s="1"/>
  <c r="DA51" i="4" s="1" a="1"/>
  <c r="DA51" i="4" s="1"/>
  <c r="DB51" i="4" s="1" a="1"/>
  <c r="DB51" i="4" s="1"/>
  <c r="AA31" i="4"/>
  <c r="AA51" i="4" s="1"/>
  <c r="Z31" i="4"/>
  <c r="Z51" i="4" s="1"/>
  <c r="Y31" i="4"/>
  <c r="Y51" i="4" s="1"/>
  <c r="X31" i="4"/>
  <c r="X51" i="4" s="1"/>
  <c r="W31" i="4"/>
  <c r="W51" i="4" s="1"/>
  <c r="V31" i="4"/>
  <c r="V51" i="4" s="1"/>
  <c r="U31" i="4"/>
  <c r="U51" i="4" s="1"/>
  <c r="T31" i="4"/>
  <c r="T51" i="4" s="1"/>
  <c r="S31" i="4"/>
  <c r="S51" i="4" s="1"/>
  <c r="R31" i="4"/>
  <c r="R51" i="4" s="1"/>
  <c r="Q31" i="4"/>
  <c r="Q51" i="4" s="1"/>
  <c r="P31" i="4"/>
  <c r="P51" i="4" s="1"/>
  <c r="O31" i="4"/>
  <c r="O51" i="4" s="1"/>
  <c r="N31" i="4"/>
  <c r="N51" i="4" s="1"/>
  <c r="M31" i="4"/>
  <c r="M51" i="4" s="1"/>
  <c r="L31" i="4"/>
  <c r="L51" i="4" s="1"/>
  <c r="K31" i="4"/>
  <c r="K51" i="4" s="1"/>
  <c r="J31" i="4"/>
  <c r="J51" i="4" s="1"/>
  <c r="I31" i="4"/>
  <c r="I51" i="4" s="1"/>
  <c r="H31" i="4"/>
  <c r="H51" i="4" s="1"/>
  <c r="G31" i="4"/>
  <c r="G51" i="4" s="1"/>
  <c r="F31" i="4"/>
  <c r="F51" i="4" s="1"/>
  <c r="AC30" i="4" a="1"/>
  <c r="AC30" i="4" s="1"/>
  <c r="AD30" i="4" s="1" a="1"/>
  <c r="AD30" i="4" s="1"/>
  <c r="AE30" i="4" s="1" a="1"/>
  <c r="AE30" i="4" s="1"/>
  <c r="AF30" i="4" s="1" a="1"/>
  <c r="AF30" i="4" s="1"/>
  <c r="AG30" i="4" s="1" a="1"/>
  <c r="AG30" i="4" s="1"/>
  <c r="AH30" i="4" s="1" a="1"/>
  <c r="AH30" i="4" s="1"/>
  <c r="AI30" i="4" s="1" a="1"/>
  <c r="AI30" i="4" s="1"/>
  <c r="AB30" i="4"/>
  <c r="AB50" i="4" s="1"/>
  <c r="AC50" i="4" s="1" a="1"/>
  <c r="AC50" i="4" s="1"/>
  <c r="AD50" i="4" s="1" a="1"/>
  <c r="AD50" i="4" s="1"/>
  <c r="AE50" i="4" s="1" a="1"/>
  <c r="AE50" i="4" s="1"/>
  <c r="AF50" i="4" s="1" a="1"/>
  <c r="AF50" i="4" s="1"/>
  <c r="AG50" i="4" s="1" a="1"/>
  <c r="AG50" i="4" s="1"/>
  <c r="AH50" i="4" s="1" a="1"/>
  <c r="AH50" i="4" s="1"/>
  <c r="AI50" i="4" s="1" a="1"/>
  <c r="AI50" i="4" s="1"/>
  <c r="AJ50" i="4" s="1" a="1"/>
  <c r="AJ50" i="4" s="1"/>
  <c r="AK50" i="4" s="1" a="1"/>
  <c r="AK50" i="4" s="1"/>
  <c r="AL50" i="4" s="1" a="1"/>
  <c r="AL50" i="4" s="1"/>
  <c r="AM50" i="4" s="1" a="1"/>
  <c r="AM50" i="4" s="1"/>
  <c r="AN50" i="4" s="1" a="1"/>
  <c r="AN50" i="4" s="1"/>
  <c r="AO50" i="4" s="1" a="1"/>
  <c r="AO50" i="4" s="1"/>
  <c r="AP50" i="4" s="1" a="1"/>
  <c r="AP50" i="4" s="1"/>
  <c r="AQ50" i="4" s="1" a="1"/>
  <c r="AQ50" i="4" s="1"/>
  <c r="AR50" i="4" s="1" a="1"/>
  <c r="AR50" i="4" s="1"/>
  <c r="AS50" i="4" s="1" a="1"/>
  <c r="AS50" i="4" s="1"/>
  <c r="AT50" i="4" s="1" a="1"/>
  <c r="AT50" i="4" s="1"/>
  <c r="AU50" i="4" s="1" a="1"/>
  <c r="AU50" i="4" s="1"/>
  <c r="AV50" i="4" s="1" a="1"/>
  <c r="AV50" i="4" s="1"/>
  <c r="AW50" i="4" s="1" a="1"/>
  <c r="AW50" i="4" s="1"/>
  <c r="AX50" i="4" s="1" a="1"/>
  <c r="AX50" i="4" s="1"/>
  <c r="AY50" i="4" s="1" a="1"/>
  <c r="AY50" i="4" s="1"/>
  <c r="AZ50" i="4" s="1" a="1"/>
  <c r="AZ50" i="4" s="1"/>
  <c r="BA50" i="4" s="1" a="1"/>
  <c r="BA50" i="4" s="1"/>
  <c r="BB50" i="4" s="1" a="1"/>
  <c r="BB50" i="4" s="1"/>
  <c r="BC50" i="4" s="1" a="1"/>
  <c r="BC50" i="4" s="1"/>
  <c r="BD50" i="4" s="1" a="1"/>
  <c r="BD50" i="4" s="1"/>
  <c r="BE50" i="4" s="1" a="1"/>
  <c r="BE50" i="4" s="1"/>
  <c r="BF50" i="4" s="1" a="1"/>
  <c r="BF50" i="4" s="1"/>
  <c r="BG50" i="4" s="1" a="1"/>
  <c r="BG50" i="4" s="1"/>
  <c r="BH50" i="4" s="1" a="1"/>
  <c r="BH50" i="4" s="1"/>
  <c r="BI50" i="4" s="1" a="1"/>
  <c r="BI50" i="4" s="1"/>
  <c r="BJ50" i="4" s="1" a="1"/>
  <c r="BJ50" i="4" s="1"/>
  <c r="BK50" i="4" s="1" a="1"/>
  <c r="BK50" i="4" s="1"/>
  <c r="BL50" i="4" s="1" a="1"/>
  <c r="BL50" i="4" s="1"/>
  <c r="BM50" i="4" s="1" a="1"/>
  <c r="BM50" i="4" s="1"/>
  <c r="BN50" i="4" s="1" a="1"/>
  <c r="BN50" i="4" s="1"/>
  <c r="BO50" i="4" s="1" a="1"/>
  <c r="BO50" i="4" s="1"/>
  <c r="BP50" i="4" s="1" a="1"/>
  <c r="BP50" i="4" s="1"/>
  <c r="BQ50" i="4" s="1" a="1"/>
  <c r="BQ50" i="4" s="1"/>
  <c r="BR50" i="4" s="1" a="1"/>
  <c r="BR50" i="4" s="1"/>
  <c r="BS50" i="4" s="1" a="1"/>
  <c r="BS50" i="4" s="1"/>
  <c r="BT50" i="4" s="1" a="1"/>
  <c r="BT50" i="4" s="1"/>
  <c r="BU50" i="4" s="1" a="1"/>
  <c r="BU50" i="4" s="1"/>
  <c r="BV50" i="4" s="1" a="1"/>
  <c r="BV50" i="4" s="1"/>
  <c r="BW50" i="4" s="1" a="1"/>
  <c r="BW50" i="4" s="1"/>
  <c r="BX50" i="4" s="1" a="1"/>
  <c r="BX50" i="4" s="1"/>
  <c r="BY50" i="4" s="1" a="1"/>
  <c r="BY50" i="4" s="1"/>
  <c r="BZ50" i="4" s="1" a="1"/>
  <c r="BZ50" i="4" s="1"/>
  <c r="CA50" i="4" s="1" a="1"/>
  <c r="CA50" i="4" s="1"/>
  <c r="CB50" i="4" s="1" a="1"/>
  <c r="CB50" i="4" s="1"/>
  <c r="CC50" i="4" s="1" a="1"/>
  <c r="CC50" i="4" s="1"/>
  <c r="CD50" i="4" s="1" a="1"/>
  <c r="CD50" i="4" s="1"/>
  <c r="CE50" i="4" s="1" a="1"/>
  <c r="CE50" i="4" s="1"/>
  <c r="CF50" i="4" s="1" a="1"/>
  <c r="CF50" i="4" s="1"/>
  <c r="CG50" i="4" s="1" a="1"/>
  <c r="CG50" i="4" s="1"/>
  <c r="CH50" i="4" s="1" a="1"/>
  <c r="CH50" i="4" s="1"/>
  <c r="CI50" i="4" s="1" a="1"/>
  <c r="CI50" i="4" s="1"/>
  <c r="CJ50" i="4" s="1" a="1"/>
  <c r="CJ50" i="4" s="1"/>
  <c r="CK50" i="4" s="1" a="1"/>
  <c r="CK50" i="4" s="1"/>
  <c r="CL50" i="4" s="1" a="1"/>
  <c r="CL50" i="4" s="1"/>
  <c r="CM50" i="4" s="1" a="1"/>
  <c r="CM50" i="4" s="1"/>
  <c r="CN50" i="4" s="1" a="1"/>
  <c r="CN50" i="4" s="1"/>
  <c r="CO50" i="4" s="1" a="1"/>
  <c r="CO50" i="4" s="1"/>
  <c r="CP50" i="4" s="1" a="1"/>
  <c r="CP50" i="4" s="1"/>
  <c r="CQ50" i="4" s="1" a="1"/>
  <c r="CQ50" i="4" s="1"/>
  <c r="CR50" i="4" s="1" a="1"/>
  <c r="CR50" i="4" s="1"/>
  <c r="CS50" i="4" s="1" a="1"/>
  <c r="CS50" i="4" s="1"/>
  <c r="CT50" i="4" s="1" a="1"/>
  <c r="CT50" i="4" s="1"/>
  <c r="CU50" i="4" s="1" a="1"/>
  <c r="CU50" i="4" s="1"/>
  <c r="CV50" i="4" s="1" a="1"/>
  <c r="CV50" i="4" s="1"/>
  <c r="CW50" i="4" s="1" a="1"/>
  <c r="CW50" i="4" s="1"/>
  <c r="CX50" i="4" s="1" a="1"/>
  <c r="CX50" i="4" s="1"/>
  <c r="CY50" i="4" s="1" a="1"/>
  <c r="CY50" i="4" s="1"/>
  <c r="CZ50" i="4" s="1" a="1"/>
  <c r="CZ50" i="4" s="1"/>
  <c r="DA50" i="4" s="1" a="1"/>
  <c r="DA50" i="4" s="1"/>
  <c r="DB50" i="4" s="1" a="1"/>
  <c r="DB50" i="4" s="1"/>
  <c r="AA30" i="4"/>
  <c r="AA50" i="4" s="1"/>
  <c r="Z30" i="4"/>
  <c r="Z50" i="4" s="1"/>
  <c r="Y30" i="4"/>
  <c r="Y50" i="4" s="1"/>
  <c r="X30" i="4"/>
  <c r="X50" i="4" s="1"/>
  <c r="W30" i="4"/>
  <c r="W50" i="4" s="1"/>
  <c r="V30" i="4"/>
  <c r="V50" i="4" s="1"/>
  <c r="U30" i="4"/>
  <c r="U50" i="4" s="1"/>
  <c r="T30" i="4"/>
  <c r="T50" i="4" s="1"/>
  <c r="S30" i="4"/>
  <c r="S50" i="4" s="1"/>
  <c r="R30" i="4"/>
  <c r="R50" i="4" s="1"/>
  <c r="Q30" i="4"/>
  <c r="Q50" i="4" s="1"/>
  <c r="P30" i="4"/>
  <c r="P50" i="4" s="1"/>
  <c r="O30" i="4"/>
  <c r="O50" i="4" s="1"/>
  <c r="N30" i="4"/>
  <c r="N50" i="4" s="1"/>
  <c r="M30" i="4"/>
  <c r="M50" i="4" s="1"/>
  <c r="L30" i="4"/>
  <c r="L50" i="4" s="1"/>
  <c r="K30" i="4"/>
  <c r="K50" i="4" s="1"/>
  <c r="J30" i="4"/>
  <c r="J50" i="4" s="1"/>
  <c r="I30" i="4"/>
  <c r="I50" i="4" s="1"/>
  <c r="H30" i="4"/>
  <c r="H50" i="4" s="1"/>
  <c r="G30" i="4"/>
  <c r="G50" i="4" s="1"/>
  <c r="F30" i="4"/>
  <c r="F50" i="4" s="1"/>
  <c r="AD29" i="4" a="1"/>
  <c r="AD29" i="4" s="1"/>
  <c r="AE29" i="4" s="1" a="1"/>
  <c r="AE29" i="4" s="1"/>
  <c r="AF29" i="4" s="1" a="1"/>
  <c r="AF29" i="4" s="1"/>
  <c r="AG29" i="4" s="1" a="1"/>
  <c r="AG29" i="4" s="1"/>
  <c r="AH29" i="4" s="1" a="1"/>
  <c r="AH29" i="4" s="1"/>
  <c r="AI29" i="4" s="1" a="1"/>
  <c r="AI29" i="4" s="1"/>
  <c r="AJ29" i="4" s="1" a="1"/>
  <c r="AJ29" i="4" s="1"/>
  <c r="AK29" i="4" s="1" a="1"/>
  <c r="AK29" i="4" s="1"/>
  <c r="AL29" i="4" s="1" a="1"/>
  <c r="AL29" i="4" s="1"/>
  <c r="AM29" i="4" s="1" a="1"/>
  <c r="AM29" i="4" s="1"/>
  <c r="AN29" i="4" s="1" a="1"/>
  <c r="AN29" i="4" s="1"/>
  <c r="AO29" i="4" s="1" a="1"/>
  <c r="AO29" i="4" s="1"/>
  <c r="AP29" i="4" s="1" a="1"/>
  <c r="AP29" i="4" s="1"/>
  <c r="AC29" i="4" a="1"/>
  <c r="AC29" i="4" s="1"/>
  <c r="AB29" i="4"/>
  <c r="AB49" i="4" s="1"/>
  <c r="AC49" i="4" s="1" a="1"/>
  <c r="AC49" i="4" s="1"/>
  <c r="AD49" i="4" s="1" a="1"/>
  <c r="AD49" i="4" s="1"/>
  <c r="AE49" i="4" s="1" a="1"/>
  <c r="AE49" i="4" s="1"/>
  <c r="AF49" i="4" s="1" a="1"/>
  <c r="AF49" i="4" s="1"/>
  <c r="AG49" i="4" s="1" a="1"/>
  <c r="AG49" i="4" s="1"/>
  <c r="AH49" i="4" s="1" a="1"/>
  <c r="AH49" i="4" s="1"/>
  <c r="AI49" i="4" s="1" a="1"/>
  <c r="AI49" i="4" s="1"/>
  <c r="AJ49" i="4" s="1" a="1"/>
  <c r="AJ49" i="4" s="1"/>
  <c r="AK49" i="4" s="1" a="1"/>
  <c r="AK49" i="4" s="1"/>
  <c r="AL49" i="4" s="1" a="1"/>
  <c r="AL49" i="4" s="1"/>
  <c r="AM49" i="4" s="1" a="1"/>
  <c r="AM49" i="4" s="1"/>
  <c r="AN49" i="4" s="1" a="1"/>
  <c r="AN49" i="4" s="1"/>
  <c r="AO49" i="4" s="1" a="1"/>
  <c r="AO49" i="4" s="1"/>
  <c r="AP49" i="4" s="1" a="1"/>
  <c r="AP49" i="4" s="1"/>
  <c r="AQ49" i="4" s="1" a="1"/>
  <c r="AQ49" i="4" s="1"/>
  <c r="AR49" i="4" s="1" a="1"/>
  <c r="AR49" i="4" s="1"/>
  <c r="AS49" i="4" s="1" a="1"/>
  <c r="AS49" i="4" s="1"/>
  <c r="AT49" i="4" s="1" a="1"/>
  <c r="AT49" i="4" s="1"/>
  <c r="AU49" i="4" s="1" a="1"/>
  <c r="AU49" i="4" s="1"/>
  <c r="AV49" i="4" s="1" a="1"/>
  <c r="AV49" i="4" s="1"/>
  <c r="AW49" i="4" s="1" a="1"/>
  <c r="AW49" i="4" s="1"/>
  <c r="AX49" i="4" s="1" a="1"/>
  <c r="AX49" i="4" s="1"/>
  <c r="AY49" i="4" s="1" a="1"/>
  <c r="AY49" i="4" s="1"/>
  <c r="AZ49" i="4" s="1" a="1"/>
  <c r="AZ49" i="4" s="1"/>
  <c r="BA49" i="4" s="1" a="1"/>
  <c r="BA49" i="4" s="1"/>
  <c r="BB49" i="4" s="1" a="1"/>
  <c r="BB49" i="4" s="1"/>
  <c r="BC49" i="4" s="1" a="1"/>
  <c r="BC49" i="4" s="1"/>
  <c r="BD49" i="4" s="1" a="1"/>
  <c r="BD49" i="4" s="1"/>
  <c r="BE49" i="4" s="1" a="1"/>
  <c r="BE49" i="4" s="1"/>
  <c r="BF49" i="4" s="1" a="1"/>
  <c r="BF49" i="4" s="1"/>
  <c r="BG49" i="4" s="1" a="1"/>
  <c r="BG49" i="4" s="1"/>
  <c r="BH49" i="4" s="1" a="1"/>
  <c r="BH49" i="4" s="1"/>
  <c r="BI49" i="4" s="1" a="1"/>
  <c r="BI49" i="4" s="1"/>
  <c r="BJ49" i="4" s="1" a="1"/>
  <c r="BJ49" i="4" s="1"/>
  <c r="BK49" i="4" s="1" a="1"/>
  <c r="BK49" i="4" s="1"/>
  <c r="BL49" i="4" s="1" a="1"/>
  <c r="BL49" i="4" s="1"/>
  <c r="BM49" i="4" s="1" a="1"/>
  <c r="BM49" i="4" s="1"/>
  <c r="BN49" i="4" s="1" a="1"/>
  <c r="BN49" i="4" s="1"/>
  <c r="BO49" i="4" s="1" a="1"/>
  <c r="BO49" i="4" s="1"/>
  <c r="BP49" i="4" s="1" a="1"/>
  <c r="BP49" i="4" s="1"/>
  <c r="BQ49" i="4" s="1" a="1"/>
  <c r="BQ49" i="4" s="1"/>
  <c r="BR49" i="4" s="1" a="1"/>
  <c r="BR49" i="4" s="1"/>
  <c r="BS49" i="4" s="1" a="1"/>
  <c r="BS49" i="4" s="1"/>
  <c r="BT49" i="4" s="1" a="1"/>
  <c r="BT49" i="4" s="1"/>
  <c r="BU49" i="4" s="1" a="1"/>
  <c r="BU49" i="4" s="1"/>
  <c r="BV49" i="4" s="1" a="1"/>
  <c r="BV49" i="4" s="1"/>
  <c r="BW49" i="4" s="1" a="1"/>
  <c r="BW49" i="4" s="1"/>
  <c r="BX49" i="4" s="1" a="1"/>
  <c r="BX49" i="4" s="1"/>
  <c r="BY49" i="4" s="1" a="1"/>
  <c r="BY49" i="4" s="1"/>
  <c r="BZ49" i="4" s="1" a="1"/>
  <c r="BZ49" i="4" s="1"/>
  <c r="CA49" i="4" s="1" a="1"/>
  <c r="CA49" i="4" s="1"/>
  <c r="CB49" i="4" s="1" a="1"/>
  <c r="CB49" i="4" s="1"/>
  <c r="CC49" i="4" s="1" a="1"/>
  <c r="CC49" i="4" s="1"/>
  <c r="CD49" i="4" s="1" a="1"/>
  <c r="CD49" i="4" s="1"/>
  <c r="CE49" i="4" s="1" a="1"/>
  <c r="CE49" i="4" s="1"/>
  <c r="CF49" i="4" s="1" a="1"/>
  <c r="CF49" i="4" s="1"/>
  <c r="CG49" i="4" s="1" a="1"/>
  <c r="CG49" i="4" s="1"/>
  <c r="CH49" i="4" s="1" a="1"/>
  <c r="CH49" i="4" s="1"/>
  <c r="CI49" i="4" s="1" a="1"/>
  <c r="CI49" i="4" s="1"/>
  <c r="CJ49" i="4" s="1" a="1"/>
  <c r="CJ49" i="4" s="1"/>
  <c r="CK49" i="4" s="1" a="1"/>
  <c r="CK49" i="4" s="1"/>
  <c r="CL49" i="4" s="1" a="1"/>
  <c r="CL49" i="4" s="1"/>
  <c r="CM49" i="4" s="1" a="1"/>
  <c r="CM49" i="4" s="1"/>
  <c r="CN49" i="4" s="1" a="1"/>
  <c r="CN49" i="4" s="1"/>
  <c r="CO49" i="4" s="1" a="1"/>
  <c r="CO49" i="4" s="1"/>
  <c r="CP49" i="4" s="1" a="1"/>
  <c r="CP49" i="4" s="1"/>
  <c r="CQ49" i="4" s="1" a="1"/>
  <c r="CQ49" i="4" s="1"/>
  <c r="CR49" i="4" s="1" a="1"/>
  <c r="CR49" i="4" s="1"/>
  <c r="CS49" i="4" s="1" a="1"/>
  <c r="CS49" i="4" s="1"/>
  <c r="CT49" i="4" s="1" a="1"/>
  <c r="CT49" i="4" s="1"/>
  <c r="CU49" i="4" s="1" a="1"/>
  <c r="CU49" i="4" s="1"/>
  <c r="CV49" i="4" s="1" a="1"/>
  <c r="CV49" i="4" s="1"/>
  <c r="CW49" i="4" s="1" a="1"/>
  <c r="CW49" i="4" s="1"/>
  <c r="CX49" i="4" s="1" a="1"/>
  <c r="CX49" i="4" s="1"/>
  <c r="CY49" i="4" s="1" a="1"/>
  <c r="CY49" i="4" s="1"/>
  <c r="CZ49" i="4" s="1" a="1"/>
  <c r="CZ49" i="4" s="1"/>
  <c r="DA49" i="4" s="1" a="1"/>
  <c r="DA49" i="4" s="1"/>
  <c r="DB49" i="4" s="1" a="1"/>
  <c r="DB49" i="4" s="1"/>
  <c r="AA29" i="4"/>
  <c r="AA49" i="4" s="1"/>
  <c r="Z29" i="4"/>
  <c r="Z49" i="4" s="1"/>
  <c r="Y29" i="4"/>
  <c r="Y49" i="4" s="1"/>
  <c r="X29" i="4"/>
  <c r="X49" i="4" s="1"/>
  <c r="W29" i="4"/>
  <c r="W49" i="4" s="1"/>
  <c r="V29" i="4"/>
  <c r="V49" i="4" s="1"/>
  <c r="U29" i="4"/>
  <c r="U49" i="4" s="1"/>
  <c r="T29" i="4"/>
  <c r="T49" i="4" s="1"/>
  <c r="S29" i="4"/>
  <c r="S49" i="4" s="1"/>
  <c r="R29" i="4"/>
  <c r="R49" i="4" s="1"/>
  <c r="Q29" i="4"/>
  <c r="Q49" i="4" s="1"/>
  <c r="P29" i="4"/>
  <c r="P49" i="4" s="1"/>
  <c r="O29" i="4"/>
  <c r="O49" i="4" s="1"/>
  <c r="N29" i="4"/>
  <c r="M29" i="4"/>
  <c r="M49" i="4" s="1"/>
  <c r="L29" i="4"/>
  <c r="L49" i="4" s="1"/>
  <c r="K29" i="4"/>
  <c r="K49" i="4" s="1"/>
  <c r="J29" i="4"/>
  <c r="J49" i="4" s="1"/>
  <c r="I29" i="4"/>
  <c r="I49" i="4" s="1"/>
  <c r="H29" i="4"/>
  <c r="H49" i="4" s="1"/>
  <c r="G29" i="4"/>
  <c r="G49" i="4" s="1"/>
  <c r="F29" i="4"/>
  <c r="F49" i="4" s="1"/>
  <c r="AB28" i="4"/>
  <c r="AA28" i="4"/>
  <c r="AA48" i="4" s="1"/>
  <c r="Z28" i="4"/>
  <c r="Z48" i="4" s="1"/>
  <c r="Y28" i="4"/>
  <c r="Y48" i="4" s="1"/>
  <c r="X28" i="4"/>
  <c r="X48" i="4" s="1"/>
  <c r="W28" i="4"/>
  <c r="W48" i="4" s="1"/>
  <c r="V28" i="4"/>
  <c r="V48" i="4" s="1"/>
  <c r="U28" i="4"/>
  <c r="U48" i="4" s="1"/>
  <c r="T28" i="4"/>
  <c r="T48" i="4" s="1"/>
  <c r="S28" i="4"/>
  <c r="R28" i="4"/>
  <c r="Q28" i="4"/>
  <c r="Q48" i="4" s="1"/>
  <c r="Q47" i="4" s="1"/>
  <c r="P28" i="4"/>
  <c r="P48" i="4" s="1"/>
  <c r="O28" i="4"/>
  <c r="O48" i="4" s="1"/>
  <c r="N28" i="4"/>
  <c r="N48" i="4" s="1"/>
  <c r="M28" i="4"/>
  <c r="M48" i="4" s="1"/>
  <c r="L28" i="4"/>
  <c r="L48" i="4" s="1"/>
  <c r="K28" i="4"/>
  <c r="K48" i="4" s="1"/>
  <c r="J28" i="4"/>
  <c r="J48" i="4" s="1"/>
  <c r="I28" i="4"/>
  <c r="I48" i="4" s="1"/>
  <c r="H28" i="4"/>
  <c r="H48" i="4" s="1"/>
  <c r="G28" i="4"/>
  <c r="G48" i="4" s="1"/>
  <c r="F28" i="4"/>
  <c r="F48" i="4" s="1"/>
  <c r="AB27" i="4"/>
  <c r="Y27" i="4"/>
  <c r="W27" i="4"/>
  <c r="U27" i="4"/>
  <c r="T27" i="4"/>
  <c r="M27" i="4"/>
  <c r="I27" i="4"/>
  <c r="G27" i="4"/>
  <c r="AB20" i="4"/>
  <c r="AA20" i="4"/>
  <c r="Z20" i="4"/>
  <c r="Y20" i="4"/>
  <c r="X20" i="4"/>
  <c r="W20" i="4"/>
  <c r="V20" i="4"/>
  <c r="U20" i="4"/>
  <c r="T20" i="4"/>
  <c r="S20" i="4"/>
  <c r="R20" i="4"/>
  <c r="Q20" i="4"/>
  <c r="P20" i="4"/>
  <c r="O20" i="4"/>
  <c r="N20" i="4"/>
  <c r="M20" i="4"/>
  <c r="L20" i="4"/>
  <c r="K20" i="4"/>
  <c r="J20" i="4"/>
  <c r="I20" i="4"/>
  <c r="H20" i="4"/>
  <c r="G20" i="4"/>
  <c r="F20" i="4"/>
  <c r="AB19" i="4"/>
  <c r="AA19" i="4"/>
  <c r="Z19" i="4"/>
  <c r="Y19" i="4"/>
  <c r="X19" i="4"/>
  <c r="W19" i="4"/>
  <c r="V19" i="4"/>
  <c r="U19" i="4"/>
  <c r="T19" i="4"/>
  <c r="S19" i="4"/>
  <c r="R19" i="4"/>
  <c r="Q19" i="4"/>
  <c r="P19" i="4"/>
  <c r="O19" i="4"/>
  <c r="N19" i="4"/>
  <c r="M19" i="4"/>
  <c r="L19" i="4"/>
  <c r="K19" i="4"/>
  <c r="J19" i="4"/>
  <c r="I19" i="4"/>
  <c r="H19" i="4"/>
  <c r="G19" i="4"/>
  <c r="F19" i="4"/>
  <c r="AB5" i="4"/>
  <c r="AA5" i="4"/>
  <c r="Z5" i="4"/>
  <c r="Y5" i="4"/>
  <c r="X5" i="4"/>
  <c r="W5" i="4"/>
  <c r="V5" i="4"/>
  <c r="U5" i="4"/>
  <c r="T5" i="4"/>
  <c r="S5" i="4"/>
  <c r="R5" i="4"/>
  <c r="Q5" i="4"/>
  <c r="P5" i="4"/>
  <c r="O5" i="4"/>
  <c r="N5" i="4"/>
  <c r="M5" i="4"/>
  <c r="L5" i="4"/>
  <c r="K5" i="4"/>
  <c r="J5" i="4"/>
  <c r="I5" i="4"/>
  <c r="H5" i="4"/>
  <c r="G5" i="4"/>
  <c r="F5" i="4"/>
  <c r="DL5003" i="3"/>
  <c r="DL5002" i="3"/>
  <c r="DL5001" i="3"/>
  <c r="DL5000" i="3"/>
  <c r="DL4999" i="3"/>
  <c r="DL4998" i="3"/>
  <c r="DL4997" i="3"/>
  <c r="DL4996" i="3"/>
  <c r="DL4995" i="3"/>
  <c r="DL4994" i="3"/>
  <c r="DL4993" i="3"/>
  <c r="DL4992" i="3"/>
  <c r="DL4991" i="3"/>
  <c r="DL4990" i="3"/>
  <c r="DL4989" i="3"/>
  <c r="DL4988" i="3"/>
  <c r="DL4987" i="3"/>
  <c r="DL4986" i="3"/>
  <c r="DL4985" i="3"/>
  <c r="DL4984" i="3"/>
  <c r="DL4983" i="3"/>
  <c r="DL4982" i="3"/>
  <c r="DL4981" i="3"/>
  <c r="DL4980" i="3"/>
  <c r="DL4979" i="3"/>
  <c r="DL4978" i="3"/>
  <c r="DL4977" i="3"/>
  <c r="DL4976" i="3"/>
  <c r="DL4975" i="3"/>
  <c r="DL4974" i="3"/>
  <c r="DL4973" i="3"/>
  <c r="DL4972" i="3"/>
  <c r="DL4971" i="3"/>
  <c r="DL4970" i="3"/>
  <c r="DL4969" i="3"/>
  <c r="DL4968" i="3"/>
  <c r="DL4967" i="3"/>
  <c r="DL4966" i="3"/>
  <c r="DL4965" i="3"/>
  <c r="DL4964" i="3"/>
  <c r="DL4963" i="3"/>
  <c r="DL4962" i="3"/>
  <c r="DL4961" i="3"/>
  <c r="DL4960" i="3"/>
  <c r="DL4959" i="3"/>
  <c r="DL4958" i="3"/>
  <c r="DL4957" i="3"/>
  <c r="DL4956" i="3"/>
  <c r="DL4955" i="3"/>
  <c r="DL4954" i="3"/>
  <c r="DL4953" i="3"/>
  <c r="DL4952" i="3"/>
  <c r="DL4951" i="3"/>
  <c r="DL4950" i="3"/>
  <c r="DL4949" i="3"/>
  <c r="DL4948" i="3"/>
  <c r="DL4947" i="3"/>
  <c r="DL4946" i="3"/>
  <c r="DL4945" i="3"/>
  <c r="DL4944" i="3"/>
  <c r="DL4943" i="3"/>
  <c r="DL4942" i="3"/>
  <c r="DL4941" i="3"/>
  <c r="DL4940" i="3"/>
  <c r="DL4939" i="3"/>
  <c r="DL4938" i="3"/>
  <c r="DL4937" i="3"/>
  <c r="DL4936" i="3"/>
  <c r="DL4935" i="3"/>
  <c r="DL4934" i="3"/>
  <c r="DL4933" i="3"/>
  <c r="DL4932" i="3"/>
  <c r="DL4931" i="3"/>
  <c r="DL4930" i="3"/>
  <c r="DL4929" i="3"/>
  <c r="DL4928" i="3"/>
  <c r="DL4927" i="3"/>
  <c r="DL4926" i="3"/>
  <c r="DL4925" i="3"/>
  <c r="DL4924" i="3"/>
  <c r="DL4923" i="3"/>
  <c r="DL4922" i="3"/>
  <c r="DL4921" i="3"/>
  <c r="DL4920" i="3"/>
  <c r="DL4919" i="3"/>
  <c r="DL4918" i="3"/>
  <c r="DL4917" i="3"/>
  <c r="DL4916" i="3"/>
  <c r="DL4915" i="3"/>
  <c r="DL4914" i="3"/>
  <c r="DL4913" i="3"/>
  <c r="DL4912" i="3"/>
  <c r="DL4911" i="3"/>
  <c r="DL4910" i="3"/>
  <c r="DL4909" i="3"/>
  <c r="DL4908" i="3"/>
  <c r="DL4907" i="3"/>
  <c r="DL4906" i="3"/>
  <c r="DL4905" i="3"/>
  <c r="DL4904" i="3"/>
  <c r="DL4903" i="3"/>
  <c r="DL4902" i="3"/>
  <c r="DL4901" i="3"/>
  <c r="DL4900" i="3"/>
  <c r="DL4899" i="3"/>
  <c r="DL4898" i="3"/>
  <c r="DL4897" i="3"/>
  <c r="DL4896" i="3"/>
  <c r="DL4895" i="3"/>
  <c r="DL4894" i="3"/>
  <c r="DL4893" i="3"/>
  <c r="DL4892" i="3"/>
  <c r="DL4891" i="3"/>
  <c r="DL4890" i="3"/>
  <c r="DL4889" i="3"/>
  <c r="DL4888" i="3"/>
  <c r="DL4887" i="3"/>
  <c r="DL4886" i="3"/>
  <c r="DL4885" i="3"/>
  <c r="DL4884" i="3"/>
  <c r="DL4883" i="3"/>
  <c r="DL4882" i="3"/>
  <c r="DL4881" i="3"/>
  <c r="DL4880" i="3"/>
  <c r="DL4879" i="3"/>
  <c r="DL4878" i="3"/>
  <c r="DL4877" i="3"/>
  <c r="DL4876" i="3"/>
  <c r="DL4875" i="3"/>
  <c r="DL4874" i="3"/>
  <c r="DL4873" i="3"/>
  <c r="DL4872" i="3"/>
  <c r="DL4871" i="3"/>
  <c r="DL4870" i="3"/>
  <c r="DL4869" i="3"/>
  <c r="DL4868" i="3"/>
  <c r="DL4867" i="3"/>
  <c r="DL4866" i="3"/>
  <c r="DL4865" i="3"/>
  <c r="DL4864" i="3"/>
  <c r="DL4863" i="3"/>
  <c r="DL4862" i="3"/>
  <c r="DL4861" i="3"/>
  <c r="DL4860" i="3"/>
  <c r="DL4859" i="3"/>
  <c r="DL4858" i="3"/>
  <c r="DL4857" i="3"/>
  <c r="DL4856" i="3"/>
  <c r="DL4855" i="3"/>
  <c r="DL4854" i="3"/>
  <c r="DL4853" i="3"/>
  <c r="DL4852" i="3"/>
  <c r="DL4851" i="3"/>
  <c r="DL4850" i="3"/>
  <c r="DL4849" i="3"/>
  <c r="DL4848" i="3"/>
  <c r="DL4847" i="3"/>
  <c r="DL4846" i="3"/>
  <c r="DL4845" i="3"/>
  <c r="DL4844" i="3"/>
  <c r="DL4843" i="3"/>
  <c r="DL4842" i="3"/>
  <c r="DL4841" i="3"/>
  <c r="DL4840" i="3"/>
  <c r="DL4839" i="3"/>
  <c r="DL4838" i="3"/>
  <c r="DL4837" i="3"/>
  <c r="DL4836" i="3"/>
  <c r="DL4835" i="3"/>
  <c r="DL4834" i="3"/>
  <c r="DL4833" i="3"/>
  <c r="DL4832" i="3"/>
  <c r="DL4831" i="3"/>
  <c r="DL4830" i="3"/>
  <c r="DL4829" i="3"/>
  <c r="DL4828" i="3"/>
  <c r="DL4827" i="3"/>
  <c r="DL4826" i="3"/>
  <c r="DL4825" i="3"/>
  <c r="DL4824" i="3"/>
  <c r="DL4823" i="3"/>
  <c r="DL4822" i="3"/>
  <c r="DL4821" i="3"/>
  <c r="DL4820" i="3"/>
  <c r="DL4819" i="3"/>
  <c r="DL4818" i="3"/>
  <c r="DL4817" i="3"/>
  <c r="DL4816" i="3"/>
  <c r="DL4815" i="3"/>
  <c r="DL4814" i="3"/>
  <c r="DL4813" i="3"/>
  <c r="DL4812" i="3"/>
  <c r="DL4811" i="3"/>
  <c r="DL4810" i="3"/>
  <c r="DL4809" i="3"/>
  <c r="DL4808" i="3"/>
  <c r="DL4807" i="3"/>
  <c r="DL4806" i="3"/>
  <c r="DL4805" i="3"/>
  <c r="DL4804" i="3"/>
  <c r="DL4803" i="3"/>
  <c r="DL4802" i="3"/>
  <c r="DL4801" i="3"/>
  <c r="DL4800" i="3"/>
  <c r="DL4799" i="3"/>
  <c r="DL4798" i="3"/>
  <c r="DL4797" i="3"/>
  <c r="DL4796" i="3"/>
  <c r="DL4795" i="3"/>
  <c r="DL4794" i="3"/>
  <c r="DL4793" i="3"/>
  <c r="DL4792" i="3"/>
  <c r="DL4791" i="3"/>
  <c r="DL4790" i="3"/>
  <c r="DL4789" i="3"/>
  <c r="DL4788" i="3"/>
  <c r="DL4787" i="3"/>
  <c r="DL4786" i="3"/>
  <c r="DL4785" i="3"/>
  <c r="DL4784" i="3"/>
  <c r="DL4783" i="3"/>
  <c r="DL4782" i="3"/>
  <c r="DL4781" i="3"/>
  <c r="DL4780" i="3"/>
  <c r="DL4779" i="3"/>
  <c r="DL4778" i="3"/>
  <c r="DL4777" i="3"/>
  <c r="DL4776" i="3"/>
  <c r="DL4775" i="3"/>
  <c r="DL4774" i="3"/>
  <c r="DL4773" i="3"/>
  <c r="DL4772" i="3"/>
  <c r="DL4771" i="3"/>
  <c r="DL4770" i="3"/>
  <c r="DL4769" i="3"/>
  <c r="DL4768" i="3"/>
  <c r="DL4767" i="3"/>
  <c r="DL4766" i="3"/>
  <c r="DL4765" i="3"/>
  <c r="DL4764" i="3"/>
  <c r="DL4763" i="3"/>
  <c r="DL4762" i="3"/>
  <c r="DL4761" i="3"/>
  <c r="DL4760" i="3"/>
  <c r="DL4759" i="3"/>
  <c r="DL4758" i="3"/>
  <c r="DL4757" i="3"/>
  <c r="DL4756" i="3"/>
  <c r="DL4755" i="3"/>
  <c r="DL4754" i="3"/>
  <c r="DL4753" i="3"/>
  <c r="DL4752" i="3"/>
  <c r="DL4751" i="3"/>
  <c r="DL4750" i="3"/>
  <c r="DL4749" i="3"/>
  <c r="DL4748" i="3"/>
  <c r="DL4747" i="3"/>
  <c r="DL4746" i="3"/>
  <c r="DL4745" i="3"/>
  <c r="DL4744" i="3"/>
  <c r="DL4743" i="3"/>
  <c r="DL4742" i="3"/>
  <c r="DL4741" i="3"/>
  <c r="DL4740" i="3"/>
  <c r="DL4739" i="3"/>
  <c r="DL4738" i="3"/>
  <c r="DL4737" i="3"/>
  <c r="DL4736" i="3"/>
  <c r="DL4735" i="3"/>
  <c r="DL4734" i="3"/>
  <c r="DL4733" i="3"/>
  <c r="DL4732" i="3"/>
  <c r="DL4731" i="3"/>
  <c r="DL4730" i="3"/>
  <c r="DL4729" i="3"/>
  <c r="DL4728" i="3"/>
  <c r="DL4727" i="3"/>
  <c r="DL4726" i="3"/>
  <c r="DL4725" i="3"/>
  <c r="DL4724" i="3"/>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AB120" i="3"/>
  <c r="X120" i="3"/>
  <c r="M120" i="3"/>
  <c r="DL119" i="3"/>
  <c r="M119" i="3"/>
  <c r="DL118" i="3"/>
  <c r="AI118" i="3"/>
  <c r="AH118" i="3"/>
  <c r="AG118" i="3"/>
  <c r="AF118" i="3"/>
  <c r="AE118" i="3"/>
  <c r="AD118" i="3"/>
  <c r="AC118" i="3"/>
  <c r="AB118" i="3"/>
  <c r="AA118" i="3"/>
  <c r="Z118" i="3"/>
  <c r="Y118" i="3"/>
  <c r="X118" i="3"/>
  <c r="W118" i="3"/>
  <c r="V118" i="3"/>
  <c r="U118" i="3"/>
  <c r="T118" i="3"/>
  <c r="S118" i="3"/>
  <c r="R118" i="3"/>
  <c r="Q118" i="3"/>
  <c r="P118" i="3"/>
  <c r="O118" i="3"/>
  <c r="N118" i="3"/>
  <c r="M118" i="3"/>
  <c r="DL117" i="3"/>
  <c r="DJ117" i="3"/>
  <c r="DI117" i="3"/>
  <c r="DH117" i="3"/>
  <c r="DG117" i="3"/>
  <c r="DF117" i="3"/>
  <c r="DE117" i="3"/>
  <c r="DD117" i="3"/>
  <c r="DC117" i="3"/>
  <c r="DB117" i="3"/>
  <c r="DA117" i="3"/>
  <c r="CZ117" i="3"/>
  <c r="CY117" i="3"/>
  <c r="CX117" i="3"/>
  <c r="CW117" i="3"/>
  <c r="CV117" i="3"/>
  <c r="CU117" i="3"/>
  <c r="CT117" i="3"/>
  <c r="CS117" i="3"/>
  <c r="CR117" i="3"/>
  <c r="CQ117" i="3"/>
  <c r="CP117" i="3"/>
  <c r="CO117" i="3"/>
  <c r="CN117" i="3"/>
  <c r="CM117" i="3"/>
  <c r="CL117" i="3"/>
  <c r="CK117" i="3"/>
  <c r="CJ117" i="3"/>
  <c r="CI117" i="3"/>
  <c r="CH117" i="3"/>
  <c r="CG117" i="3"/>
  <c r="CF117" i="3"/>
  <c r="CE117" i="3"/>
  <c r="CD117" i="3"/>
  <c r="CC117" i="3"/>
  <c r="CB117" i="3"/>
  <c r="CA117" i="3"/>
  <c r="BZ117" i="3"/>
  <c r="BY117" i="3"/>
  <c r="BX117" i="3"/>
  <c r="BW117" i="3"/>
  <c r="BV117" i="3"/>
  <c r="BU117" i="3"/>
  <c r="BT117" i="3"/>
  <c r="BS117" i="3"/>
  <c r="BR117" i="3"/>
  <c r="BQ117" i="3"/>
  <c r="BP117" i="3"/>
  <c r="BO117" i="3"/>
  <c r="BN117" i="3"/>
  <c r="BM117" i="3"/>
  <c r="BL117" i="3"/>
  <c r="BK117" i="3"/>
  <c r="BJ117" i="3"/>
  <c r="BI117" i="3"/>
  <c r="BH117" i="3"/>
  <c r="BG117" i="3"/>
  <c r="BF117" i="3"/>
  <c r="BE117" i="3"/>
  <c r="BD117" i="3"/>
  <c r="BC117" i="3"/>
  <c r="BB117" i="3"/>
  <c r="BA117" i="3"/>
  <c r="AZ117" i="3"/>
  <c r="AY117" i="3"/>
  <c r="AX117" i="3"/>
  <c r="AW117" i="3"/>
  <c r="AV117" i="3"/>
  <c r="AU117" i="3"/>
  <c r="AT117" i="3"/>
  <c r="AS117" i="3"/>
  <c r="AR117" i="3"/>
  <c r="AQ117" i="3"/>
  <c r="AP117" i="3"/>
  <c r="AO117" i="3"/>
  <c r="AN117" i="3"/>
  <c r="AM117" i="3"/>
  <c r="AL117" i="3"/>
  <c r="AK117" i="3"/>
  <c r="AJ117" i="3"/>
  <c r="AI117" i="3"/>
  <c r="AH117" i="3"/>
  <c r="AG117" i="3"/>
  <c r="AF117" i="3"/>
  <c r="AE117" i="3"/>
  <c r="AD117" i="3"/>
  <c r="AC117" i="3"/>
  <c r="AB117" i="3"/>
  <c r="AA117" i="3"/>
  <c r="Z117" i="3"/>
  <c r="Y117" i="3"/>
  <c r="X117" i="3"/>
  <c r="W117" i="3"/>
  <c r="V117" i="3"/>
  <c r="U117" i="3"/>
  <c r="T117" i="3"/>
  <c r="S117" i="3"/>
  <c r="R117" i="3"/>
  <c r="Q117" i="3"/>
  <c r="P117" i="3"/>
  <c r="O117" i="3"/>
  <c r="N117" i="3"/>
  <c r="M117" i="3"/>
  <c r="DL116" i="3"/>
  <c r="AE116" i="3"/>
  <c r="AB116" i="3"/>
  <c r="AA116" i="3"/>
  <c r="Y116" i="3"/>
  <c r="X116" i="3"/>
  <c r="T116" i="3"/>
  <c r="O116" i="3"/>
  <c r="M116" i="3"/>
  <c r="DL115" i="3"/>
  <c r="DJ115" i="3"/>
  <c r="DI115" i="3"/>
  <c r="DH115" i="3"/>
  <c r="DG115" i="3"/>
  <c r="DF115" i="3"/>
  <c r="DE115" i="3"/>
  <c r="DD115" i="3"/>
  <c r="DC115" i="3"/>
  <c r="DB115" i="3"/>
  <c r="DA115" i="3"/>
  <c r="CZ115" i="3"/>
  <c r="CY115" i="3"/>
  <c r="CX115" i="3"/>
  <c r="CW115" i="3"/>
  <c r="CV115" i="3"/>
  <c r="CU115" i="3"/>
  <c r="CT115" i="3"/>
  <c r="CS115" i="3"/>
  <c r="CR115" i="3"/>
  <c r="CQ115" i="3"/>
  <c r="CP115" i="3"/>
  <c r="CO115" i="3"/>
  <c r="CN115" i="3"/>
  <c r="CM115" i="3"/>
  <c r="CL115" i="3"/>
  <c r="CK115" i="3"/>
  <c r="CJ115" i="3"/>
  <c r="CI115" i="3"/>
  <c r="CH115" i="3"/>
  <c r="CG115" i="3"/>
  <c r="CF115" i="3"/>
  <c r="CE115" i="3"/>
  <c r="CD115" i="3"/>
  <c r="CC115" i="3"/>
  <c r="CB115" i="3"/>
  <c r="CA115" i="3"/>
  <c r="BZ115" i="3"/>
  <c r="BY115" i="3"/>
  <c r="BX115" i="3"/>
  <c r="BW115" i="3"/>
  <c r="BV115" i="3"/>
  <c r="BU115" i="3"/>
  <c r="BT115" i="3"/>
  <c r="BS115" i="3"/>
  <c r="BR115" i="3"/>
  <c r="BQ115" i="3"/>
  <c r="BP115" i="3"/>
  <c r="BO115" i="3"/>
  <c r="BN115" i="3"/>
  <c r="BM115" i="3"/>
  <c r="BL115" i="3"/>
  <c r="BK115" i="3"/>
  <c r="BJ115" i="3"/>
  <c r="BI115" i="3"/>
  <c r="BH115" i="3"/>
  <c r="BG115" i="3"/>
  <c r="BF115" i="3"/>
  <c r="BE115" i="3"/>
  <c r="BD115" i="3"/>
  <c r="BC115" i="3"/>
  <c r="BB115" i="3"/>
  <c r="BA115" i="3"/>
  <c r="AZ115" i="3"/>
  <c r="AY115" i="3"/>
  <c r="AX115" i="3"/>
  <c r="AW115" i="3"/>
  <c r="AV115" i="3"/>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DL114" i="3"/>
  <c r="AI114" i="3"/>
  <c r="AH114" i="3"/>
  <c r="AG114" i="3"/>
  <c r="AF114" i="3"/>
  <c r="AE114" i="3"/>
  <c r="AD114" i="3"/>
  <c r="AC114" i="3"/>
  <c r="AB114" i="3"/>
  <c r="AA114" i="3"/>
  <c r="Z114" i="3"/>
  <c r="Y114" i="3"/>
  <c r="X114" i="3"/>
  <c r="W114" i="3"/>
  <c r="V114" i="3"/>
  <c r="U114" i="3"/>
  <c r="T114" i="3"/>
  <c r="S114" i="3"/>
  <c r="R114" i="3"/>
  <c r="Q114" i="3"/>
  <c r="P114" i="3"/>
  <c r="O114" i="3"/>
  <c r="N114" i="3"/>
  <c r="M114" i="3"/>
  <c r="DL113" i="3"/>
  <c r="DJ113" i="3"/>
  <c r="DI113" i="3"/>
  <c r="DH113" i="3"/>
  <c r="DG113" i="3"/>
  <c r="DF113" i="3"/>
  <c r="DE113" i="3"/>
  <c r="DD113" i="3"/>
  <c r="DC113" i="3"/>
  <c r="DB113" i="3"/>
  <c r="DA113" i="3"/>
  <c r="CZ113" i="3"/>
  <c r="CY113" i="3"/>
  <c r="CX113" i="3"/>
  <c r="CW113" i="3"/>
  <c r="CV113" i="3"/>
  <c r="CU113" i="3"/>
  <c r="CT113" i="3"/>
  <c r="CS113" i="3"/>
  <c r="CR113" i="3"/>
  <c r="CQ113" i="3"/>
  <c r="CP113" i="3"/>
  <c r="CO113" i="3"/>
  <c r="CN113" i="3"/>
  <c r="CM113" i="3"/>
  <c r="CL113" i="3"/>
  <c r="CK113" i="3"/>
  <c r="CJ113" i="3"/>
  <c r="CI113" i="3"/>
  <c r="CH113" i="3"/>
  <c r="CG113" i="3"/>
  <c r="CF113" i="3"/>
  <c r="CE113" i="3"/>
  <c r="CD113" i="3"/>
  <c r="CC113" i="3"/>
  <c r="CB113" i="3"/>
  <c r="CA113" i="3"/>
  <c r="BZ113" i="3"/>
  <c r="BY113" i="3"/>
  <c r="BX113" i="3"/>
  <c r="BW113" i="3"/>
  <c r="BV113" i="3"/>
  <c r="BU113" i="3"/>
  <c r="BT113" i="3"/>
  <c r="BS113" i="3"/>
  <c r="BR113" i="3"/>
  <c r="BQ113" i="3"/>
  <c r="BP113" i="3"/>
  <c r="BO113" i="3"/>
  <c r="BN113" i="3"/>
  <c r="BM113" i="3"/>
  <c r="BL113" i="3"/>
  <c r="BK113" i="3"/>
  <c r="BJ113" i="3"/>
  <c r="BI113" i="3"/>
  <c r="BH113" i="3"/>
  <c r="BG113" i="3"/>
  <c r="BF113" i="3"/>
  <c r="BE113" i="3"/>
  <c r="BD113" i="3"/>
  <c r="BC113" i="3"/>
  <c r="BB113" i="3"/>
  <c r="BA113" i="3"/>
  <c r="AZ113" i="3"/>
  <c r="AY113" i="3"/>
  <c r="AX113" i="3"/>
  <c r="AW113" i="3"/>
  <c r="AV113" i="3"/>
  <c r="AU113" i="3"/>
  <c r="AT113" i="3"/>
  <c r="AS113" i="3"/>
  <c r="AR113" i="3"/>
  <c r="AQ113" i="3"/>
  <c r="AP113" i="3"/>
  <c r="AO113" i="3"/>
  <c r="AN113" i="3"/>
  <c r="AM113" i="3"/>
  <c r="AL113" i="3"/>
  <c r="AK113" i="3"/>
  <c r="AJ113" i="3"/>
  <c r="AI113" i="3"/>
  <c r="AH113" i="3"/>
  <c r="AG113" i="3"/>
  <c r="AF113" i="3"/>
  <c r="AE113" i="3"/>
  <c r="AD113" i="3"/>
  <c r="AC113" i="3"/>
  <c r="AB113" i="3"/>
  <c r="AA113" i="3"/>
  <c r="Z113" i="3"/>
  <c r="Y113" i="3"/>
  <c r="X113" i="3"/>
  <c r="W113" i="3"/>
  <c r="V113" i="3"/>
  <c r="U113" i="3"/>
  <c r="T113" i="3"/>
  <c r="S113" i="3"/>
  <c r="R113" i="3"/>
  <c r="Q113" i="3"/>
  <c r="P113" i="3"/>
  <c r="O113" i="3"/>
  <c r="N113" i="3"/>
  <c r="M113" i="3"/>
  <c r="DL112" i="3"/>
  <c r="AJ112" i="3"/>
  <c r="Y112" i="3"/>
  <c r="T112" i="3"/>
  <c r="M112" i="3"/>
  <c r="DL111" i="3"/>
  <c r="DJ111" i="3"/>
  <c r="DI111" i="3"/>
  <c r="DH111" i="3"/>
  <c r="DG111" i="3"/>
  <c r="DF111" i="3"/>
  <c r="DE111" i="3"/>
  <c r="DD111" i="3"/>
  <c r="DC111" i="3"/>
  <c r="DB111" i="3"/>
  <c r="DA111" i="3"/>
  <c r="CZ111" i="3"/>
  <c r="CY111" i="3"/>
  <c r="CX111" i="3"/>
  <c r="CW111" i="3"/>
  <c r="CV111" i="3"/>
  <c r="CU111" i="3"/>
  <c r="CT111" i="3"/>
  <c r="CS111" i="3"/>
  <c r="CR111" i="3"/>
  <c r="CQ111" i="3"/>
  <c r="CP111" i="3"/>
  <c r="CO111" i="3"/>
  <c r="CN111" i="3"/>
  <c r="CM111" i="3"/>
  <c r="CL111" i="3"/>
  <c r="CK111" i="3"/>
  <c r="CJ111" i="3"/>
  <c r="CI111" i="3"/>
  <c r="CH111" i="3"/>
  <c r="CG111" i="3"/>
  <c r="CF111" i="3"/>
  <c r="CE111" i="3"/>
  <c r="CD111" i="3"/>
  <c r="CC111" i="3"/>
  <c r="CB111" i="3"/>
  <c r="CA111" i="3"/>
  <c r="BZ111" i="3"/>
  <c r="BY111" i="3"/>
  <c r="BX111" i="3"/>
  <c r="BW111" i="3"/>
  <c r="BV111" i="3"/>
  <c r="BU111" i="3"/>
  <c r="BT111" i="3"/>
  <c r="BS111" i="3"/>
  <c r="BR111" i="3"/>
  <c r="BQ111" i="3"/>
  <c r="BP111" i="3"/>
  <c r="BO111" i="3"/>
  <c r="BN111" i="3"/>
  <c r="BM111" i="3"/>
  <c r="BL111" i="3"/>
  <c r="BK111" i="3"/>
  <c r="BJ111" i="3"/>
  <c r="BI111" i="3"/>
  <c r="BH111" i="3"/>
  <c r="BG111" i="3"/>
  <c r="BF111" i="3"/>
  <c r="BE111" i="3"/>
  <c r="BD111" i="3"/>
  <c r="BC111" i="3"/>
  <c r="BB111" i="3"/>
  <c r="BA111" i="3"/>
  <c r="AZ111" i="3"/>
  <c r="AY111" i="3"/>
  <c r="AX111" i="3"/>
  <c r="AW111" i="3"/>
  <c r="AV111" i="3"/>
  <c r="AU111" i="3"/>
  <c r="AT111" i="3"/>
  <c r="AS111" i="3"/>
  <c r="AR111" i="3"/>
  <c r="AQ111" i="3"/>
  <c r="AP111" i="3"/>
  <c r="AO111" i="3"/>
  <c r="AN111" i="3"/>
  <c r="AM111" i="3"/>
  <c r="AL111" i="3"/>
  <c r="AK111" i="3"/>
  <c r="AJ111" i="3"/>
  <c r="AI111" i="3"/>
  <c r="AH111" i="3"/>
  <c r="AG111" i="3"/>
  <c r="AF111" i="3"/>
  <c r="AE111" i="3"/>
  <c r="AD111" i="3"/>
  <c r="AC111" i="3"/>
  <c r="AB111" i="3"/>
  <c r="AA111" i="3"/>
  <c r="Z111" i="3"/>
  <c r="Y111" i="3"/>
  <c r="X111" i="3"/>
  <c r="W111" i="3"/>
  <c r="V111" i="3"/>
  <c r="U111" i="3"/>
  <c r="T111" i="3"/>
  <c r="S111" i="3"/>
  <c r="R111" i="3"/>
  <c r="Q111" i="3"/>
  <c r="P111" i="3"/>
  <c r="O111" i="3"/>
  <c r="N111" i="3"/>
  <c r="M111" i="3"/>
  <c r="DL110" i="3"/>
  <c r="DJ110" i="3"/>
  <c r="DI110" i="3"/>
  <c r="DH110" i="3"/>
  <c r="DG110" i="3"/>
  <c r="DF110" i="3"/>
  <c r="DE110" i="3"/>
  <c r="DD110" i="3"/>
  <c r="DC110" i="3"/>
  <c r="DB110" i="3"/>
  <c r="DA110" i="3"/>
  <c r="CZ110" i="3"/>
  <c r="CY110" i="3"/>
  <c r="CX110" i="3"/>
  <c r="CW110" i="3"/>
  <c r="CV110" i="3"/>
  <c r="CU110" i="3"/>
  <c r="CT110" i="3"/>
  <c r="CS110" i="3"/>
  <c r="CR110" i="3"/>
  <c r="CQ110" i="3"/>
  <c r="CP110" i="3"/>
  <c r="CO110" i="3"/>
  <c r="CN110" i="3"/>
  <c r="CM110" i="3"/>
  <c r="CL110" i="3"/>
  <c r="CK110" i="3"/>
  <c r="CJ110" i="3"/>
  <c r="CI110" i="3"/>
  <c r="CH110" i="3"/>
  <c r="CG110" i="3"/>
  <c r="CF110" i="3"/>
  <c r="CE110" i="3"/>
  <c r="CD110" i="3"/>
  <c r="CC110" i="3"/>
  <c r="CB110" i="3"/>
  <c r="CA110" i="3"/>
  <c r="BZ110" i="3"/>
  <c r="BY110" i="3"/>
  <c r="BX110" i="3"/>
  <c r="BW110" i="3"/>
  <c r="BV110" i="3"/>
  <c r="BU110" i="3"/>
  <c r="BT110" i="3"/>
  <c r="BS110" i="3"/>
  <c r="BR110" i="3"/>
  <c r="BQ110" i="3"/>
  <c r="BP110" i="3"/>
  <c r="BO110" i="3"/>
  <c r="BN110" i="3"/>
  <c r="BM110" i="3"/>
  <c r="BL110" i="3"/>
  <c r="BK110" i="3"/>
  <c r="BJ110" i="3"/>
  <c r="BI110" i="3"/>
  <c r="BH110" i="3"/>
  <c r="BG110" i="3"/>
  <c r="BF110" i="3"/>
  <c r="BE110" i="3"/>
  <c r="BD110" i="3"/>
  <c r="BC110" i="3"/>
  <c r="BB110" i="3"/>
  <c r="BA110" i="3"/>
  <c r="AZ110" i="3"/>
  <c r="AY110" i="3"/>
  <c r="AX110" i="3"/>
  <c r="AW110" i="3"/>
  <c r="AV110" i="3"/>
  <c r="AU110" i="3"/>
  <c r="AT110" i="3"/>
  <c r="AS110" i="3"/>
  <c r="AR110" i="3"/>
  <c r="AQ110" i="3"/>
  <c r="AP110" i="3"/>
  <c r="AO110" i="3"/>
  <c r="AN110" i="3"/>
  <c r="AM110" i="3"/>
  <c r="AL110" i="3"/>
  <c r="AK110" i="3"/>
  <c r="AJ110" i="3"/>
  <c r="AI110" i="3"/>
  <c r="AH110" i="3"/>
  <c r="AG110" i="3"/>
  <c r="AF110" i="3"/>
  <c r="AE110" i="3"/>
  <c r="AD110" i="3"/>
  <c r="AC110" i="3"/>
  <c r="AB110" i="3"/>
  <c r="AA110" i="3"/>
  <c r="Z110" i="3"/>
  <c r="Y110" i="3"/>
  <c r="X110" i="3"/>
  <c r="W110" i="3"/>
  <c r="V110" i="3"/>
  <c r="U110" i="3"/>
  <c r="T110" i="3"/>
  <c r="S110" i="3"/>
  <c r="R110" i="3"/>
  <c r="Q110" i="3"/>
  <c r="P110" i="3"/>
  <c r="O110" i="3"/>
  <c r="N110" i="3"/>
  <c r="M110" i="3"/>
  <c r="DL109" i="3"/>
  <c r="DJ109" i="3"/>
  <c r="DI109" i="3"/>
  <c r="DH109" i="3"/>
  <c r="DG109" i="3"/>
  <c r="DF109" i="3"/>
  <c r="DE109" i="3"/>
  <c r="DD109" i="3"/>
  <c r="DC109" i="3"/>
  <c r="DB109" i="3"/>
  <c r="DA109" i="3"/>
  <c r="CZ109" i="3"/>
  <c r="CY109" i="3"/>
  <c r="CX109" i="3"/>
  <c r="CW109" i="3"/>
  <c r="CV109" i="3"/>
  <c r="CU109" i="3"/>
  <c r="CT109" i="3"/>
  <c r="CS109" i="3"/>
  <c r="CR109" i="3"/>
  <c r="CQ109" i="3"/>
  <c r="CP109" i="3"/>
  <c r="CO109" i="3"/>
  <c r="CN109" i="3"/>
  <c r="CM109" i="3"/>
  <c r="CL109" i="3"/>
  <c r="CK109" i="3"/>
  <c r="CJ109" i="3"/>
  <c r="CI109" i="3"/>
  <c r="CH109" i="3"/>
  <c r="CG109" i="3"/>
  <c r="CF109" i="3"/>
  <c r="CE109" i="3"/>
  <c r="CD109" i="3"/>
  <c r="CC109" i="3"/>
  <c r="CB109" i="3"/>
  <c r="CA109" i="3"/>
  <c r="BZ109" i="3"/>
  <c r="BY109" i="3"/>
  <c r="BX109" i="3"/>
  <c r="BW109" i="3"/>
  <c r="BV109" i="3"/>
  <c r="BU109" i="3"/>
  <c r="BT109" i="3"/>
  <c r="BS109" i="3"/>
  <c r="BR109" i="3"/>
  <c r="BQ109" i="3"/>
  <c r="BP109" i="3"/>
  <c r="BO109" i="3"/>
  <c r="BN109" i="3"/>
  <c r="BM109" i="3"/>
  <c r="BL109" i="3"/>
  <c r="BK109" i="3"/>
  <c r="BJ109" i="3"/>
  <c r="BI109" i="3"/>
  <c r="BH109" i="3"/>
  <c r="BG109" i="3"/>
  <c r="BF109" i="3"/>
  <c r="BE109" i="3"/>
  <c r="BD109" i="3"/>
  <c r="BC109" i="3"/>
  <c r="BB109" i="3"/>
  <c r="BA109" i="3"/>
  <c r="AZ109" i="3"/>
  <c r="AY109" i="3"/>
  <c r="AX109" i="3"/>
  <c r="AW109" i="3"/>
  <c r="AV109" i="3"/>
  <c r="AU109" i="3"/>
  <c r="AT109" i="3"/>
  <c r="AS109" i="3"/>
  <c r="AR109" i="3"/>
  <c r="AQ109" i="3"/>
  <c r="AP109" i="3"/>
  <c r="AO109" i="3"/>
  <c r="AN109" i="3"/>
  <c r="AM109" i="3"/>
  <c r="AL109" i="3"/>
  <c r="AK109" i="3"/>
  <c r="AJ109" i="3"/>
  <c r="AI109" i="3"/>
  <c r="AH109" i="3"/>
  <c r="AG109" i="3"/>
  <c r="AF109" i="3"/>
  <c r="AE109" i="3"/>
  <c r="AD109" i="3"/>
  <c r="AC109" i="3"/>
  <c r="AB109" i="3"/>
  <c r="AA109" i="3"/>
  <c r="Z109" i="3"/>
  <c r="Y109" i="3"/>
  <c r="X109" i="3"/>
  <c r="W109" i="3"/>
  <c r="V109" i="3"/>
  <c r="U109" i="3"/>
  <c r="T109" i="3"/>
  <c r="S109" i="3"/>
  <c r="R109" i="3"/>
  <c r="Q109" i="3"/>
  <c r="P109" i="3"/>
  <c r="O109" i="3"/>
  <c r="N109" i="3"/>
  <c r="M109" i="3"/>
  <c r="DL108" i="3"/>
  <c r="DJ108" i="3"/>
  <c r="DI108" i="3"/>
  <c r="DH108" i="3"/>
  <c r="DG108" i="3"/>
  <c r="DF108" i="3"/>
  <c r="DE108" i="3"/>
  <c r="DD108" i="3"/>
  <c r="DC108" i="3"/>
  <c r="DB108" i="3"/>
  <c r="DA108" i="3"/>
  <c r="CZ108" i="3"/>
  <c r="CY108" i="3"/>
  <c r="CX108" i="3"/>
  <c r="CW108" i="3"/>
  <c r="CV108" i="3"/>
  <c r="CU108" i="3"/>
  <c r="CT108" i="3"/>
  <c r="CS108" i="3"/>
  <c r="CR108" i="3"/>
  <c r="CQ108" i="3"/>
  <c r="CP108" i="3"/>
  <c r="CO108" i="3"/>
  <c r="CN108" i="3"/>
  <c r="CM108" i="3"/>
  <c r="CL108" i="3"/>
  <c r="CK108" i="3"/>
  <c r="CJ108" i="3"/>
  <c r="CI108" i="3"/>
  <c r="CH108" i="3"/>
  <c r="CG108" i="3"/>
  <c r="CF108" i="3"/>
  <c r="CE108" i="3"/>
  <c r="CD108" i="3"/>
  <c r="CC108" i="3"/>
  <c r="CB108" i="3"/>
  <c r="CA108" i="3"/>
  <c r="BZ108" i="3"/>
  <c r="BY108" i="3"/>
  <c r="BX108" i="3"/>
  <c r="BW108" i="3"/>
  <c r="BV108" i="3"/>
  <c r="BU108" i="3"/>
  <c r="BT108" i="3"/>
  <c r="BS108" i="3"/>
  <c r="BR108" i="3"/>
  <c r="BQ108" i="3"/>
  <c r="BP108" i="3"/>
  <c r="BO108" i="3"/>
  <c r="BN108" i="3"/>
  <c r="BM108" i="3"/>
  <c r="BL108" i="3"/>
  <c r="BK108" i="3"/>
  <c r="BJ108" i="3"/>
  <c r="BI108" i="3"/>
  <c r="BH108" i="3"/>
  <c r="BG108" i="3"/>
  <c r="BF108" i="3"/>
  <c r="BE108" i="3"/>
  <c r="BD108" i="3"/>
  <c r="BC108" i="3"/>
  <c r="BB108" i="3"/>
  <c r="BA108" i="3"/>
  <c r="AZ108" i="3"/>
  <c r="AY108" i="3"/>
  <c r="AX108" i="3"/>
  <c r="AW108" i="3"/>
  <c r="AV108" i="3"/>
  <c r="AU108" i="3"/>
  <c r="AT108" i="3"/>
  <c r="AS108" i="3"/>
  <c r="AR108" i="3"/>
  <c r="AQ108" i="3"/>
  <c r="AP108" i="3"/>
  <c r="AO108" i="3"/>
  <c r="AN108" i="3"/>
  <c r="AM108" i="3"/>
  <c r="AL108" i="3"/>
  <c r="AK108" i="3"/>
  <c r="AJ108" i="3"/>
  <c r="AI108" i="3"/>
  <c r="AH108" i="3"/>
  <c r="AG108" i="3"/>
  <c r="AF108" i="3"/>
  <c r="AE108" i="3"/>
  <c r="AD108" i="3"/>
  <c r="AC108" i="3"/>
  <c r="AB108" i="3"/>
  <c r="AA108" i="3"/>
  <c r="Z108" i="3"/>
  <c r="Y108" i="3"/>
  <c r="X108" i="3"/>
  <c r="W108" i="3"/>
  <c r="V108" i="3"/>
  <c r="U108" i="3"/>
  <c r="T108" i="3"/>
  <c r="S108" i="3"/>
  <c r="R108" i="3"/>
  <c r="Q108" i="3"/>
  <c r="P108" i="3"/>
  <c r="O108" i="3"/>
  <c r="N108" i="3"/>
  <c r="M108" i="3"/>
  <c r="DL107" i="3"/>
  <c r="DJ107" i="3"/>
  <c r="DI107" i="3"/>
  <c r="DH107" i="3"/>
  <c r="DG107" i="3"/>
  <c r="DF107" i="3"/>
  <c r="DE107" i="3"/>
  <c r="DD107" i="3"/>
  <c r="DC107" i="3"/>
  <c r="DB107" i="3"/>
  <c r="DA107" i="3"/>
  <c r="CZ107" i="3"/>
  <c r="CY107" i="3"/>
  <c r="CX107" i="3"/>
  <c r="CW107" i="3"/>
  <c r="CV107" i="3"/>
  <c r="CU107" i="3"/>
  <c r="CT107" i="3"/>
  <c r="CS107" i="3"/>
  <c r="CR107" i="3"/>
  <c r="CQ107" i="3"/>
  <c r="CP107" i="3"/>
  <c r="CO107" i="3"/>
  <c r="CN107" i="3"/>
  <c r="CM107" i="3"/>
  <c r="CL107" i="3"/>
  <c r="CK107" i="3"/>
  <c r="CJ107" i="3"/>
  <c r="CI107" i="3"/>
  <c r="CH107" i="3"/>
  <c r="CG107" i="3"/>
  <c r="CF107" i="3"/>
  <c r="CE107" i="3"/>
  <c r="CD107" i="3"/>
  <c r="CC107" i="3"/>
  <c r="CB107" i="3"/>
  <c r="CA107" i="3"/>
  <c r="BZ107" i="3"/>
  <c r="BY107" i="3"/>
  <c r="BX107" i="3"/>
  <c r="BW107" i="3"/>
  <c r="BV107" i="3"/>
  <c r="BU107" i="3"/>
  <c r="BT107" i="3"/>
  <c r="BS107" i="3"/>
  <c r="BR107" i="3"/>
  <c r="BQ107" i="3"/>
  <c r="BP107" i="3"/>
  <c r="BO107" i="3"/>
  <c r="BN107" i="3"/>
  <c r="BM107" i="3"/>
  <c r="BL107" i="3"/>
  <c r="BK107" i="3"/>
  <c r="BJ107" i="3"/>
  <c r="BI107" i="3"/>
  <c r="BH107" i="3"/>
  <c r="BG107" i="3"/>
  <c r="BF107" i="3"/>
  <c r="BE107" i="3"/>
  <c r="BD107" i="3"/>
  <c r="BC107" i="3"/>
  <c r="BB107" i="3"/>
  <c r="BA107" i="3"/>
  <c r="AZ107" i="3"/>
  <c r="AY107" i="3"/>
  <c r="AX107" i="3"/>
  <c r="AW107" i="3"/>
  <c r="AV107"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U107" i="3"/>
  <c r="T107" i="3"/>
  <c r="S107" i="3"/>
  <c r="R107" i="3"/>
  <c r="Q107" i="3"/>
  <c r="P107" i="3"/>
  <c r="O107" i="3"/>
  <c r="N107" i="3"/>
  <c r="M107" i="3"/>
  <c r="DL106" i="3"/>
  <c r="AI106" i="3"/>
  <c r="AH106" i="3"/>
  <c r="AG106" i="3"/>
  <c r="AF106" i="3"/>
  <c r="AE106" i="3"/>
  <c r="AD106" i="3"/>
  <c r="AC106" i="3"/>
  <c r="AB106" i="3"/>
  <c r="Y106" i="3"/>
  <c r="X106" i="3"/>
  <c r="W106" i="3"/>
  <c r="V106" i="3"/>
  <c r="U106" i="3"/>
  <c r="T106" i="3"/>
  <c r="S106" i="3"/>
  <c r="R106" i="3"/>
  <c r="Q106" i="3"/>
  <c r="P106" i="3"/>
  <c r="O106" i="3"/>
  <c r="N106" i="3"/>
  <c r="M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J35" i="3"/>
  <c r="DI35" i="3"/>
  <c r="DH35" i="3"/>
  <c r="DG35" i="3"/>
  <c r="DF35" i="3"/>
  <c r="DE35" i="3"/>
  <c r="DD35" i="3"/>
  <c r="DC35" i="3"/>
  <c r="DB35" i="3"/>
  <c r="DA35" i="3"/>
  <c r="CZ35" i="3"/>
  <c r="CY35" i="3"/>
  <c r="CX35" i="3"/>
  <c r="CW35" i="3"/>
  <c r="CV35" i="3"/>
  <c r="CU35"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DL34" i="3"/>
  <c r="DL33" i="3"/>
  <c r="DL32" i="3"/>
  <c r="DL31" i="3"/>
  <c r="DL30" i="3"/>
  <c r="DL29" i="3"/>
  <c r="DL28" i="3"/>
  <c r="DL27" i="3"/>
  <c r="DL26" i="3"/>
  <c r="DL25" i="3"/>
  <c r="DL24" i="3"/>
  <c r="DL23" i="3"/>
  <c r="DL22" i="3"/>
  <c r="DL21" i="3"/>
  <c r="DL20" i="3"/>
  <c r="DL19" i="3"/>
  <c r="DL18" i="3"/>
  <c r="DL17" i="3"/>
  <c r="O17" i="3"/>
  <c r="M17" i="3"/>
  <c r="DL16" i="3"/>
  <c r="M16" i="3"/>
  <c r="DL15" i="3"/>
  <c r="AJ15" i="3"/>
  <c r="AI15" i="3"/>
  <c r="AH15" i="3"/>
  <c r="AG15" i="3"/>
  <c r="AF15" i="3"/>
  <c r="AE15" i="3"/>
  <c r="AD15" i="3"/>
  <c r="AC15" i="3"/>
  <c r="AB15" i="3"/>
  <c r="AA15" i="3"/>
  <c r="Z15" i="3"/>
  <c r="Y15" i="3"/>
  <c r="X15" i="3"/>
  <c r="W15" i="3"/>
  <c r="V15" i="3"/>
  <c r="U15" i="3"/>
  <c r="T15" i="3"/>
  <c r="S15" i="3"/>
  <c r="R15" i="3"/>
  <c r="Q15" i="3"/>
  <c r="P15" i="3"/>
  <c r="O15" i="3"/>
  <c r="N15" i="3"/>
  <c r="M15" i="3"/>
  <c r="DL14" i="3"/>
  <c r="AJ14" i="3"/>
  <c r="AI14" i="3"/>
  <c r="AH14" i="3"/>
  <c r="AG14" i="3"/>
  <c r="AF14" i="3"/>
  <c r="AE14" i="3"/>
  <c r="AD14" i="3"/>
  <c r="AC14" i="3"/>
  <c r="AB14" i="3"/>
  <c r="AA14" i="3"/>
  <c r="Z14" i="3"/>
  <c r="Y14" i="3"/>
  <c r="X14" i="3"/>
  <c r="W14" i="3"/>
  <c r="V14" i="3"/>
  <c r="U14" i="3"/>
  <c r="T14" i="3"/>
  <c r="S14" i="3"/>
  <c r="R14" i="3"/>
  <c r="Q14" i="3"/>
  <c r="P14" i="3"/>
  <c r="O14" i="3"/>
  <c r="N14" i="3"/>
  <c r="M14" i="3"/>
  <c r="DL13" i="3"/>
  <c r="AJ13" i="3"/>
  <c r="AI13" i="3"/>
  <c r="AH13" i="3"/>
  <c r="AG13" i="3"/>
  <c r="AF13" i="3"/>
  <c r="AE13" i="3"/>
  <c r="AD13" i="3"/>
  <c r="AC13" i="3"/>
  <c r="AB13" i="3"/>
  <c r="AA13" i="3"/>
  <c r="Z13" i="3"/>
  <c r="Y13" i="3"/>
  <c r="X13" i="3"/>
  <c r="W13" i="3"/>
  <c r="V13" i="3"/>
  <c r="U13" i="3"/>
  <c r="T13" i="3"/>
  <c r="S13" i="3"/>
  <c r="R13" i="3"/>
  <c r="Q13" i="3"/>
  <c r="P13" i="3"/>
  <c r="O13" i="3"/>
  <c r="N13" i="3"/>
  <c r="M13" i="3"/>
  <c r="DL12" i="3"/>
  <c r="AJ12" i="3"/>
  <c r="AI12" i="3"/>
  <c r="AH12" i="3"/>
  <c r="AG12" i="3"/>
  <c r="AF12" i="3"/>
  <c r="AE12" i="3"/>
  <c r="AD12" i="3"/>
  <c r="AC12" i="3"/>
  <c r="AB12" i="3"/>
  <c r="AA12" i="3"/>
  <c r="Z12" i="3"/>
  <c r="Y12" i="3"/>
  <c r="X12" i="3"/>
  <c r="W12" i="3"/>
  <c r="V12" i="3"/>
  <c r="U12" i="3"/>
  <c r="T12" i="3"/>
  <c r="S12" i="3"/>
  <c r="R12" i="3"/>
  <c r="Q12" i="3"/>
  <c r="P12" i="3"/>
  <c r="O12" i="3"/>
  <c r="N12" i="3"/>
  <c r="M12" i="3"/>
  <c r="DL11" i="3"/>
  <c r="AJ11" i="3"/>
  <c r="AI11" i="3"/>
  <c r="AH11" i="3"/>
  <c r="AG11" i="3"/>
  <c r="AF11" i="3"/>
  <c r="AE11" i="3"/>
  <c r="AD11" i="3"/>
  <c r="AC11" i="3"/>
  <c r="AB11" i="3"/>
  <c r="AA11" i="3"/>
  <c r="Z11" i="3"/>
  <c r="Y11" i="3"/>
  <c r="X11" i="3"/>
  <c r="W11" i="3"/>
  <c r="V11" i="3"/>
  <c r="U11" i="3"/>
  <c r="T11" i="3"/>
  <c r="S11" i="3"/>
  <c r="R11" i="3"/>
  <c r="Q11" i="3"/>
  <c r="P11" i="3"/>
  <c r="O11" i="3"/>
  <c r="N11" i="3"/>
  <c r="M11" i="3"/>
  <c r="DL10" i="3"/>
  <c r="AJ10" i="3"/>
  <c r="AI10" i="3"/>
  <c r="AH10" i="3"/>
  <c r="AG10" i="3"/>
  <c r="AF10" i="3"/>
  <c r="AE10" i="3"/>
  <c r="AD10" i="3"/>
  <c r="AC10" i="3"/>
  <c r="AB10" i="3"/>
  <c r="AA10" i="3"/>
  <c r="Z10" i="3"/>
  <c r="Y10" i="3"/>
  <c r="X10" i="3"/>
  <c r="W10" i="3"/>
  <c r="V10" i="3"/>
  <c r="U10" i="3"/>
  <c r="T10" i="3"/>
  <c r="S10" i="3"/>
  <c r="R10" i="3"/>
  <c r="Q10" i="3"/>
  <c r="P10" i="3"/>
  <c r="O10" i="3"/>
  <c r="N10" i="3"/>
  <c r="M10" i="3"/>
  <c r="DL9" i="3"/>
  <c r="AN9" i="3"/>
  <c r="AM9" i="3"/>
  <c r="AL9" i="3"/>
  <c r="AK9" i="3"/>
  <c r="AJ9" i="3"/>
  <c r="AI9" i="3"/>
  <c r="AH9" i="3"/>
  <c r="AG9" i="3"/>
  <c r="AF9" i="3"/>
  <c r="AE9" i="3"/>
  <c r="AD9" i="3"/>
  <c r="AC9" i="3"/>
  <c r="AB9" i="3"/>
  <c r="AA9" i="3"/>
  <c r="Z9" i="3"/>
  <c r="Y9" i="3"/>
  <c r="X9" i="3"/>
  <c r="W9" i="3"/>
  <c r="V9" i="3"/>
  <c r="U9" i="3"/>
  <c r="T9" i="3"/>
  <c r="S9" i="3"/>
  <c r="R9" i="3"/>
  <c r="Q9" i="3"/>
  <c r="P9" i="3"/>
  <c r="O9" i="3"/>
  <c r="N9" i="3"/>
  <c r="M9" i="3"/>
  <c r="DL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DL7" i="3"/>
  <c r="AJ7" i="3"/>
  <c r="AI7" i="3"/>
  <c r="AH7" i="3"/>
  <c r="AG7" i="3"/>
  <c r="AF7" i="3"/>
  <c r="AE7" i="3"/>
  <c r="AD7" i="3"/>
  <c r="AC7" i="3"/>
  <c r="AB7" i="3"/>
  <c r="AA7" i="3"/>
  <c r="Z7" i="3"/>
  <c r="Y7" i="3"/>
  <c r="X7" i="3"/>
  <c r="W7" i="3"/>
  <c r="V7" i="3"/>
  <c r="U7" i="3"/>
  <c r="T7" i="3"/>
  <c r="S7" i="3"/>
  <c r="R7" i="3"/>
  <c r="Q7" i="3"/>
  <c r="P7" i="3"/>
  <c r="O7" i="3"/>
  <c r="N7" i="3"/>
  <c r="M7" i="3"/>
  <c r="DL6" i="3"/>
  <c r="AJ6" i="3"/>
  <c r="AI6" i="3"/>
  <c r="AH6" i="3"/>
  <c r="AG6" i="3"/>
  <c r="AF6" i="3"/>
  <c r="AE6" i="3"/>
  <c r="AD6" i="3"/>
  <c r="AC6" i="3"/>
  <c r="AB6" i="3"/>
  <c r="AA6" i="3"/>
  <c r="Z6" i="3"/>
  <c r="Y6" i="3"/>
  <c r="X6" i="3"/>
  <c r="W6" i="3"/>
  <c r="V6" i="3"/>
  <c r="U6" i="3"/>
  <c r="T6" i="3"/>
  <c r="S6" i="3"/>
  <c r="R6" i="3"/>
  <c r="Q6" i="3"/>
  <c r="P6" i="3"/>
  <c r="O6" i="3"/>
  <c r="N6" i="3"/>
  <c r="M6" i="3"/>
  <c r="DL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DL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DL3" i="3"/>
  <c r="AJ3" i="3"/>
  <c r="AI3" i="3"/>
  <c r="AH3" i="3"/>
  <c r="AG3" i="3"/>
  <c r="AF3" i="3"/>
  <c r="AE3" i="3"/>
  <c r="AD3" i="3"/>
  <c r="AC3" i="3"/>
  <c r="AB3" i="3"/>
  <c r="AA3" i="3"/>
  <c r="Z3" i="3"/>
  <c r="Y3" i="3"/>
  <c r="X3" i="3"/>
  <c r="W3" i="3"/>
  <c r="V3" i="3"/>
  <c r="U3" i="3"/>
  <c r="T3" i="3"/>
  <c r="S3" i="3"/>
  <c r="R3" i="3"/>
  <c r="Q3" i="3"/>
  <c r="P3" i="3"/>
  <c r="O3" i="3"/>
  <c r="N3" i="3"/>
  <c r="M3" i="3"/>
  <c r="G3" i="2"/>
  <c r="F3" i="2"/>
  <c r="AQ5" i="3" l="1"/>
  <c r="AJ30" i="4" a="1"/>
  <c r="AJ30" i="4" s="1"/>
  <c r="AU33" i="4" a="1"/>
  <c r="AU33" i="4" s="1"/>
  <c r="BB8" i="3"/>
  <c r="AQ29" i="4" a="1"/>
  <c r="AQ29" i="4" s="1"/>
  <c r="AX4" i="3"/>
  <c r="P54" i="4"/>
  <c r="P41" i="4"/>
  <c r="X16" i="3" s="1"/>
  <c r="AG34" i="4" a="1"/>
  <c r="AG34" i="4" s="1"/>
  <c r="N58" i="4"/>
  <c r="N42" i="4"/>
  <c r="V17" i="3" s="1"/>
  <c r="V27" i="4"/>
  <c r="P47" i="4"/>
  <c r="R54" i="4"/>
  <c r="R41" i="4"/>
  <c r="Z16" i="3" s="1"/>
  <c r="S54" i="4"/>
  <c r="S41" i="4"/>
  <c r="AA16" i="3" s="1"/>
  <c r="X27" i="4"/>
  <c r="R48" i="4"/>
  <c r="R27" i="4"/>
  <c r="AB56" i="4"/>
  <c r="AC36" i="4" a="1"/>
  <c r="AC36" i="4" s="1"/>
  <c r="F27" i="4"/>
  <c r="S48" i="4"/>
  <c r="S27" i="4"/>
  <c r="Z27" i="4"/>
  <c r="T47" i="4"/>
  <c r="H27" i="4"/>
  <c r="AA27" i="4"/>
  <c r="J27" i="4"/>
  <c r="W47" i="4"/>
  <c r="I54" i="4"/>
  <c r="I41" i="4"/>
  <c r="Q16" i="3" s="1"/>
  <c r="Y54" i="4"/>
  <c r="Y41" i="4"/>
  <c r="AG16" i="3" s="1"/>
  <c r="K27" i="4"/>
  <c r="X47" i="4"/>
  <c r="AC31" i="4" a="1"/>
  <c r="AC31" i="4" s="1"/>
  <c r="L27" i="4"/>
  <c r="O27" i="4"/>
  <c r="K47" i="4"/>
  <c r="AA47" i="4"/>
  <c r="P27" i="4"/>
  <c r="L47" i="4"/>
  <c r="AB48" i="4"/>
  <c r="AC28" i="4" a="1"/>
  <c r="AC28" i="4" s="1"/>
  <c r="N49" i="4"/>
  <c r="V107" i="3" s="1"/>
  <c r="N27" i="4"/>
  <c r="N54" i="4"/>
  <c r="N41" i="4"/>
  <c r="V16" i="3" s="1"/>
  <c r="Q27" i="4"/>
  <c r="O41" i="4"/>
  <c r="W16" i="3" s="1"/>
  <c r="O54" i="4"/>
  <c r="O58" i="4"/>
  <c r="O42" i="4"/>
  <c r="W17" i="3" s="1"/>
  <c r="T54" i="4"/>
  <c r="T41" i="4"/>
  <c r="AB16" i="3" s="1"/>
  <c r="U54" i="4"/>
  <c r="U41" i="4"/>
  <c r="AC16" i="3" s="1"/>
  <c r="AC37" i="4" a="1"/>
  <c r="AC37" i="4" s="1"/>
  <c r="I47" i="4"/>
  <c r="AC32" i="4" a="1"/>
  <c r="AC32" i="4" s="1"/>
  <c r="F54" i="4"/>
  <c r="F41" i="4"/>
  <c r="N16" i="3" s="1"/>
  <c r="V54" i="4"/>
  <c r="V41" i="4"/>
  <c r="AD16" i="3" s="1"/>
  <c r="G54" i="4"/>
  <c r="G41" i="4"/>
  <c r="O16" i="3" s="1"/>
  <c r="W54" i="4"/>
  <c r="W41" i="4"/>
  <c r="AE16" i="3" s="1"/>
  <c r="H54" i="4"/>
  <c r="H47" i="4" s="1"/>
  <c r="H41" i="4"/>
  <c r="P16" i="3" s="1"/>
  <c r="X54" i="4"/>
  <c r="X41" i="4"/>
  <c r="AF16" i="3" s="1"/>
  <c r="I58" i="4"/>
  <c r="I42" i="4"/>
  <c r="Q17" i="3" s="1"/>
  <c r="Y58" i="4"/>
  <c r="Y42" i="4"/>
  <c r="AG17" i="3" s="1"/>
  <c r="J54" i="4"/>
  <c r="J47" i="4" s="1"/>
  <c r="J41" i="4"/>
  <c r="R16" i="3" s="1"/>
  <c r="Z54" i="4"/>
  <c r="Z41" i="4"/>
  <c r="AH16" i="3" s="1"/>
  <c r="N47" i="4"/>
  <c r="K54" i="4"/>
  <c r="K41" i="4"/>
  <c r="S16" i="3" s="1"/>
  <c r="AA54" i="4"/>
  <c r="AA41" i="4"/>
  <c r="AI16" i="3" s="1"/>
  <c r="K58" i="4"/>
  <c r="K42" i="4"/>
  <c r="S17" i="3" s="1"/>
  <c r="AA58" i="4"/>
  <c r="AA42" i="4"/>
  <c r="AI17" i="3" s="1"/>
  <c r="L61" i="4"/>
  <c r="T119" i="3" s="1"/>
  <c r="L62" i="4"/>
  <c r="T120" i="3" s="1"/>
  <c r="AB58" i="4"/>
  <c r="AB42" i="4"/>
  <c r="AJ17" i="3" s="1"/>
  <c r="AC38" i="4" a="1"/>
  <c r="AC38" i="4" s="1"/>
  <c r="L42" i="4"/>
  <c r="T17" i="3" s="1"/>
  <c r="J58" i="4"/>
  <c r="J42" i="4"/>
  <c r="R17" i="3" s="1"/>
  <c r="Z58" i="4"/>
  <c r="Z42" i="4"/>
  <c r="AH17" i="3" s="1"/>
  <c r="L41" i="4"/>
  <c r="T16" i="3" s="1"/>
  <c r="M58" i="4"/>
  <c r="M42" i="4"/>
  <c r="U17" i="3" s="1"/>
  <c r="Q41" i="4"/>
  <c r="Y16" i="3" s="1"/>
  <c r="P42" i="4"/>
  <c r="X17" i="3" s="1"/>
  <c r="AB61" i="4"/>
  <c r="AJ119" i="3" s="1"/>
  <c r="AC54" i="4" a="1"/>
  <c r="AC54" i="4" s="1"/>
  <c r="Q42" i="4"/>
  <c r="Y17" i="3" s="1"/>
  <c r="M41" i="4"/>
  <c r="U16" i="3" s="1"/>
  <c r="M54" i="4"/>
  <c r="Q62" i="4"/>
  <c r="Y120" i="3" s="1"/>
  <c r="AC39" i="4" a="1"/>
  <c r="AC39" i="4" s="1"/>
  <c r="S42" i="4"/>
  <c r="AA17" i="3" s="1"/>
  <c r="R58" i="4"/>
  <c r="R42" i="4"/>
  <c r="Z17" i="3" s="1"/>
  <c r="AB60" i="4"/>
  <c r="AC40" i="4" a="1"/>
  <c r="AC40" i="4" s="1"/>
  <c r="T42" i="4"/>
  <c r="AB17" i="3" s="1"/>
  <c r="S62" i="4"/>
  <c r="AA120" i="3" s="1"/>
  <c r="W42" i="4"/>
  <c r="AE17" i="3" s="1"/>
  <c r="Q61" i="4"/>
  <c r="Y119" i="3" s="1"/>
  <c r="AC35" i="4" a="1"/>
  <c r="AC35" i="4" s="1"/>
  <c r="AC41" i="4" s="1"/>
  <c r="AK16" i="3" s="1"/>
  <c r="U58" i="4"/>
  <c r="U42" i="4"/>
  <c r="AC17" i="3" s="1"/>
  <c r="AB41" i="4"/>
  <c r="AJ16" i="3" s="1"/>
  <c r="F58" i="4"/>
  <c r="F42" i="4"/>
  <c r="N17" i="3" s="1"/>
  <c r="V58" i="4"/>
  <c r="V42" i="4"/>
  <c r="AD17" i="3" s="1"/>
  <c r="G62" i="4"/>
  <c r="O120" i="3" s="1"/>
  <c r="W62" i="4"/>
  <c r="AE120" i="3" s="1"/>
  <c r="H58" i="4"/>
  <c r="H42" i="4"/>
  <c r="P17" i="3" s="1"/>
  <c r="X58" i="4"/>
  <c r="X42" i="4"/>
  <c r="AF17" i="3" s="1"/>
  <c r="J62" i="4" l="1"/>
  <c r="R120" i="3" s="1"/>
  <c r="R116" i="3"/>
  <c r="O61" i="4"/>
  <c r="W119" i="3" s="1"/>
  <c r="W112" i="3"/>
  <c r="G61" i="4"/>
  <c r="O119" i="3" s="1"/>
  <c r="O112" i="3"/>
  <c r="AC42" i="4"/>
  <c r="AK17" i="3" s="1"/>
  <c r="AD38" i="4" a="1"/>
  <c r="AD38" i="4" s="1"/>
  <c r="AK13" i="3"/>
  <c r="Z61" i="4"/>
  <c r="AH119" i="3" s="1"/>
  <c r="AH112" i="3"/>
  <c r="AD31" i="4" a="1"/>
  <c r="AD31" i="4" s="1"/>
  <c r="AK6" i="3"/>
  <c r="F62" i="4"/>
  <c r="N120" i="3" s="1"/>
  <c r="N116" i="3"/>
  <c r="M61" i="4"/>
  <c r="U119" i="3" s="1"/>
  <c r="U112" i="3"/>
  <c r="V61" i="4"/>
  <c r="AD119" i="3" s="1"/>
  <c r="AD112" i="3"/>
  <c r="N62" i="4"/>
  <c r="V120" i="3" s="1"/>
  <c r="V116" i="3"/>
  <c r="J61" i="4"/>
  <c r="R119" i="3" s="1"/>
  <c r="R112" i="3"/>
  <c r="AH34" i="4" a="1"/>
  <c r="AH34" i="4" s="1"/>
  <c r="AO9" i="3"/>
  <c r="AC58" i="4" a="1"/>
  <c r="AC58" i="4" s="1"/>
  <c r="AB62" i="4"/>
  <c r="AJ120" i="3" s="1"/>
  <c r="AJ116" i="3"/>
  <c r="M47" i="4"/>
  <c r="F61" i="4"/>
  <c r="N119" i="3" s="1"/>
  <c r="N112" i="3"/>
  <c r="N61" i="4"/>
  <c r="V119" i="3" s="1"/>
  <c r="V112" i="3"/>
  <c r="S47" i="4"/>
  <c r="AA106" i="3"/>
  <c r="AD32" i="4" a="1"/>
  <c r="AD32" i="4" s="1"/>
  <c r="AK7" i="3"/>
  <c r="O47" i="4"/>
  <c r="V62" i="4"/>
  <c r="AD120" i="3" s="1"/>
  <c r="AD116" i="3"/>
  <c r="AD39" i="4" a="1"/>
  <c r="AD39" i="4" s="1"/>
  <c r="AK14" i="3"/>
  <c r="U62" i="4"/>
  <c r="AC120" i="3" s="1"/>
  <c r="AC116" i="3"/>
  <c r="AD54" i="4" a="1"/>
  <c r="AD54" i="4" s="1"/>
  <c r="AK112" i="3"/>
  <c r="AD35" i="4" a="1"/>
  <c r="AD35" i="4" s="1"/>
  <c r="AK10" i="3"/>
  <c r="Y62" i="4"/>
  <c r="AG120" i="3" s="1"/>
  <c r="AG116" i="3"/>
  <c r="Y47" i="4"/>
  <c r="Y61" i="4"/>
  <c r="AG119" i="3" s="1"/>
  <c r="AG112" i="3"/>
  <c r="AD36" i="4" a="1"/>
  <c r="AD36" i="4" s="1"/>
  <c r="AK11" i="3"/>
  <c r="AD28" i="4" a="1"/>
  <c r="AD28" i="4" s="1"/>
  <c r="AC27" i="4"/>
  <c r="AK3" i="3"/>
  <c r="AC56" i="4" a="1"/>
  <c r="AC56" i="4" s="1"/>
  <c r="AC61" i="4" s="1"/>
  <c r="AK119" i="3" s="1"/>
  <c r="AJ114" i="3"/>
  <c r="AA62" i="4"/>
  <c r="AI120" i="3" s="1"/>
  <c r="AI116" i="3"/>
  <c r="I62" i="4"/>
  <c r="Q120" i="3" s="1"/>
  <c r="Q116" i="3"/>
  <c r="AD37" i="4" a="1"/>
  <c r="AD37" i="4" s="1"/>
  <c r="AK12" i="3"/>
  <c r="AC48" i="4" a="1"/>
  <c r="AC48" i="4" s="1"/>
  <c r="AB47" i="4"/>
  <c r="AJ106" i="3"/>
  <c r="I61" i="4"/>
  <c r="Q119" i="3" s="1"/>
  <c r="Q112" i="3"/>
  <c r="P61" i="4"/>
  <c r="X119" i="3" s="1"/>
  <c r="X112" i="3"/>
  <c r="R47" i="4"/>
  <c r="Z106" i="3"/>
  <c r="X62" i="4"/>
  <c r="AF120" i="3" s="1"/>
  <c r="AF116" i="3"/>
  <c r="M62" i="4"/>
  <c r="U120" i="3" s="1"/>
  <c r="U116" i="3"/>
  <c r="K62" i="4"/>
  <c r="S120" i="3" s="1"/>
  <c r="S116" i="3"/>
  <c r="X61" i="4"/>
  <c r="AF119" i="3" s="1"/>
  <c r="AF112" i="3"/>
  <c r="U61" i="4"/>
  <c r="AC119" i="3" s="1"/>
  <c r="AC112" i="3"/>
  <c r="G47" i="4"/>
  <c r="AR29" i="4" a="1"/>
  <c r="AR29" i="4" s="1"/>
  <c r="AY4" i="3"/>
  <c r="AC60" i="4" a="1"/>
  <c r="AC60" i="4" s="1"/>
  <c r="AJ118" i="3"/>
  <c r="AA61" i="4"/>
  <c r="AI119" i="3" s="1"/>
  <c r="AI112" i="3"/>
  <c r="H61" i="4"/>
  <c r="P119" i="3" s="1"/>
  <c r="P112" i="3"/>
  <c r="T61" i="4"/>
  <c r="AB119" i="3" s="1"/>
  <c r="AB112" i="3"/>
  <c r="V47" i="4"/>
  <c r="S61" i="4"/>
  <c r="AA119" i="3" s="1"/>
  <c r="AA112" i="3"/>
  <c r="AV33" i="4" a="1"/>
  <c r="AV33" i="4" s="1"/>
  <c r="BC8" i="3"/>
  <c r="H62" i="4"/>
  <c r="P120" i="3" s="1"/>
  <c r="P116" i="3"/>
  <c r="AK30" i="4" a="1"/>
  <c r="AK30" i="4" s="1"/>
  <c r="AR5" i="3"/>
  <c r="AD40" i="4" a="1"/>
  <c r="AD40" i="4" s="1"/>
  <c r="AK15" i="3"/>
  <c r="Z62" i="4"/>
  <c r="AH120" i="3" s="1"/>
  <c r="AH116" i="3"/>
  <c r="F47" i="4"/>
  <c r="R62" i="4"/>
  <c r="Z120" i="3" s="1"/>
  <c r="Z116" i="3"/>
  <c r="K61" i="4"/>
  <c r="S119" i="3" s="1"/>
  <c r="S112" i="3"/>
  <c r="W61" i="4"/>
  <c r="AE119" i="3" s="1"/>
  <c r="AE112" i="3"/>
  <c r="O62" i="4"/>
  <c r="W120" i="3" s="1"/>
  <c r="W116" i="3"/>
  <c r="Z47" i="4"/>
  <c r="U47" i="4"/>
  <c r="R61" i="4"/>
  <c r="Z119" i="3" s="1"/>
  <c r="Z112" i="3"/>
  <c r="AE54" i="4" l="1" a="1"/>
  <c r="AE54" i="4" s="1"/>
  <c r="AL112" i="3"/>
  <c r="AD56" i="4" a="1"/>
  <c r="AD56" i="4" s="1"/>
  <c r="AK114" i="3"/>
  <c r="AE31" i="4" a="1"/>
  <c r="AE31" i="4" s="1"/>
  <c r="AL6" i="3"/>
  <c r="AD60" i="4" a="1"/>
  <c r="AD60" i="4" s="1"/>
  <c r="AK118" i="3"/>
  <c r="AD58" i="4" a="1"/>
  <c r="AD58" i="4" s="1"/>
  <c r="AC62" i="4"/>
  <c r="AK120" i="3" s="1"/>
  <c r="AK116" i="3"/>
  <c r="AL30" i="4" a="1"/>
  <c r="AL30" i="4" s="1"/>
  <c r="AS5" i="3"/>
  <c r="AD27" i="4"/>
  <c r="AE28" i="4" a="1"/>
  <c r="AE28" i="4" s="1"/>
  <c r="AL3" i="3"/>
  <c r="AE39" i="4" a="1"/>
  <c r="AE39" i="4" s="1"/>
  <c r="AL14" i="3"/>
  <c r="AS29" i="4" a="1"/>
  <c r="AS29" i="4" s="1"/>
  <c r="AZ4" i="3"/>
  <c r="AI34" i="4" a="1"/>
  <c r="AI34" i="4" s="1"/>
  <c r="AP9" i="3"/>
  <c r="AE36" i="4" a="1"/>
  <c r="AE36" i="4" s="1"/>
  <c r="AL11" i="3"/>
  <c r="AD42" i="4"/>
  <c r="AL17" i="3" s="1"/>
  <c r="AE38" i="4" a="1"/>
  <c r="AE38" i="4" s="1"/>
  <c r="AL13" i="3"/>
  <c r="AW33" i="4" a="1"/>
  <c r="AW33" i="4" s="1"/>
  <c r="BD8" i="3"/>
  <c r="AD48" i="4" a="1"/>
  <c r="AD48" i="4" s="1"/>
  <c r="AC47" i="4"/>
  <c r="AK106" i="3"/>
  <c r="AE32" i="4" a="1"/>
  <c r="AE32" i="4" s="1"/>
  <c r="AL7" i="3"/>
  <c r="AE40" i="4" a="1"/>
  <c r="AE40" i="4" s="1"/>
  <c r="AL15" i="3"/>
  <c r="AE37" i="4" a="1"/>
  <c r="AE37" i="4" s="1"/>
  <c r="AL12" i="3"/>
  <c r="AE35" i="4" a="1"/>
  <c r="AE35" i="4" s="1"/>
  <c r="AL10" i="3"/>
  <c r="AD41" i="4"/>
  <c r="AL16" i="3" s="1"/>
  <c r="AE48" i="4" l="1" a="1"/>
  <c r="AE48" i="4" s="1"/>
  <c r="AD47" i="4"/>
  <c r="AL106" i="3"/>
  <c r="AE42" i="4"/>
  <c r="AM17" i="3" s="1"/>
  <c r="AF38" i="4" a="1"/>
  <c r="AF38" i="4" s="1"/>
  <c r="AM13" i="3"/>
  <c r="AX33" i="4" a="1"/>
  <c r="AX33" i="4" s="1"/>
  <c r="BE8" i="3"/>
  <c r="AF35" i="4" a="1"/>
  <c r="AF35" i="4" s="1"/>
  <c r="AM10" i="3"/>
  <c r="AE41" i="4"/>
  <c r="AM16" i="3" s="1"/>
  <c r="AF31" i="4" a="1"/>
  <c r="AF31" i="4" s="1"/>
  <c r="AM6" i="3"/>
  <c r="AE27" i="4"/>
  <c r="AF28" i="4" a="1"/>
  <c r="AF28" i="4" s="1"/>
  <c r="AM3" i="3"/>
  <c r="AM30" i="4" a="1"/>
  <c r="AM30" i="4" s="1"/>
  <c r="AT5" i="3"/>
  <c r="AE58" i="4" a="1"/>
  <c r="AE58" i="4" s="1"/>
  <c r="AD62" i="4"/>
  <c r="AL120" i="3" s="1"/>
  <c r="AL116" i="3"/>
  <c r="AF36" i="4" a="1"/>
  <c r="AF36" i="4" s="1"/>
  <c r="AM11" i="3"/>
  <c r="AF37" i="4" a="1"/>
  <c r="AF37" i="4" s="1"/>
  <c r="AM12" i="3"/>
  <c r="AT29" i="4" a="1"/>
  <c r="AT29" i="4" s="1"/>
  <c r="BA4" i="3"/>
  <c r="AE56" i="4" a="1"/>
  <c r="AE56" i="4" s="1"/>
  <c r="AL114" i="3"/>
  <c r="AE60" i="4" a="1"/>
  <c r="AE60" i="4" s="1"/>
  <c r="AL118" i="3"/>
  <c r="AJ34" i="4" a="1"/>
  <c r="AJ34" i="4" s="1"/>
  <c r="AQ9" i="3"/>
  <c r="AF40" i="4" a="1"/>
  <c r="AF40" i="4" s="1"/>
  <c r="AM15" i="3"/>
  <c r="AF39" i="4" a="1"/>
  <c r="AF39" i="4" s="1"/>
  <c r="AM14" i="3"/>
  <c r="AF54" i="4" a="1"/>
  <c r="AF54" i="4" s="1"/>
  <c r="AM112" i="3"/>
  <c r="AF32" i="4" a="1"/>
  <c r="AF32" i="4" s="1"/>
  <c r="AM7" i="3"/>
  <c r="AD61" i="4"/>
  <c r="AL119" i="3" s="1"/>
  <c r="AF56" i="4" l="1" a="1"/>
  <c r="AF56" i="4" s="1"/>
  <c r="AM114" i="3"/>
  <c r="AG31" i="4" a="1"/>
  <c r="AG31" i="4" s="1"/>
  <c r="AN6" i="3"/>
  <c r="AG35" i="4" a="1"/>
  <c r="AG35" i="4" s="1"/>
  <c r="AN10" i="3"/>
  <c r="AF41" i="4"/>
  <c r="AN16" i="3" s="1"/>
  <c r="AF27" i="4"/>
  <c r="AG28" i="4" a="1"/>
  <c r="AG28" i="4" s="1"/>
  <c r="AN3" i="3"/>
  <c r="AG32" i="4" a="1"/>
  <c r="AG32" i="4" s="1"/>
  <c r="AN7" i="3"/>
  <c r="AY33" i="4" a="1"/>
  <c r="AY33" i="4" s="1"/>
  <c r="BF8" i="3"/>
  <c r="AK34" i="4" a="1"/>
  <c r="AK34" i="4" s="1"/>
  <c r="AR9" i="3"/>
  <c r="AG36" i="4" a="1"/>
  <c r="AG36" i="4" s="1"/>
  <c r="AN11" i="3"/>
  <c r="AU29" i="4" a="1"/>
  <c r="AU29" i="4" s="1"/>
  <c r="BB4" i="3"/>
  <c r="AG38" i="4" a="1"/>
  <c r="AG38" i="4" s="1"/>
  <c r="AF42" i="4"/>
  <c r="AN17" i="3" s="1"/>
  <c r="AN13" i="3"/>
  <c r="AF61" i="4"/>
  <c r="AN119" i="3" s="1"/>
  <c r="AG54" i="4" a="1"/>
  <c r="AG54" i="4" s="1"/>
  <c r="AN112" i="3"/>
  <c r="AF60" i="4" a="1"/>
  <c r="AF60" i="4" s="1"/>
  <c r="AM118" i="3"/>
  <c r="AG40" i="4" a="1"/>
  <c r="AG40" i="4" s="1"/>
  <c r="AN15" i="3"/>
  <c r="AF58" i="4" a="1"/>
  <c r="AF58" i="4" s="1"/>
  <c r="AE62" i="4"/>
  <c r="AM120" i="3" s="1"/>
  <c r="AM116" i="3"/>
  <c r="AG39" i="4" a="1"/>
  <c r="AG39" i="4" s="1"/>
  <c r="AN14" i="3"/>
  <c r="AG37" i="4" a="1"/>
  <c r="AG37" i="4" s="1"/>
  <c r="AN12" i="3"/>
  <c r="AE61" i="4"/>
  <c r="AM119" i="3" s="1"/>
  <c r="AN30" i="4" a="1"/>
  <c r="AN30" i="4" s="1"/>
  <c r="AU5" i="3"/>
  <c r="AE47" i="4"/>
  <c r="AF48" i="4" a="1"/>
  <c r="AF48" i="4" s="1"/>
  <c r="AM106" i="3"/>
  <c r="AL34" i="4" l="1" a="1"/>
  <c r="AL34" i="4" s="1"/>
  <c r="AS9" i="3"/>
  <c r="AH32" i="4" a="1"/>
  <c r="AH32" i="4" s="1"/>
  <c r="AO7" i="3"/>
  <c r="AH28" i="4" a="1"/>
  <c r="AH28" i="4" s="1"/>
  <c r="AG27" i="4"/>
  <c r="AO3" i="3"/>
  <c r="AH40" i="4" a="1"/>
  <c r="AH40" i="4" s="1"/>
  <c r="AO15" i="3"/>
  <c r="AG60" i="4" a="1"/>
  <c r="AG60" i="4" s="1"/>
  <c r="AN118" i="3"/>
  <c r="AO30" i="4" a="1"/>
  <c r="AO30" i="4" s="1"/>
  <c r="AV5" i="3"/>
  <c r="AH37" i="4" a="1"/>
  <c r="AH37" i="4" s="1"/>
  <c r="AO12" i="3"/>
  <c r="AV29" i="4" a="1"/>
  <c r="AV29" i="4" s="1"/>
  <c r="BC4" i="3"/>
  <c r="AH39" i="4" a="1"/>
  <c r="AH39" i="4" s="1"/>
  <c r="AO14" i="3"/>
  <c r="AH31" i="4" a="1"/>
  <c r="AH31" i="4" s="1"/>
  <c r="AO6" i="3"/>
  <c r="AF47" i="4"/>
  <c r="AG48" i="4" a="1"/>
  <c r="AG48" i="4" s="1"/>
  <c r="AN106" i="3"/>
  <c r="AH35" i="4" a="1"/>
  <c r="AH35" i="4" s="1"/>
  <c r="AO10" i="3"/>
  <c r="AG41" i="4"/>
  <c r="AO16" i="3" s="1"/>
  <c r="AH36" i="4" a="1"/>
  <c r="AH36" i="4" s="1"/>
  <c r="AO11" i="3"/>
  <c r="AF62" i="4"/>
  <c r="AN120" i="3" s="1"/>
  <c r="AG58" i="4" a="1"/>
  <c r="AG58" i="4" s="1"/>
  <c r="AN116" i="3"/>
  <c r="AZ33" i="4" a="1"/>
  <c r="AZ33" i="4" s="1"/>
  <c r="BG8" i="3"/>
  <c r="AH54" i="4" a="1"/>
  <c r="AH54" i="4" s="1"/>
  <c r="AO112" i="3"/>
  <c r="AH38" i="4" a="1"/>
  <c r="AH38" i="4" s="1"/>
  <c r="AG42" i="4"/>
  <c r="AO17" i="3" s="1"/>
  <c r="AO13" i="3"/>
  <c r="AG56" i="4" a="1"/>
  <c r="AG56" i="4" s="1"/>
  <c r="AN114" i="3"/>
  <c r="AI36" i="4" l="1" a="1"/>
  <c r="AI36" i="4" s="1"/>
  <c r="AP11" i="3"/>
  <c r="AI35" i="4" a="1"/>
  <c r="AI35" i="4" s="1"/>
  <c r="AP10" i="3"/>
  <c r="AH41" i="4"/>
  <c r="AP16" i="3" s="1"/>
  <c r="AH58" i="4" a="1"/>
  <c r="AH58" i="4" s="1"/>
  <c r="AG62" i="4"/>
  <c r="AO120" i="3" s="1"/>
  <c r="AO116" i="3"/>
  <c r="AG47" i="4"/>
  <c r="AH48" i="4" a="1"/>
  <c r="AH48" i="4" s="1"/>
  <c r="AO106" i="3"/>
  <c r="AH42" i="4"/>
  <c r="AP17" i="3" s="1"/>
  <c r="AI38" i="4" a="1"/>
  <c r="AI38" i="4" s="1"/>
  <c r="AP13" i="3"/>
  <c r="AH27" i="4"/>
  <c r="AI28" i="4" a="1"/>
  <c r="AI28" i="4" s="1"/>
  <c r="AP3" i="3"/>
  <c r="AI37" i="4" a="1"/>
  <c r="AI37" i="4" s="1"/>
  <c r="AP12" i="3"/>
  <c r="AP30" i="4" a="1"/>
  <c r="AP30" i="4" s="1"/>
  <c r="AW5" i="3"/>
  <c r="AH60" i="4" a="1"/>
  <c r="AH60" i="4" s="1"/>
  <c r="AO118" i="3"/>
  <c r="AI40" i="4" a="1"/>
  <c r="AI40" i="4" s="1"/>
  <c r="AP15" i="3"/>
  <c r="AH56" i="4" a="1"/>
  <c r="AH56" i="4" s="1"/>
  <c r="AO114" i="3"/>
  <c r="AG61" i="4"/>
  <c r="AO119" i="3" s="1"/>
  <c r="AI31" i="4" a="1"/>
  <c r="AI31" i="4" s="1"/>
  <c r="AP6" i="3"/>
  <c r="AI54" i="4" a="1"/>
  <c r="AI54" i="4" s="1"/>
  <c r="AH61" i="4"/>
  <c r="AP119" i="3" s="1"/>
  <c r="AP112" i="3"/>
  <c r="AI32" i="4" a="1"/>
  <c r="AI32" i="4" s="1"/>
  <c r="AP7" i="3"/>
  <c r="AI39" i="4" a="1"/>
  <c r="AI39" i="4" s="1"/>
  <c r="AP14" i="3"/>
  <c r="BA33" i="4" a="1"/>
  <c r="BA33" i="4" s="1"/>
  <c r="BH8" i="3"/>
  <c r="AW29" i="4" a="1"/>
  <c r="AW29" i="4" s="1"/>
  <c r="BD4" i="3"/>
  <c r="AM34" i="4" a="1"/>
  <c r="AM34" i="4" s="1"/>
  <c r="AT9" i="3"/>
  <c r="AJ54" i="4" l="1" a="1"/>
  <c r="AJ54" i="4" s="1"/>
  <c r="AQ112" i="3"/>
  <c r="AH47" i="4"/>
  <c r="AI48" i="4" a="1"/>
  <c r="AI48" i="4" s="1"/>
  <c r="AP106" i="3"/>
  <c r="AQ30" i="4" a="1"/>
  <c r="AQ30" i="4" s="1"/>
  <c r="AX5" i="3"/>
  <c r="AI27" i="4"/>
  <c r="AJ28" i="4" a="1"/>
  <c r="AJ28" i="4" s="1"/>
  <c r="AQ3" i="3"/>
  <c r="AI42" i="4"/>
  <c r="AQ17" i="3" s="1"/>
  <c r="AJ38" i="4" a="1"/>
  <c r="AJ38" i="4" s="1"/>
  <c r="AQ13" i="3"/>
  <c r="AI60" i="4" a="1"/>
  <c r="AI60" i="4" s="1"/>
  <c r="AP118" i="3"/>
  <c r="AJ35" i="4" a="1"/>
  <c r="AJ35" i="4" s="1"/>
  <c r="AQ10" i="3"/>
  <c r="AI41" i="4"/>
  <c r="AQ16" i="3" s="1"/>
  <c r="AJ31" i="4" a="1"/>
  <c r="AJ31" i="4" s="1"/>
  <c r="AQ6" i="3"/>
  <c r="AX29" i="4" a="1"/>
  <c r="AX29" i="4" s="1"/>
  <c r="BE4" i="3"/>
  <c r="BB33" i="4" a="1"/>
  <c r="BB33" i="4" s="1"/>
  <c r="BI8" i="3"/>
  <c r="AJ39" i="4" a="1"/>
  <c r="AJ39" i="4" s="1"/>
  <c r="AQ14" i="3"/>
  <c r="AJ32" i="4" a="1"/>
  <c r="AJ32" i="4" s="1"/>
  <c r="AQ7" i="3"/>
  <c r="AJ37" i="4" a="1"/>
  <c r="AJ37" i="4" s="1"/>
  <c r="AQ12" i="3"/>
  <c r="AU9" i="3"/>
  <c r="AN34" i="4" a="1"/>
  <c r="AN34" i="4" s="1"/>
  <c r="AI56" i="4" a="1"/>
  <c r="AI56" i="4" s="1"/>
  <c r="AP114" i="3"/>
  <c r="AJ40" i="4" a="1"/>
  <c r="AJ40" i="4" s="1"/>
  <c r="AQ15" i="3"/>
  <c r="AH62" i="4"/>
  <c r="AP120" i="3" s="1"/>
  <c r="AI58" i="4" a="1"/>
  <c r="AI58" i="4" s="1"/>
  <c r="AP116" i="3"/>
  <c r="AJ36" i="4" a="1"/>
  <c r="AJ36" i="4" s="1"/>
  <c r="AQ11" i="3"/>
  <c r="AK37" i="4" l="1" a="1"/>
  <c r="AK37" i="4" s="1"/>
  <c r="AR12" i="3"/>
  <c r="AK38" i="4" a="1"/>
  <c r="AK38" i="4" s="1"/>
  <c r="AJ42" i="4"/>
  <c r="AR17" i="3" s="1"/>
  <c r="AR13" i="3"/>
  <c r="AK28" i="4" a="1"/>
  <c r="AK28" i="4" s="1"/>
  <c r="AJ27" i="4"/>
  <c r="AR3" i="3"/>
  <c r="AJ60" i="4" a="1"/>
  <c r="AJ60" i="4" s="1"/>
  <c r="AQ118" i="3"/>
  <c r="AK32" i="4" a="1"/>
  <c r="AK32" i="4" s="1"/>
  <c r="AR7" i="3"/>
  <c r="AK36" i="4" a="1"/>
  <c r="AK36" i="4" s="1"/>
  <c r="AR11" i="3"/>
  <c r="AK39" i="4" a="1"/>
  <c r="AK39" i="4" s="1"/>
  <c r="AR14" i="3"/>
  <c r="AI62" i="4"/>
  <c r="AQ120" i="3" s="1"/>
  <c r="AJ58" i="4" a="1"/>
  <c r="AJ58" i="4" s="1"/>
  <c r="AQ116" i="3"/>
  <c r="BC33" i="4" a="1"/>
  <c r="BC33" i="4" s="1"/>
  <c r="BJ8" i="3"/>
  <c r="AR30" i="4" a="1"/>
  <c r="AR30" i="4" s="1"/>
  <c r="AY5" i="3"/>
  <c r="AY29" i="4" a="1"/>
  <c r="AY29" i="4" s="1"/>
  <c r="BF4" i="3"/>
  <c r="AK40" i="4" a="1"/>
  <c r="AK40" i="4" s="1"/>
  <c r="AR15" i="3"/>
  <c r="AI47" i="4"/>
  <c r="AJ48" i="4" a="1"/>
  <c r="AJ48" i="4" s="1"/>
  <c r="AQ106" i="3"/>
  <c r="AK31" i="4" a="1"/>
  <c r="AK31" i="4" s="1"/>
  <c r="AR6" i="3"/>
  <c r="AK54" i="4" a="1"/>
  <c r="AK54" i="4" s="1"/>
  <c r="AR112" i="3"/>
  <c r="AJ56" i="4" a="1"/>
  <c r="AJ56" i="4" s="1"/>
  <c r="AQ114" i="3"/>
  <c r="AO34" i="4" a="1"/>
  <c r="AO34" i="4" s="1"/>
  <c r="AV9" i="3"/>
  <c r="AK35" i="4" a="1"/>
  <c r="AK35" i="4" s="1"/>
  <c r="AR10" i="3"/>
  <c r="AJ41" i="4"/>
  <c r="AR16" i="3" s="1"/>
  <c r="AI61" i="4"/>
  <c r="AQ119" i="3" s="1"/>
  <c r="AL36" i="4" l="1" a="1"/>
  <c r="AL36" i="4" s="1"/>
  <c r="AS11" i="3"/>
  <c r="AK60" i="4" a="1"/>
  <c r="AK60" i="4" s="1"/>
  <c r="AR118" i="3"/>
  <c r="AL31" i="4" a="1"/>
  <c r="AL31" i="4" s="1"/>
  <c r="AS6" i="3"/>
  <c r="AK48" i="4" a="1"/>
  <c r="AK48" i="4" s="1"/>
  <c r="AJ47" i="4"/>
  <c r="AR106" i="3"/>
  <c r="AZ29" i="4" a="1"/>
  <c r="AZ29" i="4" s="1"/>
  <c r="BG4" i="3"/>
  <c r="AL39" i="4" a="1"/>
  <c r="AL39" i="4" s="1"/>
  <c r="AS14" i="3"/>
  <c r="AL32" i="4" a="1"/>
  <c r="AL32" i="4" s="1"/>
  <c r="AS7" i="3"/>
  <c r="AP34" i="4" a="1"/>
  <c r="AP34" i="4" s="1"/>
  <c r="AW9" i="3"/>
  <c r="AL28" i="4" a="1"/>
  <c r="AL28" i="4" s="1"/>
  <c r="AK27" i="4"/>
  <c r="AS3" i="3"/>
  <c r="AS30" i="4" a="1"/>
  <c r="AS30" i="4" s="1"/>
  <c r="AZ5" i="3"/>
  <c r="AK42" i="4"/>
  <c r="AS17" i="3" s="1"/>
  <c r="AL38" i="4" a="1"/>
  <c r="AL38" i="4" s="1"/>
  <c r="AS13" i="3"/>
  <c r="AL35" i="4" a="1"/>
  <c r="AL35" i="4" s="1"/>
  <c r="AS10" i="3"/>
  <c r="AK41" i="4"/>
  <c r="AS16" i="3" s="1"/>
  <c r="AL40" i="4" a="1"/>
  <c r="AL40" i="4" s="1"/>
  <c r="AS15" i="3"/>
  <c r="AK56" i="4" a="1"/>
  <c r="AK56" i="4" s="1"/>
  <c r="AR114" i="3"/>
  <c r="BD33" i="4" a="1"/>
  <c r="BD33" i="4" s="1"/>
  <c r="BK8" i="3"/>
  <c r="AL54" i="4" a="1"/>
  <c r="AL54" i="4" s="1"/>
  <c r="AS112" i="3"/>
  <c r="AJ62" i="4"/>
  <c r="AR120" i="3" s="1"/>
  <c r="AK58" i="4" a="1"/>
  <c r="AK58" i="4" s="1"/>
  <c r="AR116" i="3"/>
  <c r="AJ61" i="4"/>
  <c r="AR119" i="3" s="1"/>
  <c r="AL37" i="4" a="1"/>
  <c r="AL37" i="4" s="1"/>
  <c r="AS12" i="3"/>
  <c r="AM39" i="4" l="1" a="1"/>
  <c r="AM39" i="4" s="1"/>
  <c r="AT14" i="3"/>
  <c r="AM35" i="4" a="1"/>
  <c r="AM35" i="4" s="1"/>
  <c r="AT10" i="3"/>
  <c r="AL41" i="4"/>
  <c r="AT16" i="3" s="1"/>
  <c r="AL56" i="4" a="1"/>
  <c r="AL56" i="4" s="1"/>
  <c r="AS114" i="3"/>
  <c r="AM37" i="4" a="1"/>
  <c r="AM37" i="4" s="1"/>
  <c r="AT12" i="3"/>
  <c r="BA29" i="4" a="1"/>
  <c r="BA29" i="4" s="1"/>
  <c r="BH4" i="3"/>
  <c r="AM32" i="4" a="1"/>
  <c r="AM32" i="4" s="1"/>
  <c r="AT7" i="3"/>
  <c r="AL48" i="4" a="1"/>
  <c r="AL48" i="4" s="1"/>
  <c r="AK47" i="4"/>
  <c r="AS106" i="3"/>
  <c r="AM40" i="4" a="1"/>
  <c r="AM40" i="4" s="1"/>
  <c r="AT15" i="3"/>
  <c r="AL42" i="4"/>
  <c r="AT17" i="3" s="1"/>
  <c r="AM38" i="4" a="1"/>
  <c r="AM38" i="4" s="1"/>
  <c r="AT13" i="3"/>
  <c r="AT30" i="4" a="1"/>
  <c r="AT30" i="4" s="1"/>
  <c r="BA5" i="3"/>
  <c r="AM31" i="4" a="1"/>
  <c r="AM31" i="4" s="1"/>
  <c r="AT6" i="3"/>
  <c r="AK62" i="4"/>
  <c r="AS120" i="3" s="1"/>
  <c r="AL58" i="4" a="1"/>
  <c r="AL58" i="4" s="1"/>
  <c r="AS116" i="3"/>
  <c r="AL61" i="4"/>
  <c r="AT119" i="3" s="1"/>
  <c r="AM54" i="4" a="1"/>
  <c r="AM54" i="4" s="1"/>
  <c r="AT112" i="3"/>
  <c r="AK61" i="4"/>
  <c r="AS119" i="3" s="1"/>
  <c r="AL27" i="4"/>
  <c r="AM28" i="4" a="1"/>
  <c r="AM28" i="4" s="1"/>
  <c r="AT3" i="3"/>
  <c r="AL60" i="4" a="1"/>
  <c r="AL60" i="4" s="1"/>
  <c r="AS118" i="3"/>
  <c r="BE33" i="4" a="1"/>
  <c r="BE33" i="4" s="1"/>
  <c r="BL8" i="3"/>
  <c r="AQ34" i="4" a="1"/>
  <c r="AQ34" i="4" s="1"/>
  <c r="AX9" i="3"/>
  <c r="AM36" i="4" a="1"/>
  <c r="AM36" i="4" s="1"/>
  <c r="AT11" i="3"/>
  <c r="AN32" i="4" l="1" a="1"/>
  <c r="AN32" i="4" s="1"/>
  <c r="AU7" i="3"/>
  <c r="BB29" i="4" a="1"/>
  <c r="BB29" i="4" s="1"/>
  <c r="BI4" i="3"/>
  <c r="AN36" i="4" a="1"/>
  <c r="AN36" i="4" s="1"/>
  <c r="AU11" i="3"/>
  <c r="AR34" i="4" a="1"/>
  <c r="AR34" i="4" s="1"/>
  <c r="AY9" i="3"/>
  <c r="AM48" i="4" a="1"/>
  <c r="AM48" i="4" s="1"/>
  <c r="AL47" i="4"/>
  <c r="AT106" i="3"/>
  <c r="AL62" i="4"/>
  <c r="AT120" i="3" s="1"/>
  <c r="AM58" i="4" a="1"/>
  <c r="AM58" i="4" s="1"/>
  <c r="AT116" i="3"/>
  <c r="AN31" i="4" a="1"/>
  <c r="AN31" i="4" s="1"/>
  <c r="AU6" i="3"/>
  <c r="AN37" i="4" a="1"/>
  <c r="AN37" i="4" s="1"/>
  <c r="AU12" i="3"/>
  <c r="AN54" i="4" a="1"/>
  <c r="AN54" i="4" s="1"/>
  <c r="AU112" i="3"/>
  <c r="BF33" i="4" a="1"/>
  <c r="BF33" i="4" s="1"/>
  <c r="BM8" i="3"/>
  <c r="AU30" i="4" a="1"/>
  <c r="AU30" i="4" s="1"/>
  <c r="BB5" i="3"/>
  <c r="AM56" i="4" a="1"/>
  <c r="AM56" i="4" s="1"/>
  <c r="AM61" i="4" s="1"/>
  <c r="AU119" i="3" s="1"/>
  <c r="AT114" i="3"/>
  <c r="AN35" i="4" a="1"/>
  <c r="AN35" i="4" s="1"/>
  <c r="AU10" i="3"/>
  <c r="AM41" i="4"/>
  <c r="AU16" i="3" s="1"/>
  <c r="AM60" i="4" a="1"/>
  <c r="AM60" i="4" s="1"/>
  <c r="AT118" i="3"/>
  <c r="AN38" i="4" a="1"/>
  <c r="AN38" i="4" s="1"/>
  <c r="AM42" i="4"/>
  <c r="AU17" i="3" s="1"/>
  <c r="AU13" i="3"/>
  <c r="AN28" i="4" a="1"/>
  <c r="AN28" i="4" s="1"/>
  <c r="AM27" i="4"/>
  <c r="AU3" i="3"/>
  <c r="AN40" i="4" a="1"/>
  <c r="AN40" i="4" s="1"/>
  <c r="AU15" i="3"/>
  <c r="AN39" i="4" a="1"/>
  <c r="AN39" i="4" s="1"/>
  <c r="AU14" i="3"/>
  <c r="AN58" i="4" l="1" a="1"/>
  <c r="AN58" i="4" s="1"/>
  <c r="AM62" i="4"/>
  <c r="AU120" i="3" s="1"/>
  <c r="AU116" i="3"/>
  <c r="AM47" i="4"/>
  <c r="AN48" i="4" a="1"/>
  <c r="AN48" i="4" s="1"/>
  <c r="AU106" i="3"/>
  <c r="AO31" i="4" a="1"/>
  <c r="AO31" i="4" s="1"/>
  <c r="AV6" i="3"/>
  <c r="AO40" i="4" a="1"/>
  <c r="AO40" i="4" s="1"/>
  <c r="AV15" i="3"/>
  <c r="AN27" i="4"/>
  <c r="AO28" i="4" a="1"/>
  <c r="AO28" i="4" s="1"/>
  <c r="AV3" i="3"/>
  <c r="AN61" i="4"/>
  <c r="AV119" i="3" s="1"/>
  <c r="AO54" i="4" a="1"/>
  <c r="AO54" i="4" s="1"/>
  <c r="AV112" i="3"/>
  <c r="AO36" i="4" a="1"/>
  <c r="AO36" i="4" s="1"/>
  <c r="AV11" i="3"/>
  <c r="AO35" i="4" a="1"/>
  <c r="AO35" i="4" s="1"/>
  <c r="AV10" i="3"/>
  <c r="AN41" i="4"/>
  <c r="AV16" i="3" s="1"/>
  <c r="BC29" i="4" a="1"/>
  <c r="BC29" i="4" s="1"/>
  <c r="BJ4" i="3"/>
  <c r="AN60" i="4" a="1"/>
  <c r="AN60" i="4" s="1"/>
  <c r="AU118" i="3"/>
  <c r="AN56" i="4" a="1"/>
  <c r="AN56" i="4" s="1"/>
  <c r="AU114" i="3"/>
  <c r="AO39" i="4" a="1"/>
  <c r="AO39" i="4" s="1"/>
  <c r="AV14" i="3"/>
  <c r="AV30" i="4" a="1"/>
  <c r="AV30" i="4" s="1"/>
  <c r="BC5" i="3"/>
  <c r="AS34" i="4" a="1"/>
  <c r="AS34" i="4" s="1"/>
  <c r="AZ9" i="3"/>
  <c r="BG33" i="4" a="1"/>
  <c r="BG33" i="4" s="1"/>
  <c r="BN8" i="3"/>
  <c r="AN42" i="4"/>
  <c r="AV17" i="3" s="1"/>
  <c r="AO38" i="4" a="1"/>
  <c r="AO38" i="4" s="1"/>
  <c r="AV13" i="3"/>
  <c r="AO37" i="4" a="1"/>
  <c r="AO37" i="4" s="1"/>
  <c r="AV12" i="3"/>
  <c r="AO32" i="4" a="1"/>
  <c r="AO32" i="4" s="1"/>
  <c r="AV7" i="3"/>
  <c r="AP39" i="4" l="1" a="1"/>
  <c r="AP39" i="4" s="1"/>
  <c r="AW14" i="3"/>
  <c r="AP28" i="4" a="1"/>
  <c r="AP28" i="4" s="1"/>
  <c r="AO27" i="4"/>
  <c r="AW3" i="3"/>
  <c r="AP40" i="4" a="1"/>
  <c r="AP40" i="4" s="1"/>
  <c r="AW15" i="3"/>
  <c r="AO60" i="4" a="1"/>
  <c r="AO60" i="4" s="1"/>
  <c r="AV118" i="3"/>
  <c r="AP31" i="4" a="1"/>
  <c r="AP31" i="4" s="1"/>
  <c r="AW6" i="3"/>
  <c r="AO56" i="4" a="1"/>
  <c r="AO56" i="4" s="1"/>
  <c r="AV114" i="3"/>
  <c r="BD29" i="4" a="1"/>
  <c r="BD29" i="4" s="1"/>
  <c r="BK4" i="3"/>
  <c r="AO61" i="4"/>
  <c r="AW119" i="3" s="1"/>
  <c r="AP54" i="4" a="1"/>
  <c r="AP54" i="4" s="1"/>
  <c r="AW112" i="3"/>
  <c r="AW30" i="4" a="1"/>
  <c r="AW30" i="4" s="1"/>
  <c r="BD5" i="3"/>
  <c r="AP32" i="4" a="1"/>
  <c r="AP32" i="4" s="1"/>
  <c r="AW7" i="3"/>
  <c r="AN47" i="4"/>
  <c r="AO48" i="4" a="1"/>
  <c r="AO48" i="4" s="1"/>
  <c r="AV106" i="3"/>
  <c r="AP38" i="4" a="1"/>
  <c r="AP38" i="4" s="1"/>
  <c r="AO42" i="4"/>
  <c r="AW17" i="3" s="1"/>
  <c r="AW13" i="3"/>
  <c r="AP35" i="4" a="1"/>
  <c r="AP35" i="4" s="1"/>
  <c r="AW10" i="3"/>
  <c r="AO41" i="4"/>
  <c r="AW16" i="3" s="1"/>
  <c r="AP37" i="4" a="1"/>
  <c r="AP37" i="4" s="1"/>
  <c r="AW12" i="3"/>
  <c r="BH33" i="4" a="1"/>
  <c r="BH33" i="4" s="1"/>
  <c r="BO8" i="3"/>
  <c r="AT34" i="4" a="1"/>
  <c r="AT34" i="4" s="1"/>
  <c r="BA9" i="3"/>
  <c r="AP36" i="4" a="1"/>
  <c r="AP36" i="4" s="1"/>
  <c r="AW11" i="3"/>
  <c r="AN62" i="4"/>
  <c r="AV120" i="3" s="1"/>
  <c r="AO58" i="4" a="1"/>
  <c r="AO58" i="4" s="1"/>
  <c r="AV116" i="3"/>
  <c r="AP56" i="4" l="1" a="1"/>
  <c r="AP56" i="4" s="1"/>
  <c r="AW114" i="3"/>
  <c r="AQ37" i="4" a="1"/>
  <c r="AQ37" i="4" s="1"/>
  <c r="AX12" i="3"/>
  <c r="AP58" i="4" a="1"/>
  <c r="AP58" i="4" s="1"/>
  <c r="AO62" i="4"/>
  <c r="AW120" i="3" s="1"/>
  <c r="AW116" i="3"/>
  <c r="AQ31" i="4" a="1"/>
  <c r="AQ31" i="4" s="1"/>
  <c r="AX6" i="3"/>
  <c r="AP60" i="4" a="1"/>
  <c r="AP60" i="4" s="1"/>
  <c r="AW118" i="3"/>
  <c r="BE29" i="4" a="1"/>
  <c r="BE29" i="4" s="1"/>
  <c r="BL4" i="3"/>
  <c r="AQ40" i="4" a="1"/>
  <c r="AQ40" i="4" s="1"/>
  <c r="AX15" i="3"/>
  <c r="AQ35" i="4" a="1"/>
  <c r="AQ35" i="4" s="1"/>
  <c r="AX10" i="3"/>
  <c r="AP41" i="4"/>
  <c r="AX16" i="3" s="1"/>
  <c r="AP48" i="4" a="1"/>
  <c r="AP48" i="4" s="1"/>
  <c r="AO47" i="4"/>
  <c r="AW106" i="3"/>
  <c r="AQ32" i="4" a="1"/>
  <c r="AQ32" i="4" s="1"/>
  <c r="AX7" i="3"/>
  <c r="AQ36" i="4" a="1"/>
  <c r="AQ36" i="4" s="1"/>
  <c r="AX11" i="3"/>
  <c r="AU34" i="4" a="1"/>
  <c r="AU34" i="4" s="1"/>
  <c r="BB9" i="3"/>
  <c r="AX30" i="4" a="1"/>
  <c r="AX30" i="4" s="1"/>
  <c r="BE5" i="3"/>
  <c r="AP27" i="4"/>
  <c r="AQ28" i="4" a="1"/>
  <c r="AQ28" i="4" s="1"/>
  <c r="AX3" i="3"/>
  <c r="AP42" i="4"/>
  <c r="AX17" i="3" s="1"/>
  <c r="AQ38" i="4" a="1"/>
  <c r="AQ38" i="4" s="1"/>
  <c r="AX13" i="3"/>
  <c r="BI33" i="4" a="1"/>
  <c r="BI33" i="4" s="1"/>
  <c r="BP8" i="3"/>
  <c r="AP61" i="4"/>
  <c r="AX119" i="3" s="1"/>
  <c r="AQ54" i="4" a="1"/>
  <c r="AQ54" i="4" s="1"/>
  <c r="AX112" i="3"/>
  <c r="AQ39" i="4" a="1"/>
  <c r="AQ39" i="4" s="1"/>
  <c r="AX14" i="3"/>
  <c r="AR35" i="4" l="1" a="1"/>
  <c r="AR35" i="4" s="1"/>
  <c r="AY10" i="3"/>
  <c r="AQ41" i="4"/>
  <c r="AY16" i="3" s="1"/>
  <c r="AR40" i="4" a="1"/>
  <c r="AR40" i="4" s="1"/>
  <c r="AY15" i="3"/>
  <c r="AY30" i="4" a="1"/>
  <c r="AY30" i="4" s="1"/>
  <c r="BF5" i="3"/>
  <c r="AR28" i="4" a="1"/>
  <c r="AR28" i="4" s="1"/>
  <c r="AQ27" i="4"/>
  <c r="AY3" i="3"/>
  <c r="BF29" i="4" a="1"/>
  <c r="BF29" i="4" s="1"/>
  <c r="BM4" i="3"/>
  <c r="AQ60" i="4" a="1"/>
  <c r="AQ60" i="4" s="1"/>
  <c r="AX118" i="3"/>
  <c r="AQ61" i="4"/>
  <c r="AY119" i="3" s="1"/>
  <c r="AR54" i="4" a="1"/>
  <c r="AR54" i="4" s="1"/>
  <c r="AY112" i="3"/>
  <c r="AR36" i="4" a="1"/>
  <c r="AR36" i="4" s="1"/>
  <c r="AY11" i="3"/>
  <c r="AR31" i="4" a="1"/>
  <c r="AR31" i="4" s="1"/>
  <c r="AY6" i="3"/>
  <c r="AR39" i="4" a="1"/>
  <c r="AR39" i="4" s="1"/>
  <c r="AY14" i="3"/>
  <c r="AR32" i="4" a="1"/>
  <c r="AR32" i="4" s="1"/>
  <c r="AY7" i="3"/>
  <c r="BJ33" i="4" a="1"/>
  <c r="BJ33" i="4" s="1"/>
  <c r="BQ8" i="3"/>
  <c r="AP62" i="4"/>
  <c r="AX120" i="3" s="1"/>
  <c r="AQ58" i="4" a="1"/>
  <c r="AQ58" i="4" s="1"/>
  <c r="AX116" i="3"/>
  <c r="AQ42" i="4"/>
  <c r="AY17" i="3" s="1"/>
  <c r="AR38" i="4" a="1"/>
  <c r="AR38" i="4" s="1"/>
  <c r="AY13" i="3"/>
  <c r="AQ48" i="4" a="1"/>
  <c r="AQ48" i="4" s="1"/>
  <c r="AP47" i="4"/>
  <c r="AX106" i="3"/>
  <c r="AR37" i="4" a="1"/>
  <c r="AR37" i="4" s="1"/>
  <c r="AY12" i="3"/>
  <c r="AV34" i="4" a="1"/>
  <c r="AV34" i="4" s="1"/>
  <c r="BC9" i="3"/>
  <c r="AQ56" i="4" a="1"/>
  <c r="AQ56" i="4" s="1"/>
  <c r="AX114" i="3"/>
  <c r="AR60" i="4" l="1" a="1"/>
  <c r="AR60" i="4" s="1"/>
  <c r="AY118" i="3"/>
  <c r="BG29" i="4" a="1"/>
  <c r="BG29" i="4" s="1"/>
  <c r="BN4" i="3"/>
  <c r="AR42" i="4"/>
  <c r="AZ17" i="3" s="1"/>
  <c r="AS38" i="4" a="1"/>
  <c r="AS38" i="4" s="1"/>
  <c r="AZ13" i="3"/>
  <c r="AQ62" i="4"/>
  <c r="AY120" i="3" s="1"/>
  <c r="AR58" i="4" a="1"/>
  <c r="AR58" i="4" s="1"/>
  <c r="AY116" i="3"/>
  <c r="AS28" i="4" a="1"/>
  <c r="AS28" i="4" s="1"/>
  <c r="AR27" i="4"/>
  <c r="AZ3" i="3"/>
  <c r="BG5" i="3"/>
  <c r="AZ30" i="4" a="1"/>
  <c r="AZ30" i="4" s="1"/>
  <c r="AR56" i="4" a="1"/>
  <c r="AR56" i="4" s="1"/>
  <c r="AR61" i="4" s="1"/>
  <c r="AZ119" i="3" s="1"/>
  <c r="AY114" i="3"/>
  <c r="AS32" i="4" a="1"/>
  <c r="AS32" i="4" s="1"/>
  <c r="AZ7" i="3"/>
  <c r="AS39" i="4" a="1"/>
  <c r="AS39" i="4" s="1"/>
  <c r="AZ14" i="3"/>
  <c r="AS37" i="4" a="1"/>
  <c r="AS37" i="4" s="1"/>
  <c r="AZ12" i="3"/>
  <c r="BK33" i="4" a="1"/>
  <c r="BK33" i="4" s="1"/>
  <c r="BR8" i="3"/>
  <c r="AS40" i="4" a="1"/>
  <c r="AS40" i="4" s="1"/>
  <c r="AZ15" i="3"/>
  <c r="AS31" i="4" a="1"/>
  <c r="AS31" i="4" s="1"/>
  <c r="AZ6" i="3"/>
  <c r="AS54" i="4" a="1"/>
  <c r="AS54" i="4" s="1"/>
  <c r="AZ112" i="3"/>
  <c r="AW34" i="4" a="1"/>
  <c r="AW34" i="4" s="1"/>
  <c r="BD9" i="3"/>
  <c r="AR48" i="4" a="1"/>
  <c r="AR48" i="4" s="1"/>
  <c r="AQ47" i="4"/>
  <c r="AY106" i="3"/>
  <c r="AS36" i="4" a="1"/>
  <c r="AS36" i="4" s="1"/>
  <c r="AZ11" i="3"/>
  <c r="AS35" i="4" a="1"/>
  <c r="AS35" i="4" s="1"/>
  <c r="AZ10" i="3"/>
  <c r="AR41" i="4"/>
  <c r="AZ16" i="3" s="1"/>
  <c r="BA30" i="4" l="1" a="1"/>
  <c r="BA30" i="4" s="1"/>
  <c r="BH5" i="3"/>
  <c r="AT28" i="4" a="1"/>
  <c r="AT28" i="4" s="1"/>
  <c r="AS27" i="4"/>
  <c r="BA3" i="3"/>
  <c r="AT40" i="4" a="1"/>
  <c r="AT40" i="4" s="1"/>
  <c r="BA15" i="3"/>
  <c r="AS58" i="4" a="1"/>
  <c r="AS58" i="4" s="1"/>
  <c r="AR62" i="4"/>
  <c r="AZ120" i="3" s="1"/>
  <c r="AZ116" i="3"/>
  <c r="AS42" i="4"/>
  <c r="BA17" i="3" s="1"/>
  <c r="AT38" i="4" a="1"/>
  <c r="AT38" i="4" s="1"/>
  <c r="BA13" i="3"/>
  <c r="AS56" i="4" a="1"/>
  <c r="AS56" i="4" s="1"/>
  <c r="AZ114" i="3"/>
  <c r="AT31" i="4" a="1"/>
  <c r="AT31" i="4" s="1"/>
  <c r="BA6" i="3"/>
  <c r="AT36" i="4" a="1"/>
  <c r="AT36" i="4" s="1"/>
  <c r="BA11" i="3"/>
  <c r="BH29" i="4" a="1"/>
  <c r="BH29" i="4" s="1"/>
  <c r="BO4" i="3"/>
  <c r="AT35" i="4" a="1"/>
  <c r="AT35" i="4" s="1"/>
  <c r="BA10" i="3"/>
  <c r="AS41" i="4"/>
  <c r="BA16" i="3" s="1"/>
  <c r="AT54" i="4" a="1"/>
  <c r="AT54" i="4" s="1"/>
  <c r="BA112" i="3"/>
  <c r="BL33" i="4" a="1"/>
  <c r="BL33" i="4" s="1"/>
  <c r="BS8" i="3"/>
  <c r="AT37" i="4" a="1"/>
  <c r="AT37" i="4" s="1"/>
  <c r="BA12" i="3"/>
  <c r="AS48" i="4" a="1"/>
  <c r="AS48" i="4" s="1"/>
  <c r="AR47" i="4"/>
  <c r="AZ106" i="3"/>
  <c r="AT39" i="4" a="1"/>
  <c r="AT39" i="4" s="1"/>
  <c r="BA14" i="3"/>
  <c r="AX34" i="4" a="1"/>
  <c r="AX34" i="4" s="1"/>
  <c r="BE9" i="3"/>
  <c r="AT32" i="4" a="1"/>
  <c r="AT32" i="4" s="1"/>
  <c r="BA7" i="3"/>
  <c r="AS60" i="4" a="1"/>
  <c r="AS60" i="4" s="1"/>
  <c r="AZ118" i="3"/>
  <c r="AT48" i="4" l="1" a="1"/>
  <c r="AT48" i="4" s="1"/>
  <c r="AS47" i="4"/>
  <c r="BA106" i="3"/>
  <c r="AU31" i="4" a="1"/>
  <c r="AU31" i="4" s="1"/>
  <c r="BB6" i="3"/>
  <c r="AT56" i="4" a="1"/>
  <c r="AT56" i="4" s="1"/>
  <c r="BA114" i="3"/>
  <c r="AU38" i="4" a="1"/>
  <c r="AU38" i="4" s="1"/>
  <c r="AT42" i="4"/>
  <c r="BB17" i="3" s="1"/>
  <c r="BB13" i="3"/>
  <c r="AU37" i="4" a="1"/>
  <c r="AU37" i="4" s="1"/>
  <c r="BB12" i="3"/>
  <c r="AT60" i="4" a="1"/>
  <c r="AT60" i="4" s="1"/>
  <c r="BA118" i="3"/>
  <c r="AT61" i="4"/>
  <c r="BB119" i="3" s="1"/>
  <c r="AU54" i="4" a="1"/>
  <c r="AU54" i="4" s="1"/>
  <c r="BB112" i="3"/>
  <c r="BM33" i="4" a="1"/>
  <c r="BM33" i="4" s="1"/>
  <c r="BT8" i="3"/>
  <c r="AT58" i="4" a="1"/>
  <c r="AT58" i="4" s="1"/>
  <c r="AS62" i="4"/>
  <c r="BA120" i="3" s="1"/>
  <c r="BA116" i="3"/>
  <c r="AU40" i="4" a="1"/>
  <c r="AU40" i="4" s="1"/>
  <c r="BB15" i="3"/>
  <c r="AU35" i="4" a="1"/>
  <c r="AU35" i="4" s="1"/>
  <c r="BB10" i="3"/>
  <c r="AT41" i="4"/>
  <c r="BB16" i="3" s="1"/>
  <c r="AS61" i="4"/>
  <c r="BA119" i="3" s="1"/>
  <c r="BI29" i="4" a="1"/>
  <c r="BI29" i="4" s="1"/>
  <c r="BP4" i="3"/>
  <c r="AU32" i="4" a="1"/>
  <c r="AU32" i="4" s="1"/>
  <c r="BB7" i="3"/>
  <c r="AY34" i="4" a="1"/>
  <c r="AY34" i="4" s="1"/>
  <c r="BF9" i="3"/>
  <c r="AT27" i="4"/>
  <c r="AU28" i="4" a="1"/>
  <c r="AU28" i="4" s="1"/>
  <c r="BB3" i="3"/>
  <c r="AU39" i="4" a="1"/>
  <c r="AU39" i="4" s="1"/>
  <c r="BB14" i="3"/>
  <c r="AU36" i="4" a="1"/>
  <c r="AU36" i="4" s="1"/>
  <c r="BB11" i="3"/>
  <c r="BB30" i="4" a="1"/>
  <c r="BB30" i="4" s="1"/>
  <c r="BI5" i="3"/>
  <c r="AV54" i="4" l="1" a="1"/>
  <c r="AV54" i="4" s="1"/>
  <c r="BC112" i="3"/>
  <c r="AU60" i="4" a="1"/>
  <c r="AU60" i="4" s="1"/>
  <c r="BB118" i="3"/>
  <c r="AV37" i="4" a="1"/>
  <c r="AV37" i="4" s="1"/>
  <c r="BC12" i="3"/>
  <c r="AV32" i="4" a="1"/>
  <c r="AV32" i="4" s="1"/>
  <c r="BC7" i="3"/>
  <c r="BJ29" i="4" a="1"/>
  <c r="BJ29" i="4" s="1"/>
  <c r="BQ4" i="3"/>
  <c r="BC30" i="4" a="1"/>
  <c r="BC30" i="4" s="1"/>
  <c r="BJ5" i="3"/>
  <c r="AV35" i="4" a="1"/>
  <c r="AV35" i="4" s="1"/>
  <c r="BC10" i="3"/>
  <c r="AU41" i="4"/>
  <c r="BC16" i="3" s="1"/>
  <c r="AV38" i="4" a="1"/>
  <c r="AV38" i="4" s="1"/>
  <c r="AU42" i="4"/>
  <c r="BC17" i="3" s="1"/>
  <c r="BC13" i="3"/>
  <c r="AV40" i="4" a="1"/>
  <c r="AV40" i="4" s="1"/>
  <c r="BC15" i="3"/>
  <c r="AU56" i="4" a="1"/>
  <c r="AU56" i="4" s="1"/>
  <c r="BB114" i="3"/>
  <c r="AV28" i="4" a="1"/>
  <c r="AV28" i="4" s="1"/>
  <c r="AU27" i="4"/>
  <c r="BC3" i="3"/>
  <c r="AV31" i="4" a="1"/>
  <c r="AV31" i="4" s="1"/>
  <c r="BC6" i="3"/>
  <c r="AV39" i="4" a="1"/>
  <c r="AV39" i="4" s="1"/>
  <c r="BC14" i="3"/>
  <c r="AZ34" i="4" a="1"/>
  <c r="AZ34" i="4" s="1"/>
  <c r="BG9" i="3"/>
  <c r="AV36" i="4" a="1"/>
  <c r="AV36" i="4" s="1"/>
  <c r="BC11" i="3"/>
  <c r="AU58" i="4" a="1"/>
  <c r="AU58" i="4" s="1"/>
  <c r="AT62" i="4"/>
  <c r="BB120" i="3" s="1"/>
  <c r="BB116" i="3"/>
  <c r="BN33" i="4" a="1"/>
  <c r="BN33" i="4" s="1"/>
  <c r="BU8" i="3"/>
  <c r="AU48" i="4" a="1"/>
  <c r="AU48" i="4" s="1"/>
  <c r="AT47" i="4"/>
  <c r="BB106" i="3"/>
  <c r="BD30" i="4" l="1" a="1"/>
  <c r="BD30" i="4" s="1"/>
  <c r="BK5" i="3"/>
  <c r="AW31" i="4" a="1"/>
  <c r="AW31" i="4" s="1"/>
  <c r="BD6" i="3"/>
  <c r="BK29" i="4" a="1"/>
  <c r="BK29" i="4" s="1"/>
  <c r="BR4" i="3"/>
  <c r="AW39" i="4" a="1"/>
  <c r="AW39" i="4" s="1"/>
  <c r="BD14" i="3"/>
  <c r="AU47" i="4"/>
  <c r="AV48" i="4" a="1"/>
  <c r="AV48" i="4" s="1"/>
  <c r="BC106" i="3"/>
  <c r="AW28" i="4" a="1"/>
  <c r="AW28" i="4" s="1"/>
  <c r="AV27" i="4"/>
  <c r="BD3" i="3"/>
  <c r="AW32" i="4" a="1"/>
  <c r="AW32" i="4" s="1"/>
  <c r="BD7" i="3"/>
  <c r="AW37" i="4" a="1"/>
  <c r="AW37" i="4" s="1"/>
  <c r="BD12" i="3"/>
  <c r="AW35" i="4" a="1"/>
  <c r="AW35" i="4" s="1"/>
  <c r="BD10" i="3"/>
  <c r="AV41" i="4"/>
  <c r="BD16" i="3" s="1"/>
  <c r="AV56" i="4" a="1"/>
  <c r="AV56" i="4" s="1"/>
  <c r="BC114" i="3"/>
  <c r="AV60" i="4" a="1"/>
  <c r="AV60" i="4" s="1"/>
  <c r="BC118" i="3"/>
  <c r="BA34" i="4" a="1"/>
  <c r="BA34" i="4" s="1"/>
  <c r="BH9" i="3"/>
  <c r="BO33" i="4" a="1"/>
  <c r="BO33" i="4" s="1"/>
  <c r="BV8" i="3"/>
  <c r="AV58" i="4" a="1"/>
  <c r="AV58" i="4" s="1"/>
  <c r="AU62" i="4"/>
  <c r="BC120" i="3" s="1"/>
  <c r="BC116" i="3"/>
  <c r="AW36" i="4" a="1"/>
  <c r="AW36" i="4" s="1"/>
  <c r="BD11" i="3"/>
  <c r="AW54" i="4" a="1"/>
  <c r="AW54" i="4" s="1"/>
  <c r="BD112" i="3"/>
  <c r="AW40" i="4" a="1"/>
  <c r="AW40" i="4" s="1"/>
  <c r="BD15" i="3"/>
  <c r="AW38" i="4" a="1"/>
  <c r="AW38" i="4" s="1"/>
  <c r="AV42" i="4"/>
  <c r="BD17" i="3" s="1"/>
  <c r="BD13" i="3"/>
  <c r="AU61" i="4"/>
  <c r="BC119" i="3" s="1"/>
  <c r="AX32" i="4" l="1" a="1"/>
  <c r="AX32" i="4" s="1"/>
  <c r="BE7" i="3"/>
  <c r="AX28" i="4" a="1"/>
  <c r="AX28" i="4" s="1"/>
  <c r="BE3" i="3"/>
  <c r="AW27" i="4"/>
  <c r="BB34" i="4" a="1"/>
  <c r="BB34" i="4" s="1"/>
  <c r="BI9" i="3"/>
  <c r="AV47" i="4"/>
  <c r="AW48" i="4" a="1"/>
  <c r="AW48" i="4" s="1"/>
  <c r="BD106" i="3"/>
  <c r="AW58" i="4" a="1"/>
  <c r="AW58" i="4" s="1"/>
  <c r="AV62" i="4"/>
  <c r="BD120" i="3" s="1"/>
  <c r="BD116" i="3"/>
  <c r="AX39" i="4" a="1"/>
  <c r="AX39" i="4" s="1"/>
  <c r="BE14" i="3"/>
  <c r="AX54" i="4" a="1"/>
  <c r="AX54" i="4" s="1"/>
  <c r="BE112" i="3"/>
  <c r="BL29" i="4" a="1"/>
  <c r="BL29" i="4" s="1"/>
  <c r="BS4" i="3"/>
  <c r="BP33" i="4" a="1"/>
  <c r="BP33" i="4" s="1"/>
  <c r="BW8" i="3"/>
  <c r="AX40" i="4" a="1"/>
  <c r="AX40" i="4" s="1"/>
  <c r="BE15" i="3"/>
  <c r="AX35" i="4" a="1"/>
  <c r="AX35" i="4" s="1"/>
  <c r="BE10" i="3"/>
  <c r="AW41" i="4"/>
  <c r="BE16" i="3" s="1"/>
  <c r="AX31" i="4" a="1"/>
  <c r="AX31" i="4" s="1"/>
  <c r="BE6" i="3"/>
  <c r="AX38" i="4" a="1"/>
  <c r="AX38" i="4" s="1"/>
  <c r="AW42" i="4"/>
  <c r="BE17" i="3" s="1"/>
  <c r="BE13" i="3"/>
  <c r="AW60" i="4" a="1"/>
  <c r="AW60" i="4" s="1"/>
  <c r="BD118" i="3"/>
  <c r="AW56" i="4" a="1"/>
  <c r="AW56" i="4" s="1"/>
  <c r="BD114" i="3"/>
  <c r="AV61" i="4"/>
  <c r="BD119" i="3" s="1"/>
  <c r="AX36" i="4" a="1"/>
  <c r="AX36" i="4" s="1"/>
  <c r="BE11" i="3"/>
  <c r="AX37" i="4" a="1"/>
  <c r="AX37" i="4" s="1"/>
  <c r="BE12" i="3"/>
  <c r="BE30" i="4" a="1"/>
  <c r="BE30" i="4" s="1"/>
  <c r="BL5" i="3"/>
  <c r="AX58" i="4" l="1" a="1"/>
  <c r="AX58" i="4" s="1"/>
  <c r="AW62" i="4"/>
  <c r="BE120" i="3" s="1"/>
  <c r="BE116" i="3"/>
  <c r="AY31" i="4" a="1"/>
  <c r="AY31" i="4" s="1"/>
  <c r="BF6" i="3"/>
  <c r="AY35" i="4" a="1"/>
  <c r="AY35" i="4" s="1"/>
  <c r="BF10" i="3"/>
  <c r="AX41" i="4"/>
  <c r="BF16" i="3" s="1"/>
  <c r="BC34" i="4" a="1"/>
  <c r="BC34" i="4" s="1"/>
  <c r="BJ9" i="3"/>
  <c r="BF30" i="4" a="1"/>
  <c r="BF30" i="4" s="1"/>
  <c r="BM5" i="3"/>
  <c r="AY37" i="4" a="1"/>
  <c r="AY37" i="4" s="1"/>
  <c r="BF12" i="3"/>
  <c r="BQ33" i="4" a="1"/>
  <c r="BQ33" i="4" s="1"/>
  <c r="BX8" i="3"/>
  <c r="AX42" i="4"/>
  <c r="BF17" i="3" s="1"/>
  <c r="AY38" i="4" a="1"/>
  <c r="AY38" i="4" s="1"/>
  <c r="BF13" i="3"/>
  <c r="AY40" i="4" a="1"/>
  <c r="AY40" i="4" s="1"/>
  <c r="BF15" i="3"/>
  <c r="AY39" i="4" a="1"/>
  <c r="AY39" i="4" s="1"/>
  <c r="BF14" i="3"/>
  <c r="AX27" i="4"/>
  <c r="AY28" i="4" a="1"/>
  <c r="AY28" i="4" s="1"/>
  <c r="BF3" i="3"/>
  <c r="AY36" i="4" a="1"/>
  <c r="AY36" i="4" s="1"/>
  <c r="BF11" i="3"/>
  <c r="AW47" i="4"/>
  <c r="AX48" i="4" a="1"/>
  <c r="AX48" i="4" s="1"/>
  <c r="BE106" i="3"/>
  <c r="AX56" i="4" a="1"/>
  <c r="AX56" i="4" s="1"/>
  <c r="BE114" i="3"/>
  <c r="BM29" i="4" a="1"/>
  <c r="BM29" i="4" s="1"/>
  <c r="BT4" i="3"/>
  <c r="AX60" i="4" a="1"/>
  <c r="AX60" i="4" s="1"/>
  <c r="BE118" i="3"/>
  <c r="AW61" i="4"/>
  <c r="BE119" i="3" s="1"/>
  <c r="AY54" i="4" a="1"/>
  <c r="AY54" i="4" s="1"/>
  <c r="AX61" i="4"/>
  <c r="BF119" i="3" s="1"/>
  <c r="BF112" i="3"/>
  <c r="AY32" i="4" a="1"/>
  <c r="AY32" i="4" s="1"/>
  <c r="BF7" i="3"/>
  <c r="BR33" i="4" l="1" a="1"/>
  <c r="BR33" i="4" s="1"/>
  <c r="BY8" i="3"/>
  <c r="AZ37" i="4" a="1"/>
  <c r="AZ37" i="4" s="1"/>
  <c r="BG12" i="3"/>
  <c r="BG30" i="4" a="1"/>
  <c r="BG30" i="4" s="1"/>
  <c r="BN5" i="3"/>
  <c r="AZ32" i="4" a="1"/>
  <c r="AZ32" i="4" s="1"/>
  <c r="BG7" i="3"/>
  <c r="AX47" i="4"/>
  <c r="AY48" i="4" a="1"/>
  <c r="AY48" i="4" s="1"/>
  <c r="BF106" i="3"/>
  <c r="AY27" i="4"/>
  <c r="AZ28" i="4" a="1"/>
  <c r="AZ28" i="4" s="1"/>
  <c r="BG3" i="3"/>
  <c r="BD34" i="4" a="1"/>
  <c r="BD34" i="4" s="1"/>
  <c r="BK9" i="3"/>
  <c r="AZ36" i="4" a="1"/>
  <c r="AZ36" i="4" s="1"/>
  <c r="BG11" i="3"/>
  <c r="AZ39" i="4" a="1"/>
  <c r="AZ39" i="4" s="1"/>
  <c r="BG14" i="3"/>
  <c r="AZ35" i="4" a="1"/>
  <c r="AZ35" i="4" s="1"/>
  <c r="BG10" i="3"/>
  <c r="AY41" i="4"/>
  <c r="BG16" i="3" s="1"/>
  <c r="AY60" i="4" a="1"/>
  <c r="AY60" i="4" s="1"/>
  <c r="BF118" i="3"/>
  <c r="AZ40" i="4" a="1"/>
  <c r="AZ40" i="4" s="1"/>
  <c r="BG15" i="3"/>
  <c r="AZ31" i="4" a="1"/>
  <c r="AZ31" i="4" s="1"/>
  <c r="BG6" i="3"/>
  <c r="AY42" i="4"/>
  <c r="BG17" i="3" s="1"/>
  <c r="AZ38" i="4" a="1"/>
  <c r="AZ38" i="4" s="1"/>
  <c r="BG13" i="3"/>
  <c r="AZ54" i="4" a="1"/>
  <c r="AZ54" i="4" s="1"/>
  <c r="BG112" i="3"/>
  <c r="BN29" i="4" a="1"/>
  <c r="BN29" i="4" s="1"/>
  <c r="BU4" i="3"/>
  <c r="AY56" i="4" a="1"/>
  <c r="AY56" i="4" s="1"/>
  <c r="BF114" i="3"/>
  <c r="AX62" i="4"/>
  <c r="BF120" i="3" s="1"/>
  <c r="AY58" i="4" a="1"/>
  <c r="AY58" i="4" s="1"/>
  <c r="BF116" i="3"/>
  <c r="BA28" i="4" l="1" a="1"/>
  <c r="BA28" i="4" s="1"/>
  <c r="AZ27" i="4"/>
  <c r="BH3" i="3"/>
  <c r="AZ42" i="4"/>
  <c r="BH17" i="3" s="1"/>
  <c r="BA38" i="4" a="1"/>
  <c r="BA38" i="4" s="1"/>
  <c r="BH13" i="3"/>
  <c r="BA31" i="4" a="1"/>
  <c r="BA31" i="4" s="1"/>
  <c r="BH6" i="3"/>
  <c r="BA40" i="4" a="1"/>
  <c r="BA40" i="4" s="1"/>
  <c r="BH15" i="3"/>
  <c r="AY47" i="4"/>
  <c r="AZ48" i="4" a="1"/>
  <c r="AZ48" i="4" s="1"/>
  <c r="BG106" i="3"/>
  <c r="AZ60" i="4" a="1"/>
  <c r="AZ60" i="4" s="1"/>
  <c r="BG118" i="3"/>
  <c r="BA32" i="4" a="1"/>
  <c r="BA32" i="4" s="1"/>
  <c r="BH7" i="3"/>
  <c r="BE34" i="4" a="1"/>
  <c r="BE34" i="4" s="1"/>
  <c r="BL9" i="3"/>
  <c r="AZ56" i="4" a="1"/>
  <c r="AZ56" i="4" s="1"/>
  <c r="BG114" i="3"/>
  <c r="BA35" i="4" a="1"/>
  <c r="BA35" i="4" s="1"/>
  <c r="BH10" i="3"/>
  <c r="AZ41" i="4"/>
  <c r="BH16" i="3" s="1"/>
  <c r="BO29" i="4" a="1"/>
  <c r="BO29" i="4" s="1"/>
  <c r="BV4" i="3"/>
  <c r="BH30" i="4" a="1"/>
  <c r="BH30" i="4" s="1"/>
  <c r="BO5" i="3"/>
  <c r="BA39" i="4" a="1"/>
  <c r="BA39" i="4" s="1"/>
  <c r="BH14" i="3"/>
  <c r="BA37" i="4" a="1"/>
  <c r="BA37" i="4" s="1"/>
  <c r="BH12" i="3"/>
  <c r="AY62" i="4"/>
  <c r="BG120" i="3" s="1"/>
  <c r="AZ58" i="4" a="1"/>
  <c r="AZ58" i="4" s="1"/>
  <c r="BG116" i="3"/>
  <c r="AZ61" i="4"/>
  <c r="BH119" i="3" s="1"/>
  <c r="BA54" i="4" a="1"/>
  <c r="BA54" i="4" s="1"/>
  <c r="BH112" i="3"/>
  <c r="AY61" i="4"/>
  <c r="BG119" i="3" s="1"/>
  <c r="BA36" i="4" a="1"/>
  <c r="BA36" i="4" s="1"/>
  <c r="BH11" i="3"/>
  <c r="BS33" i="4" a="1"/>
  <c r="BS33" i="4" s="1"/>
  <c r="BZ8" i="3"/>
  <c r="BB32" i="4" l="1" a="1"/>
  <c r="BB32" i="4" s="1"/>
  <c r="BI7" i="3"/>
  <c r="BB39" i="4" a="1"/>
  <c r="BB39" i="4" s="1"/>
  <c r="BI14" i="3"/>
  <c r="BA48" i="4" a="1"/>
  <c r="BA48" i="4" s="1"/>
  <c r="AZ47" i="4"/>
  <c r="BH106" i="3"/>
  <c r="BT33" i="4" a="1"/>
  <c r="BT33" i="4" s="1"/>
  <c r="CA8" i="3"/>
  <c r="BA60" i="4" a="1"/>
  <c r="BA60" i="4" s="1"/>
  <c r="BH118" i="3"/>
  <c r="BI30" i="4" a="1"/>
  <c r="BI30" i="4" s="1"/>
  <c r="BP5" i="3"/>
  <c r="BP29" i="4" a="1"/>
  <c r="BP29" i="4" s="1"/>
  <c r="BW4" i="3"/>
  <c r="BB40" i="4" a="1"/>
  <c r="BB40" i="4" s="1"/>
  <c r="BI15" i="3"/>
  <c r="BB35" i="4" a="1"/>
  <c r="BB35" i="4" s="1"/>
  <c r="BI10" i="3"/>
  <c r="BA41" i="4"/>
  <c r="BI16" i="3" s="1"/>
  <c r="BB31" i="4" a="1"/>
  <c r="BB31" i="4" s="1"/>
  <c r="BI6" i="3"/>
  <c r="BB36" i="4" a="1"/>
  <c r="BB36" i="4" s="1"/>
  <c r="BI11" i="3"/>
  <c r="BA56" i="4" a="1"/>
  <c r="BA56" i="4" s="1"/>
  <c r="BH114" i="3"/>
  <c r="BA42" i="4"/>
  <c r="BI17" i="3" s="1"/>
  <c r="BB38" i="4" a="1"/>
  <c r="BB38" i="4" s="1"/>
  <c r="BI13" i="3"/>
  <c r="BB37" i="4" a="1"/>
  <c r="BB37" i="4" s="1"/>
  <c r="BI12" i="3"/>
  <c r="BF34" i="4" a="1"/>
  <c r="BF34" i="4" s="1"/>
  <c r="BM9" i="3"/>
  <c r="BB54" i="4" a="1"/>
  <c r="BB54" i="4" s="1"/>
  <c r="BI112" i="3"/>
  <c r="AZ62" i="4"/>
  <c r="BH120" i="3" s="1"/>
  <c r="BA58" i="4" a="1"/>
  <c r="BA58" i="4" s="1"/>
  <c r="BH116" i="3"/>
  <c r="BB28" i="4" a="1"/>
  <c r="BB28" i="4" s="1"/>
  <c r="BA27" i="4"/>
  <c r="BI3" i="3"/>
  <c r="BQ29" i="4" l="1" a="1"/>
  <c r="BQ29" i="4" s="1"/>
  <c r="BX4" i="3"/>
  <c r="BB42" i="4"/>
  <c r="BJ17" i="3" s="1"/>
  <c r="BC38" i="4" a="1"/>
  <c r="BC38" i="4" s="1"/>
  <c r="BJ13" i="3"/>
  <c r="BJ30" i="4" a="1"/>
  <c r="BJ30" i="4" s="1"/>
  <c r="BQ5" i="3"/>
  <c r="BB60" i="4" a="1"/>
  <c r="BB60" i="4" s="1"/>
  <c r="BI118" i="3"/>
  <c r="BB27" i="4"/>
  <c r="BC28" i="4" a="1"/>
  <c r="BC28" i="4" s="1"/>
  <c r="BJ3" i="3"/>
  <c r="BB56" i="4" a="1"/>
  <c r="BB56" i="4" s="1"/>
  <c r="BI114" i="3"/>
  <c r="BU33" i="4" a="1"/>
  <c r="BU33" i="4" s="1"/>
  <c r="CB8" i="3"/>
  <c r="BC36" i="4" a="1"/>
  <c r="BC36" i="4" s="1"/>
  <c r="BJ11" i="3"/>
  <c r="BC31" i="4" a="1"/>
  <c r="BC31" i="4" s="1"/>
  <c r="BJ6" i="3"/>
  <c r="BB48" i="4" a="1"/>
  <c r="BB48" i="4" s="1"/>
  <c r="BA47" i="4"/>
  <c r="BI106" i="3"/>
  <c r="BC54" i="4" a="1"/>
  <c r="BC54" i="4" s="1"/>
  <c r="BJ112" i="3"/>
  <c r="BA61" i="4"/>
  <c r="BI119" i="3" s="1"/>
  <c r="BC39" i="4" a="1"/>
  <c r="BC39" i="4" s="1"/>
  <c r="BJ14" i="3"/>
  <c r="BC40" i="4" a="1"/>
  <c r="BC40" i="4" s="1"/>
  <c r="BJ15" i="3"/>
  <c r="BA62" i="4"/>
  <c r="BI120" i="3" s="1"/>
  <c r="BB58" i="4" a="1"/>
  <c r="BB58" i="4" s="1"/>
  <c r="BI116" i="3"/>
  <c r="BC37" i="4" a="1"/>
  <c r="BC37" i="4" s="1"/>
  <c r="BJ12" i="3"/>
  <c r="BC35" i="4" a="1"/>
  <c r="BC35" i="4" s="1"/>
  <c r="BJ10" i="3"/>
  <c r="BB41" i="4"/>
  <c r="BJ16" i="3" s="1"/>
  <c r="BG34" i="4" a="1"/>
  <c r="BG34" i="4" s="1"/>
  <c r="BN9" i="3"/>
  <c r="BC32" i="4" a="1"/>
  <c r="BC32" i="4" s="1"/>
  <c r="BJ7" i="3"/>
  <c r="BD40" i="4" l="1" a="1"/>
  <c r="BD40" i="4" s="1"/>
  <c r="BK15" i="3"/>
  <c r="BH34" i="4" a="1"/>
  <c r="BH34" i="4" s="1"/>
  <c r="BO9" i="3"/>
  <c r="BV33" i="4" a="1"/>
  <c r="BV33" i="4" s="1"/>
  <c r="CC8" i="3"/>
  <c r="BC27" i="4"/>
  <c r="BD28" i="4" a="1"/>
  <c r="BD28" i="4" s="1"/>
  <c r="BK3" i="3"/>
  <c r="BC60" i="4" a="1"/>
  <c r="BC60" i="4" s="1"/>
  <c r="BJ118" i="3"/>
  <c r="BC56" i="4" a="1"/>
  <c r="BC56" i="4" s="1"/>
  <c r="BJ114" i="3"/>
  <c r="BK30" i="4" a="1"/>
  <c r="BK30" i="4" s="1"/>
  <c r="BR5" i="3"/>
  <c r="BD54" i="4" a="1"/>
  <c r="BD54" i="4" s="1"/>
  <c r="BK112" i="3"/>
  <c r="BD35" i="4" a="1"/>
  <c r="BD35" i="4" s="1"/>
  <c r="BK10" i="3"/>
  <c r="BC41" i="4"/>
  <c r="BK16" i="3" s="1"/>
  <c r="BD37" i="4" a="1"/>
  <c r="BD37" i="4" s="1"/>
  <c r="BK12" i="3"/>
  <c r="BD31" i="4" a="1"/>
  <c r="BD31" i="4" s="1"/>
  <c r="BK6" i="3"/>
  <c r="BD39" i="4" a="1"/>
  <c r="BD39" i="4" s="1"/>
  <c r="BK14" i="3"/>
  <c r="BD32" i="4" a="1"/>
  <c r="BD32" i="4" s="1"/>
  <c r="BK7" i="3"/>
  <c r="BC48" i="4" a="1"/>
  <c r="BC48" i="4" s="1"/>
  <c r="BB47" i="4"/>
  <c r="BJ106" i="3"/>
  <c r="BC42" i="4"/>
  <c r="BK17" i="3" s="1"/>
  <c r="BD38" i="4" a="1"/>
  <c r="BD38" i="4" s="1"/>
  <c r="BK13" i="3"/>
  <c r="BB61" i="4"/>
  <c r="BJ119" i="3" s="1"/>
  <c r="BB62" i="4"/>
  <c r="BJ120" i="3" s="1"/>
  <c r="BC58" i="4" a="1"/>
  <c r="BC58" i="4" s="1"/>
  <c r="BJ116" i="3"/>
  <c r="BD36" i="4" a="1"/>
  <c r="BD36" i="4" s="1"/>
  <c r="BK11" i="3"/>
  <c r="BR29" i="4" a="1"/>
  <c r="BR29" i="4" s="1"/>
  <c r="BY4" i="3"/>
  <c r="BD56" i="4" l="1" a="1"/>
  <c r="BD56" i="4" s="1"/>
  <c r="BK114" i="3"/>
  <c r="BS29" i="4" a="1"/>
  <c r="BS29" i="4" s="1"/>
  <c r="BZ4" i="3"/>
  <c r="BE39" i="4" a="1"/>
  <c r="BE39" i="4" s="1"/>
  <c r="BL14" i="3"/>
  <c r="BD60" i="4" a="1"/>
  <c r="BD60" i="4" s="1"/>
  <c r="BK118" i="3"/>
  <c r="BE32" i="4" a="1"/>
  <c r="BE32" i="4" s="1"/>
  <c r="BL7" i="3"/>
  <c r="BC47" i="4"/>
  <c r="BD48" i="4" a="1"/>
  <c r="BD48" i="4" s="1"/>
  <c r="BK106" i="3"/>
  <c r="BE36" i="4" a="1"/>
  <c r="BE36" i="4" s="1"/>
  <c r="BL11" i="3"/>
  <c r="BE31" i="4" a="1"/>
  <c r="BE31" i="4" s="1"/>
  <c r="BL6" i="3"/>
  <c r="BD27" i="4"/>
  <c r="BE28" i="4" a="1"/>
  <c r="BE28" i="4" s="1"/>
  <c r="BL3" i="3"/>
  <c r="BL30" i="4" a="1"/>
  <c r="BL30" i="4" s="1"/>
  <c r="BS5" i="3"/>
  <c r="BD58" i="4" a="1"/>
  <c r="BD58" i="4" s="1"/>
  <c r="BC62" i="4"/>
  <c r="BK120" i="3" s="1"/>
  <c r="BK116" i="3"/>
  <c r="BE37" i="4" a="1"/>
  <c r="BE37" i="4" s="1"/>
  <c r="BL12" i="3"/>
  <c r="BW33" i="4" a="1"/>
  <c r="BW33" i="4" s="1"/>
  <c r="CD8" i="3"/>
  <c r="BE35" i="4" a="1"/>
  <c r="BE35" i="4" s="1"/>
  <c r="BL10" i="3"/>
  <c r="BD41" i="4"/>
  <c r="BL16" i="3" s="1"/>
  <c r="BI34" i="4" a="1"/>
  <c r="BI34" i="4" s="1"/>
  <c r="BP9" i="3"/>
  <c r="BD42" i="4"/>
  <c r="BL17" i="3" s="1"/>
  <c r="BE38" i="4" a="1"/>
  <c r="BE38" i="4" s="1"/>
  <c r="BL13" i="3"/>
  <c r="BD61" i="4"/>
  <c r="BL119" i="3" s="1"/>
  <c r="BE54" i="4" a="1"/>
  <c r="BE54" i="4" s="1"/>
  <c r="BL112" i="3"/>
  <c r="BC61" i="4"/>
  <c r="BK119" i="3" s="1"/>
  <c r="BE40" i="4" a="1"/>
  <c r="BE40" i="4" s="1"/>
  <c r="BL15" i="3"/>
  <c r="BD47" i="4" l="1"/>
  <c r="BE48" i="4" a="1"/>
  <c r="BE48" i="4" s="1"/>
  <c r="BL106" i="3"/>
  <c r="BF36" i="4" a="1"/>
  <c r="BF36" i="4" s="1"/>
  <c r="BM11" i="3"/>
  <c r="BX33" i="4" a="1"/>
  <c r="BX33" i="4" s="1"/>
  <c r="CE8" i="3"/>
  <c r="BF37" i="4" a="1"/>
  <c r="BF37" i="4" s="1"/>
  <c r="BM12" i="3"/>
  <c r="BF40" i="4" a="1"/>
  <c r="BF40" i="4" s="1"/>
  <c r="BM15" i="3"/>
  <c r="BF32" i="4" a="1"/>
  <c r="BF32" i="4" s="1"/>
  <c r="BM7" i="3"/>
  <c r="BF31" i="4" a="1"/>
  <c r="BF31" i="4" s="1"/>
  <c r="BM6" i="3"/>
  <c r="BD62" i="4"/>
  <c r="BL120" i="3" s="1"/>
  <c r="BE58" i="4" a="1"/>
  <c r="BE58" i="4" s="1"/>
  <c r="BL116" i="3"/>
  <c r="BE60" i="4" a="1"/>
  <c r="BE60" i="4" s="1"/>
  <c r="BL118" i="3"/>
  <c r="BE42" i="4"/>
  <c r="BM17" i="3" s="1"/>
  <c r="BF38" i="4" a="1"/>
  <c r="BF38" i="4" s="1"/>
  <c r="BM13" i="3"/>
  <c r="BM30" i="4" a="1"/>
  <c r="BM30" i="4" s="1"/>
  <c r="BT5" i="3"/>
  <c r="BF39" i="4" a="1"/>
  <c r="BF39" i="4" s="1"/>
  <c r="BM14" i="3"/>
  <c r="BF54" i="4" a="1"/>
  <c r="BF54" i="4" s="1"/>
  <c r="BM112" i="3"/>
  <c r="BF28" i="4" a="1"/>
  <c r="BF28" i="4" s="1"/>
  <c r="BE27" i="4"/>
  <c r="BM3" i="3"/>
  <c r="BT29" i="4" a="1"/>
  <c r="BT29" i="4" s="1"/>
  <c r="CA4" i="3"/>
  <c r="BF35" i="4" a="1"/>
  <c r="BF35" i="4" s="1"/>
  <c r="BM10" i="3"/>
  <c r="BE41" i="4"/>
  <c r="BM16" i="3" s="1"/>
  <c r="BJ34" i="4" a="1"/>
  <c r="BJ34" i="4" s="1"/>
  <c r="BQ9" i="3"/>
  <c r="BE56" i="4" a="1"/>
  <c r="BE56" i="4" s="1"/>
  <c r="BE61" i="4" s="1"/>
  <c r="BM119" i="3" s="1"/>
  <c r="BL114" i="3"/>
  <c r="BG31" i="4" l="1" a="1"/>
  <c r="BG31" i="4" s="1"/>
  <c r="BN6" i="3"/>
  <c r="BG54" i="4" a="1"/>
  <c r="BG54" i="4" s="1"/>
  <c r="BN112" i="3"/>
  <c r="BG32" i="4" a="1"/>
  <c r="BG32" i="4" s="1"/>
  <c r="BN7" i="3"/>
  <c r="BG28" i="4" a="1"/>
  <c r="BG28" i="4" s="1"/>
  <c r="BF27" i="4"/>
  <c r="BN3" i="3"/>
  <c r="BG37" i="4" a="1"/>
  <c r="BG37" i="4" s="1"/>
  <c r="BN12" i="3"/>
  <c r="BY33" i="4" a="1"/>
  <c r="BY33" i="4" s="1"/>
  <c r="CF8" i="3"/>
  <c r="BK34" i="4" a="1"/>
  <c r="BK34" i="4" s="1"/>
  <c r="BR9" i="3"/>
  <c r="BG39" i="4" a="1"/>
  <c r="BG39" i="4" s="1"/>
  <c r="BN14" i="3"/>
  <c r="BG35" i="4" a="1"/>
  <c r="BG35" i="4" s="1"/>
  <c r="BN10" i="3"/>
  <c r="BF41" i="4"/>
  <c r="BN16" i="3" s="1"/>
  <c r="BG36" i="4" a="1"/>
  <c r="BG36" i="4" s="1"/>
  <c r="BN11" i="3"/>
  <c r="BF60" i="4" a="1"/>
  <c r="BF60" i="4" s="1"/>
  <c r="BM118" i="3"/>
  <c r="BN30" i="4" a="1"/>
  <c r="BN30" i="4" s="1"/>
  <c r="BU5" i="3"/>
  <c r="BF48" i="4" a="1"/>
  <c r="BF48" i="4" s="1"/>
  <c r="BE47" i="4"/>
  <c r="BM106" i="3"/>
  <c r="BF56" i="4" a="1"/>
  <c r="BF56" i="4" s="1"/>
  <c r="BM114" i="3"/>
  <c r="BG40" i="4" a="1"/>
  <c r="BG40" i="4" s="1"/>
  <c r="BN15" i="3"/>
  <c r="BF42" i="4"/>
  <c r="BN17" i="3" s="1"/>
  <c r="BG38" i="4" a="1"/>
  <c r="BG38" i="4" s="1"/>
  <c r="BN13" i="3"/>
  <c r="BU29" i="4" a="1"/>
  <c r="BU29" i="4" s="1"/>
  <c r="CB4" i="3"/>
  <c r="BF58" i="4" a="1"/>
  <c r="BF58" i="4" s="1"/>
  <c r="BE62" i="4"/>
  <c r="BM120" i="3" s="1"/>
  <c r="BM116" i="3"/>
  <c r="BG60" i="4" l="1" a="1"/>
  <c r="BG60" i="4" s="1"/>
  <c r="BN118" i="3"/>
  <c r="BH28" i="4" a="1"/>
  <c r="BH28" i="4" s="1"/>
  <c r="BG27" i="4"/>
  <c r="BO3" i="3"/>
  <c r="BH36" i="4" a="1"/>
  <c r="BH36" i="4" s="1"/>
  <c r="BO11" i="3"/>
  <c r="BH37" i="4" a="1"/>
  <c r="BH37" i="4" s="1"/>
  <c r="BO12" i="3"/>
  <c r="BH32" i="4" a="1"/>
  <c r="BH32" i="4" s="1"/>
  <c r="BO7" i="3"/>
  <c r="BG42" i="4"/>
  <c r="BO17" i="3" s="1"/>
  <c r="BO13" i="3"/>
  <c r="BH38" i="4" a="1"/>
  <c r="BH38" i="4" s="1"/>
  <c r="BG56" i="4" a="1"/>
  <c r="BG56" i="4" s="1"/>
  <c r="BN114" i="3"/>
  <c r="BZ33" i="4" a="1"/>
  <c r="BZ33" i="4" s="1"/>
  <c r="CG8" i="3"/>
  <c r="BV29" i="4" a="1"/>
  <c r="BV29" i="4" s="1"/>
  <c r="CC4" i="3"/>
  <c r="BH35" i="4" a="1"/>
  <c r="BH35" i="4" s="1"/>
  <c r="BO10" i="3"/>
  <c r="BG41" i="4"/>
  <c r="BO16" i="3" s="1"/>
  <c r="BH54" i="4" a="1"/>
  <c r="BH54" i="4" s="1"/>
  <c r="BO112" i="3"/>
  <c r="BF61" i="4"/>
  <c r="BN119" i="3" s="1"/>
  <c r="BL34" i="4" a="1"/>
  <c r="BL34" i="4" s="1"/>
  <c r="BS9" i="3"/>
  <c r="BG48" i="4" a="1"/>
  <c r="BG48" i="4" s="1"/>
  <c r="BF47" i="4"/>
  <c r="BN106" i="3"/>
  <c r="BO30" i="4" a="1"/>
  <c r="BO30" i="4" s="1"/>
  <c r="BV5" i="3"/>
  <c r="BF62" i="4"/>
  <c r="BN120" i="3" s="1"/>
  <c r="BG58" i="4" a="1"/>
  <c r="BG58" i="4" s="1"/>
  <c r="BN116" i="3"/>
  <c r="BH40" i="4" a="1"/>
  <c r="BH40" i="4" s="1"/>
  <c r="BO15" i="3"/>
  <c r="BH39" i="4" a="1"/>
  <c r="BH39" i="4" s="1"/>
  <c r="BO14" i="3"/>
  <c r="BH31" i="4" a="1"/>
  <c r="BH31" i="4" s="1"/>
  <c r="BO6" i="3"/>
  <c r="BH42" i="4" l="1"/>
  <c r="BP17" i="3" s="1"/>
  <c r="BI38" i="4" a="1"/>
  <c r="BI38" i="4" s="1"/>
  <c r="BP13" i="3"/>
  <c r="BM34" i="4" a="1"/>
  <c r="BM34" i="4" s="1"/>
  <c r="BT9" i="3"/>
  <c r="BH56" i="4" a="1"/>
  <c r="BH56" i="4" s="1"/>
  <c r="BO114" i="3"/>
  <c r="BI32" i="4" a="1"/>
  <c r="BI32" i="4" s="1"/>
  <c r="BP7" i="3"/>
  <c r="BI37" i="4" a="1"/>
  <c r="BI37" i="4" s="1"/>
  <c r="BP12" i="3"/>
  <c r="BI36" i="4" a="1"/>
  <c r="BI36" i="4" s="1"/>
  <c r="BP11" i="3"/>
  <c r="BI31" i="4" a="1"/>
  <c r="BI31" i="4" s="1"/>
  <c r="BP6" i="3"/>
  <c r="BH61" i="4"/>
  <c r="BP119" i="3" s="1"/>
  <c r="BI54" i="4" a="1"/>
  <c r="BI54" i="4" s="1"/>
  <c r="BP112" i="3"/>
  <c r="BG62" i="4"/>
  <c r="BO120" i="3" s="1"/>
  <c r="BH58" i="4" a="1"/>
  <c r="BH58" i="4" s="1"/>
  <c r="BO116" i="3"/>
  <c r="BI35" i="4" a="1"/>
  <c r="BI35" i="4" s="1"/>
  <c r="BP10" i="3"/>
  <c r="BH41" i="4"/>
  <c r="BP16" i="3" s="1"/>
  <c r="BI39" i="4" a="1"/>
  <c r="BI39" i="4" s="1"/>
  <c r="BP14" i="3"/>
  <c r="BI28" i="4" a="1"/>
  <c r="BI28" i="4" s="1"/>
  <c r="BH27" i="4"/>
  <c r="BP3" i="3"/>
  <c r="BI40" i="4" a="1"/>
  <c r="BI40" i="4" s="1"/>
  <c r="BP15" i="3"/>
  <c r="BW29" i="4" a="1"/>
  <c r="BW29" i="4" s="1"/>
  <c r="CD4" i="3"/>
  <c r="BW5" i="3"/>
  <c r="BP30" i="4" a="1"/>
  <c r="BP30" i="4" s="1"/>
  <c r="BH48" i="4" a="1"/>
  <c r="BH48" i="4" s="1"/>
  <c r="BG47" i="4"/>
  <c r="BO106" i="3"/>
  <c r="BG61" i="4"/>
  <c r="BO119" i="3" s="1"/>
  <c r="CH8" i="3"/>
  <c r="CA33" i="4" a="1"/>
  <c r="CA33" i="4" s="1"/>
  <c r="BH60" i="4" a="1"/>
  <c r="BH60" i="4" s="1"/>
  <c r="BO118" i="3"/>
  <c r="BJ28" i="4" l="1" a="1"/>
  <c r="BJ28" i="4" s="1"/>
  <c r="BI27" i="4"/>
  <c r="BQ3" i="3"/>
  <c r="BX29" i="4" a="1"/>
  <c r="BX29" i="4" s="1"/>
  <c r="CE4" i="3"/>
  <c r="BJ40" i="4" a="1"/>
  <c r="BJ40" i="4" s="1"/>
  <c r="BQ15" i="3"/>
  <c r="BJ31" i="4" a="1"/>
  <c r="BJ31" i="4" s="1"/>
  <c r="BQ6" i="3"/>
  <c r="BJ39" i="4" a="1"/>
  <c r="BJ39" i="4" s="1"/>
  <c r="BQ14" i="3"/>
  <c r="CB33" i="4" a="1"/>
  <c r="CB33" i="4" s="1"/>
  <c r="CI8" i="3"/>
  <c r="BI60" i="4" a="1"/>
  <c r="BI60" i="4" s="1"/>
  <c r="BP118" i="3"/>
  <c r="BI56" i="4" a="1"/>
  <c r="BI56" i="4" s="1"/>
  <c r="BP114" i="3"/>
  <c r="BJ32" i="4" a="1"/>
  <c r="BJ32" i="4" s="1"/>
  <c r="BQ7" i="3"/>
  <c r="BI48" i="4" a="1"/>
  <c r="BI48" i="4" s="1"/>
  <c r="BH47" i="4"/>
  <c r="BP106" i="3"/>
  <c r="BN34" i="4" a="1"/>
  <c r="BN34" i="4" s="1"/>
  <c r="BU9" i="3"/>
  <c r="BJ37" i="4" a="1"/>
  <c r="BJ37" i="4" s="1"/>
  <c r="BQ12" i="3"/>
  <c r="BJ35" i="4" a="1"/>
  <c r="BJ35" i="4" s="1"/>
  <c r="BQ10" i="3"/>
  <c r="BI41" i="4"/>
  <c r="BQ16" i="3" s="1"/>
  <c r="BJ36" i="4" a="1"/>
  <c r="BJ36" i="4" s="1"/>
  <c r="BQ11" i="3"/>
  <c r="BI58" i="4" a="1"/>
  <c r="BI58" i="4" s="1"/>
  <c r="BH62" i="4"/>
  <c r="BP120" i="3" s="1"/>
  <c r="BP116" i="3"/>
  <c r="BQ30" i="4" a="1"/>
  <c r="BQ30" i="4" s="1"/>
  <c r="BX5" i="3"/>
  <c r="BJ54" i="4" a="1"/>
  <c r="BJ54" i="4" s="1"/>
  <c r="BQ112" i="3"/>
  <c r="BI42" i="4"/>
  <c r="BQ17" i="3" s="1"/>
  <c r="BJ38" i="4" a="1"/>
  <c r="BJ38" i="4" s="1"/>
  <c r="BQ13" i="3"/>
  <c r="BJ58" i="4" l="1" a="1"/>
  <c r="BJ58" i="4" s="1"/>
  <c r="BI62" i="4"/>
  <c r="BQ120" i="3" s="1"/>
  <c r="BQ116" i="3"/>
  <c r="BJ56" i="4" a="1"/>
  <c r="BJ56" i="4" s="1"/>
  <c r="BQ114" i="3"/>
  <c r="BJ60" i="4" a="1"/>
  <c r="BJ60" i="4" s="1"/>
  <c r="BQ118" i="3"/>
  <c r="BK35" i="4" a="1"/>
  <c r="BK35" i="4" s="1"/>
  <c r="BR10" i="3"/>
  <c r="BJ41" i="4"/>
  <c r="BR16" i="3" s="1"/>
  <c r="CC33" i="4" a="1"/>
  <c r="CC33" i="4" s="1"/>
  <c r="CJ8" i="3"/>
  <c r="BK40" i="4" a="1"/>
  <c r="BK40" i="4" s="1"/>
  <c r="BR15" i="3"/>
  <c r="BO34" i="4" a="1"/>
  <c r="BO34" i="4" s="1"/>
  <c r="BV9" i="3"/>
  <c r="BY29" i="4" a="1"/>
  <c r="BY29" i="4" s="1"/>
  <c r="CF4" i="3"/>
  <c r="BK38" i="4" a="1"/>
  <c r="BK38" i="4" s="1"/>
  <c r="BJ42" i="4"/>
  <c r="BR17" i="3" s="1"/>
  <c r="BR13" i="3"/>
  <c r="BJ48" i="4" a="1"/>
  <c r="BJ48" i="4" s="1"/>
  <c r="BI47" i="4"/>
  <c r="BQ106" i="3"/>
  <c r="BK36" i="4" a="1"/>
  <c r="BK36" i="4" s="1"/>
  <c r="BR11" i="3"/>
  <c r="BK37" i="4" a="1"/>
  <c r="BK37" i="4" s="1"/>
  <c r="BR12" i="3"/>
  <c r="BK39" i="4" a="1"/>
  <c r="BK39" i="4" s="1"/>
  <c r="BR14" i="3"/>
  <c r="BK31" i="4" a="1"/>
  <c r="BK31" i="4" s="1"/>
  <c r="BR6" i="3"/>
  <c r="BK54" i="4" a="1"/>
  <c r="BK54" i="4" s="1"/>
  <c r="BR112" i="3"/>
  <c r="BI61" i="4"/>
  <c r="BQ119" i="3" s="1"/>
  <c r="BR30" i="4" a="1"/>
  <c r="BR30" i="4" s="1"/>
  <c r="BY5" i="3"/>
  <c r="BK32" i="4" a="1"/>
  <c r="BK32" i="4" s="1"/>
  <c r="BR7" i="3"/>
  <c r="BJ27" i="4"/>
  <c r="BK28" i="4" a="1"/>
  <c r="BK28" i="4" s="1"/>
  <c r="BR3" i="3"/>
  <c r="BL40" i="4" l="1" a="1"/>
  <c r="BL40" i="4" s="1"/>
  <c r="BS15" i="3"/>
  <c r="BL37" i="4" a="1"/>
  <c r="BL37" i="4" s="1"/>
  <c r="BS12" i="3"/>
  <c r="CD33" i="4" a="1"/>
  <c r="CD33" i="4" s="1"/>
  <c r="CK8" i="3"/>
  <c r="BL39" i="4" a="1"/>
  <c r="BL39" i="4" s="1"/>
  <c r="BS14" i="3"/>
  <c r="BL28" i="4" a="1"/>
  <c r="BL28" i="4" s="1"/>
  <c r="BK27" i="4"/>
  <c r="BS3" i="3"/>
  <c r="BL36" i="4" a="1"/>
  <c r="BL36" i="4" s="1"/>
  <c r="BS11" i="3"/>
  <c r="BP34" i="4" a="1"/>
  <c r="BP34" i="4" s="1"/>
  <c r="BW9" i="3"/>
  <c r="BL32" i="4" a="1"/>
  <c r="BL32" i="4" s="1"/>
  <c r="BS7" i="3"/>
  <c r="BL35" i="4" a="1"/>
  <c r="BL35" i="4" s="1"/>
  <c r="BS10" i="3"/>
  <c r="BK41" i="4"/>
  <c r="BS16" i="3" s="1"/>
  <c r="BK48" i="4" a="1"/>
  <c r="BK48" i="4" s="1"/>
  <c r="BJ47" i="4"/>
  <c r="BR106" i="3"/>
  <c r="BK60" i="4" a="1"/>
  <c r="BK60" i="4" s="1"/>
  <c r="BR118" i="3"/>
  <c r="BL31" i="4" a="1"/>
  <c r="BL31" i="4" s="1"/>
  <c r="BS6" i="3"/>
  <c r="BL38" i="4" a="1"/>
  <c r="BL38" i="4" s="1"/>
  <c r="BK42" i="4"/>
  <c r="BS17" i="3" s="1"/>
  <c r="BS13" i="3"/>
  <c r="BK56" i="4" a="1"/>
  <c r="BK56" i="4" s="1"/>
  <c r="BR114" i="3"/>
  <c r="BL54" i="4" a="1"/>
  <c r="BL54" i="4" s="1"/>
  <c r="BS112" i="3"/>
  <c r="BS30" i="4" a="1"/>
  <c r="BS30" i="4" s="1"/>
  <c r="BZ5" i="3"/>
  <c r="BJ61" i="4"/>
  <c r="BR119" i="3" s="1"/>
  <c r="BZ29" i="4" a="1"/>
  <c r="BZ29" i="4" s="1"/>
  <c r="CG4" i="3"/>
  <c r="BK58" i="4" a="1"/>
  <c r="BK58" i="4" s="1"/>
  <c r="BJ62" i="4"/>
  <c r="BR120" i="3" s="1"/>
  <c r="BR116" i="3"/>
  <c r="BL56" i="4" l="1" a="1"/>
  <c r="BL56" i="4" s="1"/>
  <c r="BS114" i="3"/>
  <c r="BM36" i="4" a="1"/>
  <c r="BM36" i="4" s="1"/>
  <c r="BT11" i="3"/>
  <c r="BQ34" i="4" a="1"/>
  <c r="BQ34" i="4" s="1"/>
  <c r="BX9" i="3"/>
  <c r="BL58" i="4" a="1"/>
  <c r="BL58" i="4" s="1"/>
  <c r="BK62" i="4"/>
  <c r="BS120" i="3" s="1"/>
  <c r="BS116" i="3"/>
  <c r="CA29" i="4" a="1"/>
  <c r="CA29" i="4" s="1"/>
  <c r="CH4" i="3"/>
  <c r="BM39" i="4" a="1"/>
  <c r="BM39" i="4" s="1"/>
  <c r="BT14" i="3"/>
  <c r="BL48" i="4" a="1"/>
  <c r="BL48" i="4" s="1"/>
  <c r="BK47" i="4"/>
  <c r="BS106" i="3"/>
  <c r="CE33" i="4" a="1"/>
  <c r="CE33" i="4" s="1"/>
  <c r="CL8" i="3"/>
  <c r="BL61" i="4"/>
  <c r="BT119" i="3" s="1"/>
  <c r="BM54" i="4" a="1"/>
  <c r="BM54" i="4" s="1"/>
  <c r="BT112" i="3"/>
  <c r="BM37" i="4" a="1"/>
  <c r="BM37" i="4" s="1"/>
  <c r="BT12" i="3"/>
  <c r="BM31" i="4" a="1"/>
  <c r="BM31" i="4" s="1"/>
  <c r="BT6" i="3"/>
  <c r="BL60" i="4" a="1"/>
  <c r="BL60" i="4" s="1"/>
  <c r="BS118" i="3"/>
  <c r="BT30" i="4" a="1"/>
  <c r="BT30" i="4" s="1"/>
  <c r="CA5" i="3"/>
  <c r="BM35" i="4" a="1"/>
  <c r="BM35" i="4" s="1"/>
  <c r="BT10" i="3"/>
  <c r="BL41" i="4"/>
  <c r="BT16" i="3" s="1"/>
  <c r="BK61" i="4"/>
  <c r="BS119" i="3" s="1"/>
  <c r="BM38" i="4" a="1"/>
  <c r="BM38" i="4" s="1"/>
  <c r="BL42" i="4"/>
  <c r="BT17" i="3" s="1"/>
  <c r="BT13" i="3"/>
  <c r="BL27" i="4"/>
  <c r="BM28" i="4" a="1"/>
  <c r="BM28" i="4" s="1"/>
  <c r="BT3" i="3"/>
  <c r="BM32" i="4" a="1"/>
  <c r="BM32" i="4" s="1"/>
  <c r="BT7" i="3"/>
  <c r="BM40" i="4" a="1"/>
  <c r="BM40" i="4" s="1"/>
  <c r="BT15" i="3"/>
  <c r="BN35" i="4" l="1" a="1"/>
  <c r="BN35" i="4" s="1"/>
  <c r="BU10" i="3"/>
  <c r="BM41" i="4"/>
  <c r="BU16" i="3" s="1"/>
  <c r="BU30" i="4" a="1"/>
  <c r="BU30" i="4" s="1"/>
  <c r="CB5" i="3"/>
  <c r="BN39" i="4" a="1"/>
  <c r="BN39" i="4" s="1"/>
  <c r="BU14" i="3"/>
  <c r="BN40" i="4" a="1"/>
  <c r="BN40" i="4" s="1"/>
  <c r="BU15" i="3"/>
  <c r="CB29" i="4" a="1"/>
  <c r="CB29" i="4" s="1"/>
  <c r="CI4" i="3"/>
  <c r="BN31" i="4" a="1"/>
  <c r="BN31" i="4" s="1"/>
  <c r="BU6" i="3"/>
  <c r="BR34" i="4" a="1"/>
  <c r="BR34" i="4" s="1"/>
  <c r="BY9" i="3"/>
  <c r="BL47" i="4"/>
  <c r="BM48" i="4" a="1"/>
  <c r="BM48" i="4" s="1"/>
  <c r="BT106" i="3"/>
  <c r="BN54" i="4" a="1"/>
  <c r="BN54" i="4" s="1"/>
  <c r="BU112" i="3"/>
  <c r="BN32" i="4" a="1"/>
  <c r="BN32" i="4" s="1"/>
  <c r="BU7" i="3"/>
  <c r="BN37" i="4" a="1"/>
  <c r="BN37" i="4" s="1"/>
  <c r="BU12" i="3"/>
  <c r="BN38" i="4" a="1"/>
  <c r="BN38" i="4" s="1"/>
  <c r="BM42" i="4"/>
  <c r="BU17" i="3" s="1"/>
  <c r="BU13" i="3"/>
  <c r="BN36" i="4" a="1"/>
  <c r="BN36" i="4" s="1"/>
  <c r="BU11" i="3"/>
  <c r="BM60" i="4" a="1"/>
  <c r="BM60" i="4" s="1"/>
  <c r="BT118" i="3"/>
  <c r="BN28" i="4" a="1"/>
  <c r="BN28" i="4" s="1"/>
  <c r="BU3" i="3"/>
  <c r="BM27" i="4"/>
  <c r="CF33" i="4" a="1"/>
  <c r="CF33" i="4" s="1"/>
  <c r="CM8" i="3"/>
  <c r="BM58" i="4" a="1"/>
  <c r="BM58" i="4" s="1"/>
  <c r="BL62" i="4"/>
  <c r="BT120" i="3" s="1"/>
  <c r="BT116" i="3"/>
  <c r="BM56" i="4" a="1"/>
  <c r="BM56" i="4" s="1"/>
  <c r="BT114" i="3"/>
  <c r="BS34" i="4" l="1" a="1"/>
  <c r="BS34" i="4" s="1"/>
  <c r="BZ9" i="3"/>
  <c r="BO31" i="4" a="1"/>
  <c r="BO31" i="4" s="1"/>
  <c r="BV6" i="3"/>
  <c r="BN58" i="4" a="1"/>
  <c r="BN58" i="4" s="1"/>
  <c r="BM62" i="4"/>
  <c r="BU120" i="3" s="1"/>
  <c r="BU116" i="3"/>
  <c r="BO39" i="4" a="1"/>
  <c r="BO39" i="4" s="1"/>
  <c r="BV14" i="3"/>
  <c r="BN56" i="4" a="1"/>
  <c r="BN56" i="4" s="1"/>
  <c r="BU114" i="3"/>
  <c r="BO32" i="4" a="1"/>
  <c r="BO32" i="4" s="1"/>
  <c r="BV7" i="3"/>
  <c r="BV30" i="4" a="1"/>
  <c r="BV30" i="4" s="1"/>
  <c r="CC5" i="3"/>
  <c r="BO36" i="4" a="1"/>
  <c r="BO36" i="4" s="1"/>
  <c r="BV11" i="3"/>
  <c r="BO40" i="4" a="1"/>
  <c r="BO40" i="4" s="1"/>
  <c r="BV15" i="3"/>
  <c r="CG33" i="4" a="1"/>
  <c r="CG33" i="4" s="1"/>
  <c r="CN8" i="3"/>
  <c r="BM61" i="4"/>
  <c r="BU119" i="3" s="1"/>
  <c r="BN60" i="4" a="1"/>
  <c r="BN60" i="4" s="1"/>
  <c r="BU118" i="3"/>
  <c r="CC29" i="4" a="1"/>
  <c r="CC29" i="4" s="1"/>
  <c r="CJ4" i="3"/>
  <c r="BO37" i="4" a="1"/>
  <c r="BO37" i="4" s="1"/>
  <c r="BV12" i="3"/>
  <c r="BO54" i="4" a="1"/>
  <c r="BO54" i="4" s="1"/>
  <c r="BN61" i="4"/>
  <c r="BV119" i="3" s="1"/>
  <c r="BV112" i="3"/>
  <c r="BN27" i="4"/>
  <c r="BO28" i="4" a="1"/>
  <c r="BO28" i="4" s="1"/>
  <c r="BV3" i="3"/>
  <c r="BM47" i="4"/>
  <c r="BN48" i="4" a="1"/>
  <c r="BN48" i="4" s="1"/>
  <c r="BU106" i="3"/>
  <c r="BN42" i="4"/>
  <c r="BV17" i="3" s="1"/>
  <c r="BO38" i="4" a="1"/>
  <c r="BO38" i="4" s="1"/>
  <c r="BV13" i="3"/>
  <c r="BO35" i="4" a="1"/>
  <c r="BO35" i="4" s="1"/>
  <c r="BV10" i="3"/>
  <c r="BN41" i="4"/>
  <c r="BV16" i="3" s="1"/>
  <c r="BP32" i="4" l="1" a="1"/>
  <c r="BP32" i="4" s="1"/>
  <c r="BW7" i="3"/>
  <c r="BP54" i="4" a="1"/>
  <c r="BP54" i="4" s="1"/>
  <c r="BW112" i="3"/>
  <c r="BP37" i="4" a="1"/>
  <c r="BP37" i="4" s="1"/>
  <c r="BW12" i="3"/>
  <c r="CD29" i="4" a="1"/>
  <c r="CD29" i="4" s="1"/>
  <c r="CK4" i="3"/>
  <c r="BN62" i="4"/>
  <c r="BV120" i="3" s="1"/>
  <c r="BO58" i="4" a="1"/>
  <c r="BO58" i="4" s="1"/>
  <c r="BV116" i="3"/>
  <c r="BW30" i="4" a="1"/>
  <c r="BW30" i="4" s="1"/>
  <c r="CD5" i="3"/>
  <c r="BO42" i="4"/>
  <c r="BW17" i="3" s="1"/>
  <c r="BP38" i="4" a="1"/>
  <c r="BP38" i="4" s="1"/>
  <c r="BW13" i="3"/>
  <c r="CH33" i="4" a="1"/>
  <c r="CH33" i="4" s="1"/>
  <c r="CO8" i="3"/>
  <c r="BP31" i="4" a="1"/>
  <c r="BP31" i="4" s="1"/>
  <c r="BW6" i="3"/>
  <c r="BO56" i="4" a="1"/>
  <c r="BO56" i="4" s="1"/>
  <c r="BO61" i="4" s="1"/>
  <c r="BW119" i="3" s="1"/>
  <c r="BV114" i="3"/>
  <c r="BP35" i="4" a="1"/>
  <c r="BP35" i="4" s="1"/>
  <c r="BW10" i="3"/>
  <c r="BO41" i="4"/>
  <c r="BW16" i="3" s="1"/>
  <c r="BP39" i="4" a="1"/>
  <c r="BP39" i="4" s="1"/>
  <c r="BW14" i="3"/>
  <c r="BN47" i="4"/>
  <c r="BO48" i="4" a="1"/>
  <c r="BO48" i="4" s="1"/>
  <c r="BV106" i="3"/>
  <c r="BP40" i="4" a="1"/>
  <c r="BP40" i="4" s="1"/>
  <c r="BW15" i="3"/>
  <c r="BO60" i="4" a="1"/>
  <c r="BO60" i="4" s="1"/>
  <c r="BV118" i="3"/>
  <c r="BO27" i="4"/>
  <c r="BP28" i="4" a="1"/>
  <c r="BP28" i="4" s="1"/>
  <c r="BW3" i="3"/>
  <c r="CA9" i="3"/>
  <c r="BT34" i="4" a="1"/>
  <c r="BT34" i="4" s="1"/>
  <c r="BP36" i="4" a="1"/>
  <c r="BP36" i="4" s="1"/>
  <c r="BW11" i="3"/>
  <c r="BP42" i="4" l="1"/>
  <c r="BX17" i="3" s="1"/>
  <c r="BQ38" i="4" a="1"/>
  <c r="BQ38" i="4" s="1"/>
  <c r="BX13" i="3"/>
  <c r="CE29" i="4" a="1"/>
  <c r="CE29" i="4" s="1"/>
  <c r="CL4" i="3"/>
  <c r="BQ37" i="4" a="1"/>
  <c r="BQ37" i="4" s="1"/>
  <c r="BX12" i="3"/>
  <c r="BX30" i="4" a="1"/>
  <c r="BX30" i="4" s="1"/>
  <c r="CE5" i="3"/>
  <c r="BQ40" i="4" a="1"/>
  <c r="BQ40" i="4" s="1"/>
  <c r="BX15" i="3"/>
  <c r="BQ36" i="4" a="1"/>
  <c r="BQ36" i="4" s="1"/>
  <c r="BX11" i="3"/>
  <c r="BU34" i="4" a="1"/>
  <c r="BU34" i="4" s="1"/>
  <c r="CB9" i="3"/>
  <c r="BQ35" i="4" a="1"/>
  <c r="BQ35" i="4" s="1"/>
  <c r="BX10" i="3"/>
  <c r="BP41" i="4"/>
  <c r="BX16" i="3" s="1"/>
  <c r="BQ31" i="4" a="1"/>
  <c r="BQ31" i="4" s="1"/>
  <c r="BX6" i="3"/>
  <c r="BO47" i="4"/>
  <c r="BP48" i="4" a="1"/>
  <c r="BP48" i="4" s="1"/>
  <c r="BW106" i="3"/>
  <c r="BO62" i="4"/>
  <c r="BW120" i="3" s="1"/>
  <c r="BP58" i="4" a="1"/>
  <c r="BP58" i="4" s="1"/>
  <c r="BW116" i="3"/>
  <c r="BP56" i="4" a="1"/>
  <c r="BP56" i="4" s="1"/>
  <c r="BW114" i="3"/>
  <c r="BP61" i="4"/>
  <c r="BX119" i="3" s="1"/>
  <c r="BQ54" i="4" a="1"/>
  <c r="BQ54" i="4" s="1"/>
  <c r="BX112" i="3"/>
  <c r="BQ39" i="4" a="1"/>
  <c r="BQ39" i="4" s="1"/>
  <c r="BX14" i="3"/>
  <c r="BQ28" i="4" a="1"/>
  <c r="BQ28" i="4" s="1"/>
  <c r="BP27" i="4"/>
  <c r="BX3" i="3"/>
  <c r="BP60" i="4" a="1"/>
  <c r="BP60" i="4" s="1"/>
  <c r="BW118" i="3"/>
  <c r="CI33" i="4" a="1"/>
  <c r="CI33" i="4" s="1"/>
  <c r="CP8" i="3"/>
  <c r="BQ32" i="4" a="1"/>
  <c r="BQ32" i="4" s="1"/>
  <c r="BX7" i="3"/>
  <c r="BR36" i="4" l="1" a="1"/>
  <c r="BR36" i="4" s="1"/>
  <c r="BY11" i="3"/>
  <c r="BY7" i="3"/>
  <c r="BR32" i="4" a="1"/>
  <c r="BR32" i="4" s="1"/>
  <c r="BR40" i="4" a="1"/>
  <c r="BR40" i="4" s="1"/>
  <c r="BY15" i="3"/>
  <c r="BQ48" i="4" a="1"/>
  <c r="BQ48" i="4" s="1"/>
  <c r="BP47" i="4"/>
  <c r="BX106" i="3"/>
  <c r="BR37" i="4" a="1"/>
  <c r="BR37" i="4" s="1"/>
  <c r="BY12" i="3"/>
  <c r="BR54" i="4" a="1"/>
  <c r="BR54" i="4" s="1"/>
  <c r="BQ61" i="4"/>
  <c r="BY119" i="3" s="1"/>
  <c r="BY112" i="3"/>
  <c r="BQ56" i="4" a="1"/>
  <c r="BQ56" i="4" s="1"/>
  <c r="BX114" i="3"/>
  <c r="BR31" i="4" a="1"/>
  <c r="BR31" i="4" s="1"/>
  <c r="BY6" i="3"/>
  <c r="CF29" i="4" a="1"/>
  <c r="CF29" i="4" s="1"/>
  <c r="CM4" i="3"/>
  <c r="BY30" i="4" a="1"/>
  <c r="BY30" i="4" s="1"/>
  <c r="CF5" i="3"/>
  <c r="BQ60" i="4" a="1"/>
  <c r="BQ60" i="4" s="1"/>
  <c r="BX118" i="3"/>
  <c r="BR28" i="4" a="1"/>
  <c r="BR28" i="4" s="1"/>
  <c r="BQ27" i="4"/>
  <c r="BY3" i="3"/>
  <c r="BQ42" i="4"/>
  <c r="BY17" i="3" s="1"/>
  <c r="BR38" i="4" a="1"/>
  <c r="BR38" i="4" s="1"/>
  <c r="BY13" i="3"/>
  <c r="BV34" i="4" a="1"/>
  <c r="BV34" i="4" s="1"/>
  <c r="CC9" i="3"/>
  <c r="BP62" i="4"/>
  <c r="BX120" i="3" s="1"/>
  <c r="BQ58" i="4" a="1"/>
  <c r="BQ58" i="4" s="1"/>
  <c r="BX116" i="3"/>
  <c r="CJ33" i="4" a="1"/>
  <c r="CJ33" i="4" s="1"/>
  <c r="CQ8" i="3"/>
  <c r="BR39" i="4" a="1"/>
  <c r="BR39" i="4" s="1"/>
  <c r="BY14" i="3"/>
  <c r="BR35" i="4" a="1"/>
  <c r="BR35" i="4" s="1"/>
  <c r="BY10" i="3"/>
  <c r="BQ41" i="4"/>
  <c r="BY16" i="3" s="1"/>
  <c r="BS54" i="4" l="1" a="1"/>
  <c r="BS54" i="4" s="1"/>
  <c r="BZ112" i="3"/>
  <c r="BR42" i="4"/>
  <c r="BZ17" i="3" s="1"/>
  <c r="BS38" i="4" a="1"/>
  <c r="BS38" i="4" s="1"/>
  <c r="BZ13" i="3"/>
  <c r="BS37" i="4" a="1"/>
  <c r="BS37" i="4" s="1"/>
  <c r="BZ12" i="3"/>
  <c r="BR48" i="4" a="1"/>
  <c r="BR48" i="4" s="1"/>
  <c r="BQ47" i="4"/>
  <c r="BY106" i="3"/>
  <c r="BR56" i="4" a="1"/>
  <c r="BR56" i="4" s="1"/>
  <c r="BY114" i="3"/>
  <c r="CK33" i="4" a="1"/>
  <c r="CK33" i="4" s="1"/>
  <c r="CR8" i="3"/>
  <c r="BZ30" i="4" a="1"/>
  <c r="BZ30" i="4" s="1"/>
  <c r="CG5" i="3"/>
  <c r="BS40" i="4" a="1"/>
  <c r="BS40" i="4" s="1"/>
  <c r="BZ15" i="3"/>
  <c r="BS35" i="4" a="1"/>
  <c r="BS35" i="4" s="1"/>
  <c r="BZ10" i="3"/>
  <c r="BR41" i="4"/>
  <c r="BZ16" i="3" s="1"/>
  <c r="BS39" i="4" a="1"/>
  <c r="BS39" i="4" s="1"/>
  <c r="BZ14" i="3"/>
  <c r="BS32" i="4" a="1"/>
  <c r="BS32" i="4" s="1"/>
  <c r="BZ7" i="3"/>
  <c r="BW34" i="4" a="1"/>
  <c r="BW34" i="4" s="1"/>
  <c r="CD9" i="3"/>
  <c r="BR60" i="4" a="1"/>
  <c r="BR60" i="4" s="1"/>
  <c r="BY118" i="3"/>
  <c r="BQ62" i="4"/>
  <c r="BY120" i="3" s="1"/>
  <c r="BR58" i="4" a="1"/>
  <c r="BR58" i="4" s="1"/>
  <c r="BY116" i="3"/>
  <c r="CG29" i="4" a="1"/>
  <c r="CG29" i="4" s="1"/>
  <c r="CN4" i="3"/>
  <c r="BR27" i="4"/>
  <c r="BS28" i="4" a="1"/>
  <c r="BS28" i="4" s="1"/>
  <c r="BZ3" i="3"/>
  <c r="BS31" i="4" a="1"/>
  <c r="BS31" i="4" s="1"/>
  <c r="BZ6" i="3"/>
  <c r="BS36" i="4" a="1"/>
  <c r="BS36" i="4" s="1"/>
  <c r="BZ11" i="3"/>
  <c r="BX34" i="4" l="1" a="1"/>
  <c r="BX34" i="4" s="1"/>
  <c r="CE9" i="3"/>
  <c r="BS56" i="4" a="1"/>
  <c r="BS56" i="4" s="1"/>
  <c r="BZ114" i="3"/>
  <c r="BS60" i="4" a="1"/>
  <c r="BS60" i="4" s="1"/>
  <c r="BZ118" i="3"/>
  <c r="BS48" i="4" a="1"/>
  <c r="BS48" i="4" s="1"/>
  <c r="BR47" i="4"/>
  <c r="BZ106" i="3"/>
  <c r="BT37" i="4" a="1"/>
  <c r="BT37" i="4" s="1"/>
  <c r="CA12" i="3"/>
  <c r="BT38" i="4" a="1"/>
  <c r="BT38" i="4" s="1"/>
  <c r="BS42" i="4"/>
  <c r="CA17" i="3" s="1"/>
  <c r="CA13" i="3"/>
  <c r="BT28" i="4" a="1"/>
  <c r="BT28" i="4" s="1"/>
  <c r="BS27" i="4"/>
  <c r="CA3" i="3"/>
  <c r="BT35" i="4" a="1"/>
  <c r="BT35" i="4" s="1"/>
  <c r="CA10" i="3"/>
  <c r="BS41" i="4"/>
  <c r="CA16" i="3" s="1"/>
  <c r="CA30" i="4" a="1"/>
  <c r="CA30" i="4" s="1"/>
  <c r="CH5" i="3"/>
  <c r="CL33" i="4" a="1"/>
  <c r="CL33" i="4" s="1"/>
  <c r="CS8" i="3"/>
  <c r="BT36" i="4" a="1"/>
  <c r="BT36" i="4" s="1"/>
  <c r="CA11" i="3"/>
  <c r="BT31" i="4" a="1"/>
  <c r="BT31" i="4" s="1"/>
  <c r="CA6" i="3"/>
  <c r="BT54" i="4" a="1"/>
  <c r="BT54" i="4" s="1"/>
  <c r="BS61" i="4"/>
  <c r="CA119" i="3" s="1"/>
  <c r="CA112" i="3"/>
  <c r="BT32" i="4" a="1"/>
  <c r="BT32" i="4" s="1"/>
  <c r="CA7" i="3"/>
  <c r="BT39" i="4" a="1"/>
  <c r="BT39" i="4" s="1"/>
  <c r="CA14" i="3"/>
  <c r="CH29" i="4" a="1"/>
  <c r="CH29" i="4" s="1"/>
  <c r="CO4" i="3"/>
  <c r="BT40" i="4" a="1"/>
  <c r="BT40" i="4" s="1"/>
  <c r="CA15" i="3"/>
  <c r="BR62" i="4"/>
  <c r="BZ120" i="3" s="1"/>
  <c r="BS58" i="4" a="1"/>
  <c r="BS58" i="4" s="1"/>
  <c r="BZ116" i="3"/>
  <c r="BR61" i="4"/>
  <c r="BZ119" i="3" s="1"/>
  <c r="BU28" i="4" l="1" a="1"/>
  <c r="BU28" i="4" s="1"/>
  <c r="BT27" i="4"/>
  <c r="CB3" i="3"/>
  <c r="BT42" i="4"/>
  <c r="CB17" i="3" s="1"/>
  <c r="BU38" i="4" a="1"/>
  <c r="BU38" i="4" s="1"/>
  <c r="CB13" i="3"/>
  <c r="BU31" i="4" a="1"/>
  <c r="BU31" i="4" s="1"/>
  <c r="CB6" i="3"/>
  <c r="BU37" i="4" a="1"/>
  <c r="BU37" i="4" s="1"/>
  <c r="CB12" i="3"/>
  <c r="BS62" i="4"/>
  <c r="CA120" i="3" s="1"/>
  <c r="BT58" i="4" a="1"/>
  <c r="BT58" i="4" s="1"/>
  <c r="CA116" i="3"/>
  <c r="BU36" i="4" a="1"/>
  <c r="BU36" i="4" s="1"/>
  <c r="CB11" i="3"/>
  <c r="BT61" i="4"/>
  <c r="CB119" i="3" s="1"/>
  <c r="BU54" i="4" a="1"/>
  <c r="BU54" i="4" s="1"/>
  <c r="CB112" i="3"/>
  <c r="CM33" i="4" a="1"/>
  <c r="CM33" i="4" s="1"/>
  <c r="CT8" i="3"/>
  <c r="BS47" i="4"/>
  <c r="BT48" i="4" a="1"/>
  <c r="BT48" i="4" s="1"/>
  <c r="CA106" i="3"/>
  <c r="BT60" i="4" a="1"/>
  <c r="BT60" i="4" s="1"/>
  <c r="CA118" i="3"/>
  <c r="CI29" i="4" a="1"/>
  <c r="CI29" i="4" s="1"/>
  <c r="CP4" i="3"/>
  <c r="BT56" i="4" a="1"/>
  <c r="BT56" i="4" s="1"/>
  <c r="CA114" i="3"/>
  <c r="BU35" i="4" a="1"/>
  <c r="BU35" i="4" s="1"/>
  <c r="CB10" i="3"/>
  <c r="BT41" i="4"/>
  <c r="CB16" i="3" s="1"/>
  <c r="BY34" i="4" a="1"/>
  <c r="BY34" i="4" s="1"/>
  <c r="CF9" i="3"/>
  <c r="BU40" i="4" a="1"/>
  <c r="BU40" i="4" s="1"/>
  <c r="CB15" i="3"/>
  <c r="CB30" i="4" a="1"/>
  <c r="CB30" i="4" s="1"/>
  <c r="CI5" i="3"/>
  <c r="BU39" i="4" a="1"/>
  <c r="BU39" i="4" s="1"/>
  <c r="CB14" i="3"/>
  <c r="BU32" i="4" a="1"/>
  <c r="BU32" i="4" s="1"/>
  <c r="CB7" i="3"/>
  <c r="BV36" i="4" l="1" a="1"/>
  <c r="BV36" i="4" s="1"/>
  <c r="CC11" i="3"/>
  <c r="BU56" i="4" a="1"/>
  <c r="BU56" i="4" s="1"/>
  <c r="CB114" i="3"/>
  <c r="BT62" i="4"/>
  <c r="CB120" i="3" s="1"/>
  <c r="BU58" i="4" a="1"/>
  <c r="BU58" i="4" s="1"/>
  <c r="CB116" i="3"/>
  <c r="BV35" i="4" a="1"/>
  <c r="BV35" i="4" s="1"/>
  <c r="CC10" i="3"/>
  <c r="BU41" i="4"/>
  <c r="CC16" i="3" s="1"/>
  <c r="BV32" i="4" a="1"/>
  <c r="BV32" i="4" s="1"/>
  <c r="CC7" i="3"/>
  <c r="CJ29" i="4" a="1"/>
  <c r="CJ29" i="4" s="1"/>
  <c r="CQ4" i="3"/>
  <c r="BV37" i="4" a="1"/>
  <c r="BV37" i="4" s="1"/>
  <c r="CC12" i="3"/>
  <c r="BV31" i="4" a="1"/>
  <c r="BV31" i="4" s="1"/>
  <c r="CC6" i="3"/>
  <c r="BV38" i="4" a="1"/>
  <c r="BV38" i="4" s="1"/>
  <c r="BU42" i="4"/>
  <c r="CC17" i="3" s="1"/>
  <c r="CC13" i="3"/>
  <c r="BU60" i="4" a="1"/>
  <c r="BU60" i="4" s="1"/>
  <c r="CB118" i="3"/>
  <c r="CC30" i="4" a="1"/>
  <c r="CC30" i="4" s="1"/>
  <c r="CJ5" i="3"/>
  <c r="CN33" i="4" a="1"/>
  <c r="CN33" i="4" s="1"/>
  <c r="CU8" i="3"/>
  <c r="BT47" i="4"/>
  <c r="BU48" i="4" a="1"/>
  <c r="BU48" i="4" s="1"/>
  <c r="CB106" i="3"/>
  <c r="BZ34" i="4" a="1"/>
  <c r="BZ34" i="4" s="1"/>
  <c r="CG9" i="3"/>
  <c r="BV39" i="4" a="1"/>
  <c r="BV39" i="4" s="1"/>
  <c r="CC14" i="3"/>
  <c r="BV40" i="4" a="1"/>
  <c r="BV40" i="4" s="1"/>
  <c r="CC15" i="3"/>
  <c r="BU61" i="4"/>
  <c r="CC119" i="3" s="1"/>
  <c r="BV54" i="4" a="1"/>
  <c r="BV54" i="4" s="1"/>
  <c r="CC112" i="3"/>
  <c r="BV28" i="4" a="1"/>
  <c r="BV28" i="4" s="1"/>
  <c r="BU27" i="4"/>
  <c r="CC3" i="3"/>
  <c r="CA34" i="4" l="1" a="1"/>
  <c r="CA34" i="4" s="1"/>
  <c r="CH9" i="3"/>
  <c r="CK29" i="4" a="1"/>
  <c r="CK29" i="4" s="1"/>
  <c r="CR4" i="3"/>
  <c r="BW37" i="4" a="1"/>
  <c r="BW37" i="4" s="1"/>
  <c r="CD12" i="3"/>
  <c r="BV48" i="4" a="1"/>
  <c r="BV48" i="4" s="1"/>
  <c r="BU47" i="4"/>
  <c r="CC106" i="3"/>
  <c r="BW32" i="4" a="1"/>
  <c r="BW32" i="4" s="1"/>
  <c r="CD7" i="3"/>
  <c r="BV61" i="4"/>
  <c r="CD119" i="3" s="1"/>
  <c r="BW54" i="4" a="1"/>
  <c r="BW54" i="4" s="1"/>
  <c r="CD112" i="3"/>
  <c r="BW39" i="4" a="1"/>
  <c r="BW39" i="4" s="1"/>
  <c r="CD14" i="3"/>
  <c r="CO33" i="4" a="1"/>
  <c r="CO33" i="4" s="1"/>
  <c r="CV8" i="3"/>
  <c r="BW28" i="4" a="1"/>
  <c r="BW28" i="4" s="1"/>
  <c r="BV27" i="4"/>
  <c r="CD3" i="3"/>
  <c r="CD30" i="4" a="1"/>
  <c r="CD30" i="4" s="1"/>
  <c r="CK5" i="3"/>
  <c r="BW35" i="4" a="1"/>
  <c r="BW35" i="4" s="1"/>
  <c r="CD10" i="3"/>
  <c r="BV41" i="4"/>
  <c r="CD16" i="3" s="1"/>
  <c r="BV58" i="4" a="1"/>
  <c r="BV58" i="4" s="1"/>
  <c r="BU62" i="4"/>
  <c r="CC120" i="3" s="1"/>
  <c r="CC116" i="3"/>
  <c r="BV60" i="4" a="1"/>
  <c r="BV60" i="4" s="1"/>
  <c r="CC118" i="3"/>
  <c r="BW40" i="4" a="1"/>
  <c r="BW40" i="4" s="1"/>
  <c r="CD15" i="3"/>
  <c r="BV42" i="4"/>
  <c r="CD17" i="3" s="1"/>
  <c r="BW38" i="4" a="1"/>
  <c r="BW38" i="4" s="1"/>
  <c r="CD13" i="3"/>
  <c r="BV56" i="4" a="1"/>
  <c r="BV56" i="4" s="1"/>
  <c r="CC114" i="3"/>
  <c r="BW31" i="4" a="1"/>
  <c r="BW31" i="4" s="1"/>
  <c r="CD6" i="3"/>
  <c r="BW36" i="4" a="1"/>
  <c r="BW36" i="4" s="1"/>
  <c r="CD11" i="3"/>
  <c r="BX54" i="4" l="1" a="1"/>
  <c r="BX54" i="4" s="1"/>
  <c r="CE112" i="3"/>
  <c r="BV62" i="4"/>
  <c r="CD120" i="3" s="1"/>
  <c r="BW58" i="4" a="1"/>
  <c r="BW58" i="4" s="1"/>
  <c r="CD116" i="3"/>
  <c r="BW60" i="4" a="1"/>
  <c r="BW60" i="4" s="1"/>
  <c r="CD118" i="3"/>
  <c r="BX32" i="4" a="1"/>
  <c r="BX32" i="4" s="1"/>
  <c r="CE7" i="3"/>
  <c r="BV47" i="4"/>
  <c r="BW48" i="4" a="1"/>
  <c r="BW48" i="4" s="1"/>
  <c r="CD106" i="3"/>
  <c r="BX39" i="4" a="1"/>
  <c r="BX39" i="4" s="1"/>
  <c r="CE14" i="3"/>
  <c r="BX36" i="4" a="1"/>
  <c r="BX36" i="4" s="1"/>
  <c r="CE11" i="3"/>
  <c r="BX31" i="4" a="1"/>
  <c r="BX31" i="4" s="1"/>
  <c r="CE6" i="3"/>
  <c r="CE30" i="4" a="1"/>
  <c r="CE30" i="4" s="1"/>
  <c r="CL5" i="3"/>
  <c r="BX37" i="4" a="1"/>
  <c r="BX37" i="4" s="1"/>
  <c r="CE12" i="3"/>
  <c r="BX35" i="4" a="1"/>
  <c r="BX35" i="4" s="1"/>
  <c r="CE10" i="3"/>
  <c r="BW41" i="4"/>
  <c r="CE16" i="3" s="1"/>
  <c r="BW56" i="4" a="1"/>
  <c r="BW56" i="4" s="1"/>
  <c r="CD114" i="3"/>
  <c r="BX28" i="4" a="1"/>
  <c r="BX28" i="4" s="1"/>
  <c r="BW27" i="4"/>
  <c r="CE3" i="3"/>
  <c r="CL29" i="4" a="1"/>
  <c r="CL29" i="4" s="1"/>
  <c r="CS4" i="3"/>
  <c r="BW42" i="4"/>
  <c r="CE17" i="3" s="1"/>
  <c r="BX38" i="4" a="1"/>
  <c r="BX38" i="4" s="1"/>
  <c r="CE13" i="3"/>
  <c r="CP33" i="4" a="1"/>
  <c r="CP33" i="4" s="1"/>
  <c r="CW8" i="3"/>
  <c r="CB34" i="4" a="1"/>
  <c r="CB34" i="4" s="1"/>
  <c r="CI9" i="3"/>
  <c r="BX40" i="4" a="1"/>
  <c r="BX40" i="4" s="1"/>
  <c r="CE15" i="3"/>
  <c r="BY39" i="4" l="1" a="1"/>
  <c r="BY39" i="4" s="1"/>
  <c r="CF14" i="3"/>
  <c r="BX48" i="4" a="1"/>
  <c r="BX48" i="4" s="1"/>
  <c r="BW47" i="4"/>
  <c r="CE106" i="3"/>
  <c r="BY36" i="4" a="1"/>
  <c r="BY36" i="4" s="1"/>
  <c r="CF11" i="3"/>
  <c r="BY28" i="4" a="1"/>
  <c r="BY28" i="4" s="1"/>
  <c r="BX27" i="4"/>
  <c r="CF3" i="3"/>
  <c r="BX56" i="4" a="1"/>
  <c r="BX56" i="4" s="1"/>
  <c r="CE114" i="3"/>
  <c r="BY40" i="4" a="1"/>
  <c r="BY40" i="4" s="1"/>
  <c r="CF15" i="3"/>
  <c r="BY32" i="4" a="1"/>
  <c r="BY32" i="4" s="1"/>
  <c r="CF7" i="3"/>
  <c r="CM29" i="4" a="1"/>
  <c r="CM29" i="4" s="1"/>
  <c r="CT4" i="3"/>
  <c r="CC34" i="4" a="1"/>
  <c r="CC34" i="4" s="1"/>
  <c r="CJ9" i="3"/>
  <c r="BX60" i="4" a="1"/>
  <c r="BX60" i="4" s="1"/>
  <c r="CE118" i="3"/>
  <c r="BY37" i="4" a="1"/>
  <c r="BY37" i="4" s="1"/>
  <c r="CF12" i="3"/>
  <c r="CQ33" i="4" a="1"/>
  <c r="CQ33" i="4" s="1"/>
  <c r="CX8" i="3"/>
  <c r="BW62" i="4"/>
  <c r="CE120" i="3" s="1"/>
  <c r="BX58" i="4" a="1"/>
  <c r="BX58" i="4" s="1"/>
  <c r="CE116" i="3"/>
  <c r="BY35" i="4" a="1"/>
  <c r="BY35" i="4" s="1"/>
  <c r="CF10" i="3"/>
  <c r="BX41" i="4"/>
  <c r="CF16" i="3" s="1"/>
  <c r="CF30" i="4" a="1"/>
  <c r="CF30" i="4" s="1"/>
  <c r="CM5" i="3"/>
  <c r="BX42" i="4"/>
  <c r="CF17" i="3" s="1"/>
  <c r="BY38" i="4" a="1"/>
  <c r="BY38" i="4" s="1"/>
  <c r="CF13" i="3"/>
  <c r="BY31" i="4" a="1"/>
  <c r="BY31" i="4" s="1"/>
  <c r="CF6" i="3"/>
  <c r="BX61" i="4"/>
  <c r="CF119" i="3" s="1"/>
  <c r="BY54" i="4" a="1"/>
  <c r="BY54" i="4" s="1"/>
  <c r="CF112" i="3"/>
  <c r="BW61" i="4"/>
  <c r="CE119" i="3" s="1"/>
  <c r="BY58" i="4" l="1" a="1"/>
  <c r="BY58" i="4" s="1"/>
  <c r="BX62" i="4"/>
  <c r="CF120" i="3" s="1"/>
  <c r="CF116" i="3"/>
  <c r="BZ40" i="4" a="1"/>
  <c r="BZ40" i="4" s="1"/>
  <c r="CG15" i="3"/>
  <c r="BY56" i="4" a="1"/>
  <c r="BY56" i="4" s="1"/>
  <c r="CF114" i="3"/>
  <c r="BZ28" i="4" a="1"/>
  <c r="BZ28" i="4" s="1"/>
  <c r="BY27" i="4"/>
  <c r="CG3" i="3"/>
  <c r="BZ32" i="4" a="1"/>
  <c r="BZ32" i="4" s="1"/>
  <c r="CG7" i="3"/>
  <c r="BY61" i="4"/>
  <c r="CG119" i="3" s="1"/>
  <c r="BZ54" i="4" a="1"/>
  <c r="BZ54" i="4" s="1"/>
  <c r="CG112" i="3"/>
  <c r="BY60" i="4" a="1"/>
  <c r="BY60" i="4" s="1"/>
  <c r="CF118" i="3"/>
  <c r="BZ36" i="4" a="1"/>
  <c r="BZ36" i="4" s="1"/>
  <c r="CG11" i="3"/>
  <c r="BZ35" i="4" a="1"/>
  <c r="BZ35" i="4" s="1"/>
  <c r="CG10" i="3"/>
  <c r="BY41" i="4"/>
  <c r="CG16" i="3" s="1"/>
  <c r="CR33" i="4" a="1"/>
  <c r="CR33" i="4" s="1"/>
  <c r="CY8" i="3"/>
  <c r="BZ37" i="4" a="1"/>
  <c r="BZ37" i="4" s="1"/>
  <c r="CG12" i="3"/>
  <c r="BZ31" i="4" a="1"/>
  <c r="BZ31" i="4" s="1"/>
  <c r="CG6" i="3"/>
  <c r="BY42" i="4"/>
  <c r="CG17" i="3" s="1"/>
  <c r="BZ38" i="4" a="1"/>
  <c r="BZ38" i="4" s="1"/>
  <c r="CG13" i="3"/>
  <c r="CD34" i="4" a="1"/>
  <c r="CD34" i="4" s="1"/>
  <c r="CK9" i="3"/>
  <c r="BY48" i="4" a="1"/>
  <c r="BY48" i="4" s="1"/>
  <c r="BX47" i="4"/>
  <c r="CF106" i="3"/>
  <c r="CG30" i="4" a="1"/>
  <c r="CG30" i="4" s="1"/>
  <c r="CN5" i="3"/>
  <c r="CN29" i="4" a="1"/>
  <c r="CN29" i="4" s="1"/>
  <c r="CU4" i="3"/>
  <c r="BZ39" i="4" a="1"/>
  <c r="BZ39" i="4" s="1"/>
  <c r="CG14" i="3"/>
  <c r="BZ42" i="4" l="1"/>
  <c r="CH17" i="3" s="1"/>
  <c r="CA38" i="4" a="1"/>
  <c r="CA38" i="4" s="1"/>
  <c r="CH13" i="3"/>
  <c r="CA31" i="4" a="1"/>
  <c r="CA31" i="4" s="1"/>
  <c r="CH6" i="3"/>
  <c r="CA32" i="4" a="1"/>
  <c r="CA32" i="4" s="1"/>
  <c r="CH7" i="3"/>
  <c r="BZ60" i="4" a="1"/>
  <c r="BZ60" i="4" s="1"/>
  <c r="CG118" i="3"/>
  <c r="CA37" i="4" a="1"/>
  <c r="CA37" i="4" s="1"/>
  <c r="CH12" i="3"/>
  <c r="BZ27" i="4"/>
  <c r="CA28" i="4" a="1"/>
  <c r="CA28" i="4" s="1"/>
  <c r="CH3" i="3"/>
  <c r="BZ56" i="4" a="1"/>
  <c r="BZ56" i="4" s="1"/>
  <c r="CG114" i="3"/>
  <c r="CA54" i="4" a="1"/>
  <c r="CA54" i="4" s="1"/>
  <c r="CH112" i="3"/>
  <c r="CA39" i="4" a="1"/>
  <c r="CA39" i="4" s="1"/>
  <c r="CH14" i="3"/>
  <c r="CO29" i="4" a="1"/>
  <c r="CO29" i="4" s="1"/>
  <c r="CV4" i="3"/>
  <c r="CH30" i="4" a="1"/>
  <c r="CH30" i="4" s="1"/>
  <c r="CO5" i="3"/>
  <c r="CA35" i="4" a="1"/>
  <c r="CA35" i="4" s="1"/>
  <c r="CH10" i="3"/>
  <c r="BZ41" i="4"/>
  <c r="CH16" i="3" s="1"/>
  <c r="CA40" i="4" a="1"/>
  <c r="CA40" i="4" s="1"/>
  <c r="CH15" i="3"/>
  <c r="CS33" i="4" a="1"/>
  <c r="CS33" i="4" s="1"/>
  <c r="CZ8" i="3"/>
  <c r="BZ48" i="4" a="1"/>
  <c r="BZ48" i="4" s="1"/>
  <c r="BY47" i="4"/>
  <c r="CG106" i="3"/>
  <c r="CA36" i="4" a="1"/>
  <c r="CA36" i="4" s="1"/>
  <c r="CH11" i="3"/>
  <c r="CE34" i="4" a="1"/>
  <c r="CE34" i="4" s="1"/>
  <c r="CL9" i="3"/>
  <c r="BZ58" i="4" a="1"/>
  <c r="BZ58" i="4" s="1"/>
  <c r="BY62" i="4"/>
  <c r="CG120" i="3" s="1"/>
  <c r="CG116" i="3"/>
  <c r="CA56" i="4" l="1" a="1"/>
  <c r="CA56" i="4" s="1"/>
  <c r="CH114" i="3"/>
  <c r="CB28" i="4" a="1"/>
  <c r="CB28" i="4" s="1"/>
  <c r="CA27" i="4"/>
  <c r="CI3" i="3"/>
  <c r="CB40" i="4" a="1"/>
  <c r="CB40" i="4" s="1"/>
  <c r="CI15" i="3"/>
  <c r="CB35" i="4" a="1"/>
  <c r="CB35" i="4" s="1"/>
  <c r="CI10" i="3"/>
  <c r="CA41" i="4"/>
  <c r="CI16" i="3" s="1"/>
  <c r="CB37" i="4" a="1"/>
  <c r="CB37" i="4" s="1"/>
  <c r="CI12" i="3"/>
  <c r="CA58" i="4" a="1"/>
  <c r="CA58" i="4" s="1"/>
  <c r="BZ62" i="4"/>
  <c r="CH120" i="3" s="1"/>
  <c r="CH116" i="3"/>
  <c r="CI30" i="4" a="1"/>
  <c r="CI30" i="4" s="1"/>
  <c r="CP5" i="3"/>
  <c r="CA60" i="4" a="1"/>
  <c r="CA60" i="4" s="1"/>
  <c r="CH118" i="3"/>
  <c r="CT33" i="4" a="1"/>
  <c r="CT33" i="4" s="1"/>
  <c r="DA8" i="3"/>
  <c r="CB32" i="4" a="1"/>
  <c r="CB32" i="4" s="1"/>
  <c r="CI7" i="3"/>
  <c r="CB36" i="4" a="1"/>
  <c r="CB36" i="4" s="1"/>
  <c r="CI11" i="3"/>
  <c r="CB39" i="4" a="1"/>
  <c r="CB39" i="4" s="1"/>
  <c r="CI14" i="3"/>
  <c r="CB31" i="4" a="1"/>
  <c r="CB31" i="4" s="1"/>
  <c r="CI6" i="3"/>
  <c r="CP29" i="4" a="1"/>
  <c r="CP29" i="4" s="1"/>
  <c r="CW4" i="3"/>
  <c r="CF34" i="4" a="1"/>
  <c r="CF34" i="4" s="1"/>
  <c r="CM9" i="3"/>
  <c r="CA61" i="4"/>
  <c r="CI119" i="3" s="1"/>
  <c r="CB54" i="4" a="1"/>
  <c r="CB54" i="4" s="1"/>
  <c r="CI112" i="3"/>
  <c r="CA42" i="4"/>
  <c r="CI17" i="3" s="1"/>
  <c r="CB38" i="4" a="1"/>
  <c r="CB38" i="4" s="1"/>
  <c r="CI13" i="3"/>
  <c r="CA48" i="4" a="1"/>
  <c r="CA48" i="4" s="1"/>
  <c r="BZ47" i="4"/>
  <c r="CH106" i="3"/>
  <c r="BZ61" i="4"/>
  <c r="CH119" i="3" s="1"/>
  <c r="CB58" i="4" l="1" a="1"/>
  <c r="CB58" i="4" s="1"/>
  <c r="CA62" i="4"/>
  <c r="CI120" i="3" s="1"/>
  <c r="CI116" i="3"/>
  <c r="CQ29" i="4" a="1"/>
  <c r="CQ29" i="4" s="1"/>
  <c r="CX4" i="3"/>
  <c r="CC31" i="4" a="1"/>
  <c r="CC31" i="4" s="1"/>
  <c r="CJ6" i="3"/>
  <c r="CC37" i="4" a="1"/>
  <c r="CC37" i="4" s="1"/>
  <c r="CJ12" i="3"/>
  <c r="CC39" i="4" a="1"/>
  <c r="CC39" i="4" s="1"/>
  <c r="CJ14" i="3"/>
  <c r="CC36" i="4" a="1"/>
  <c r="CC36" i="4" s="1"/>
  <c r="CJ11" i="3"/>
  <c r="CC35" i="4" a="1"/>
  <c r="CC35" i="4" s="1"/>
  <c r="CJ10" i="3"/>
  <c r="CB41" i="4"/>
  <c r="CJ16" i="3" s="1"/>
  <c r="CC32" i="4" a="1"/>
  <c r="CC32" i="4" s="1"/>
  <c r="CJ7" i="3"/>
  <c r="CC40" i="4" a="1"/>
  <c r="CC40" i="4" s="1"/>
  <c r="CJ15" i="3"/>
  <c r="CG34" i="4" a="1"/>
  <c r="CG34" i="4" s="1"/>
  <c r="CN9" i="3"/>
  <c r="CB42" i="4"/>
  <c r="CJ17" i="3" s="1"/>
  <c r="CC38" i="4" a="1"/>
  <c r="CC38" i="4" s="1"/>
  <c r="CJ13" i="3"/>
  <c r="CB48" i="4" a="1"/>
  <c r="CB48" i="4" s="1"/>
  <c r="CA47" i="4"/>
  <c r="CI106" i="3"/>
  <c r="CB61" i="4"/>
  <c r="CJ119" i="3" s="1"/>
  <c r="CC54" i="4" a="1"/>
  <c r="CC54" i="4" s="1"/>
  <c r="CJ112" i="3"/>
  <c r="CU33" i="4" a="1"/>
  <c r="CU33" i="4" s="1"/>
  <c r="DB8" i="3"/>
  <c r="CJ30" i="4" a="1"/>
  <c r="CJ30" i="4" s="1"/>
  <c r="CQ5" i="3"/>
  <c r="CC28" i="4" a="1"/>
  <c r="CC28" i="4" s="1"/>
  <c r="CB27" i="4"/>
  <c r="CJ3" i="3"/>
  <c r="CB60" i="4" a="1"/>
  <c r="CB60" i="4" s="1"/>
  <c r="CI118" i="3"/>
  <c r="CB56" i="4" a="1"/>
  <c r="CB56" i="4" s="1"/>
  <c r="CI114" i="3"/>
  <c r="CD37" i="4" l="1" a="1"/>
  <c r="CD37" i="4" s="1"/>
  <c r="CK12" i="3"/>
  <c r="CD54" i="4" a="1"/>
  <c r="CD54" i="4" s="1"/>
  <c r="CK112" i="3"/>
  <c r="CD35" i="4" a="1"/>
  <c r="CD35" i="4" s="1"/>
  <c r="CK10" i="3"/>
  <c r="CC41" i="4"/>
  <c r="CK16" i="3" s="1"/>
  <c r="CD39" i="4" a="1"/>
  <c r="CD39" i="4" s="1"/>
  <c r="CK14" i="3"/>
  <c r="CB47" i="4"/>
  <c r="CC48" i="4" a="1"/>
  <c r="CC48" i="4" s="1"/>
  <c r="CJ106" i="3"/>
  <c r="CH34" i="4" a="1"/>
  <c r="CH34" i="4" s="1"/>
  <c r="CO9" i="3"/>
  <c r="CD31" i="4" a="1"/>
  <c r="CD31" i="4" s="1"/>
  <c r="CK6" i="3"/>
  <c r="CC56" i="4" a="1"/>
  <c r="CC56" i="4" s="1"/>
  <c r="CC61" i="4" s="1"/>
  <c r="CK119" i="3" s="1"/>
  <c r="CJ114" i="3"/>
  <c r="CC60" i="4" a="1"/>
  <c r="CC60" i="4" s="1"/>
  <c r="CJ118" i="3"/>
  <c r="CR29" i="4" a="1"/>
  <c r="CR29" i="4" s="1"/>
  <c r="CY4" i="3"/>
  <c r="CD28" i="4" a="1"/>
  <c r="CD28" i="4" s="1"/>
  <c r="CK3" i="3"/>
  <c r="CC27" i="4"/>
  <c r="CD40" i="4" a="1"/>
  <c r="CD40" i="4" s="1"/>
  <c r="CK15" i="3"/>
  <c r="CD36" i="4" a="1"/>
  <c r="CD36" i="4" s="1"/>
  <c r="CK11" i="3"/>
  <c r="CC42" i="4"/>
  <c r="CK17" i="3" s="1"/>
  <c r="CD38" i="4" a="1"/>
  <c r="CD38" i="4" s="1"/>
  <c r="CK13" i="3"/>
  <c r="CK30" i="4" a="1"/>
  <c r="CK30" i="4" s="1"/>
  <c r="CR5" i="3"/>
  <c r="CV33" i="4" a="1"/>
  <c r="CV33" i="4" s="1"/>
  <c r="DC8" i="3"/>
  <c r="CD32" i="4" a="1"/>
  <c r="CD32" i="4" s="1"/>
  <c r="CK7" i="3"/>
  <c r="CC58" i="4" a="1"/>
  <c r="CC58" i="4" s="1"/>
  <c r="CB62" i="4"/>
  <c r="CJ120" i="3" s="1"/>
  <c r="CJ116" i="3"/>
  <c r="CI34" i="4" l="1" a="1"/>
  <c r="CI34" i="4" s="1"/>
  <c r="CP9" i="3"/>
  <c r="CC47" i="4"/>
  <c r="CD48" i="4" a="1"/>
  <c r="CD48" i="4" s="1"/>
  <c r="CK106" i="3"/>
  <c r="CE39" i="4" a="1"/>
  <c r="CE39" i="4" s="1"/>
  <c r="CL14" i="3"/>
  <c r="CD27" i="4"/>
  <c r="CE28" i="4" a="1"/>
  <c r="CE28" i="4" s="1"/>
  <c r="CL3" i="3"/>
  <c r="CE32" i="4" a="1"/>
  <c r="CE32" i="4" s="1"/>
  <c r="CL7" i="3"/>
  <c r="CS29" i="4" a="1"/>
  <c r="CS29" i="4" s="1"/>
  <c r="CZ4" i="3"/>
  <c r="CE35" i="4" a="1"/>
  <c r="CE35" i="4" s="1"/>
  <c r="CL10" i="3"/>
  <c r="CD41" i="4"/>
  <c r="CL16" i="3" s="1"/>
  <c r="CD58" i="4" a="1"/>
  <c r="CD58" i="4" s="1"/>
  <c r="CC62" i="4"/>
  <c r="CK120" i="3" s="1"/>
  <c r="CK116" i="3"/>
  <c r="CW33" i="4" a="1"/>
  <c r="CW33" i="4" s="1"/>
  <c r="DD8" i="3"/>
  <c r="CD60" i="4" a="1"/>
  <c r="CD60" i="4" s="1"/>
  <c r="CK118" i="3"/>
  <c r="CL30" i="4" a="1"/>
  <c r="CL30" i="4" s="1"/>
  <c r="CS5" i="3"/>
  <c r="CE54" i="4" a="1"/>
  <c r="CE54" i="4" s="1"/>
  <c r="CD61" i="4"/>
  <c r="CL119" i="3" s="1"/>
  <c r="CL112" i="3"/>
  <c r="CE40" i="4" a="1"/>
  <c r="CE40" i="4" s="1"/>
  <c r="CL15" i="3"/>
  <c r="CE36" i="4" a="1"/>
  <c r="CE36" i="4" s="1"/>
  <c r="CL11" i="3"/>
  <c r="CD56" i="4" a="1"/>
  <c r="CD56" i="4" s="1"/>
  <c r="CK114" i="3"/>
  <c r="CD42" i="4"/>
  <c r="CL17" i="3" s="1"/>
  <c r="CE38" i="4" a="1"/>
  <c r="CE38" i="4" s="1"/>
  <c r="CL13" i="3"/>
  <c r="CE31" i="4" a="1"/>
  <c r="CE31" i="4" s="1"/>
  <c r="CL6" i="3"/>
  <c r="CE37" i="4" a="1"/>
  <c r="CE37" i="4" s="1"/>
  <c r="CL12" i="3"/>
  <c r="CT29" i="4" l="1" a="1"/>
  <c r="CT29" i="4" s="1"/>
  <c r="DA4" i="3"/>
  <c r="CF54" i="4" a="1"/>
  <c r="CF54" i="4" s="1"/>
  <c r="CM112" i="3"/>
  <c r="CF32" i="4" a="1"/>
  <c r="CF32" i="4" s="1"/>
  <c r="CM7" i="3"/>
  <c r="CE27" i="4"/>
  <c r="CF28" i="4" a="1"/>
  <c r="CF28" i="4" s="1"/>
  <c r="CM3" i="3"/>
  <c r="CF31" i="4" a="1"/>
  <c r="CF31" i="4" s="1"/>
  <c r="CM6" i="3"/>
  <c r="CE60" i="4" a="1"/>
  <c r="CE60" i="4" s="1"/>
  <c r="CL118" i="3"/>
  <c r="CF39" i="4" a="1"/>
  <c r="CF39" i="4" s="1"/>
  <c r="CM14" i="3"/>
  <c r="CM30" i="4" a="1"/>
  <c r="CM30" i="4" s="1"/>
  <c r="CT5" i="3"/>
  <c r="CE42" i="4"/>
  <c r="CM17" i="3" s="1"/>
  <c r="CF38" i="4" a="1"/>
  <c r="CF38" i="4" s="1"/>
  <c r="CM13" i="3"/>
  <c r="CX33" i="4" a="1"/>
  <c r="CX33" i="4" s="1"/>
  <c r="DE8" i="3"/>
  <c r="CF35" i="4" a="1"/>
  <c r="CF35" i="4" s="1"/>
  <c r="CM10" i="3"/>
  <c r="CE41" i="4"/>
  <c r="CM16" i="3" s="1"/>
  <c r="CD47" i="4"/>
  <c r="CE48" i="4" a="1"/>
  <c r="CE48" i="4" s="1"/>
  <c r="CL106" i="3"/>
  <c r="CF40" i="4" a="1"/>
  <c r="CF40" i="4" s="1"/>
  <c r="CM15" i="3"/>
  <c r="CF37" i="4" a="1"/>
  <c r="CF37" i="4" s="1"/>
  <c r="CM12" i="3"/>
  <c r="CE56" i="4" a="1"/>
  <c r="CE56" i="4" s="1"/>
  <c r="CE61" i="4" s="1"/>
  <c r="CM119" i="3" s="1"/>
  <c r="CL114" i="3"/>
  <c r="CD62" i="4"/>
  <c r="CL120" i="3" s="1"/>
  <c r="CE58" i="4" a="1"/>
  <c r="CE58" i="4" s="1"/>
  <c r="CL116" i="3"/>
  <c r="CJ34" i="4" a="1"/>
  <c r="CJ34" i="4" s="1"/>
  <c r="CQ9" i="3"/>
  <c r="CF36" i="4" a="1"/>
  <c r="CF36" i="4" s="1"/>
  <c r="CM11" i="3"/>
  <c r="CF60" i="4" l="1" a="1"/>
  <c r="CF60" i="4" s="1"/>
  <c r="CM118" i="3"/>
  <c r="CG37" i="4" a="1"/>
  <c r="CG37" i="4" s="1"/>
  <c r="CN12" i="3"/>
  <c r="CG31" i="4" a="1"/>
  <c r="CG31" i="4" s="1"/>
  <c r="CN6" i="3"/>
  <c r="CG28" i="4" a="1"/>
  <c r="CG28" i="4" s="1"/>
  <c r="CF27" i="4"/>
  <c r="CN3" i="3"/>
  <c r="CK34" i="4" a="1"/>
  <c r="CK34" i="4" s="1"/>
  <c r="CR9" i="3"/>
  <c r="CG35" i="4" a="1"/>
  <c r="CG35" i="4" s="1"/>
  <c r="CN10" i="3"/>
  <c r="CF41" i="4"/>
  <c r="CN16" i="3" s="1"/>
  <c r="CG36" i="4" a="1"/>
  <c r="CG36" i="4" s="1"/>
  <c r="CN11" i="3"/>
  <c r="CY33" i="4" a="1"/>
  <c r="CY33" i="4" s="1"/>
  <c r="DF8" i="3"/>
  <c r="CG32" i="4" a="1"/>
  <c r="CG32" i="4" s="1"/>
  <c r="CN7" i="3"/>
  <c r="CG40" i="4" a="1"/>
  <c r="CG40" i="4" s="1"/>
  <c r="CN15" i="3"/>
  <c r="CE47" i="4"/>
  <c r="CF48" i="4" a="1"/>
  <c r="CF48" i="4" s="1"/>
  <c r="CM106" i="3"/>
  <c r="CE62" i="4"/>
  <c r="CM120" i="3" s="1"/>
  <c r="CF58" i="4" a="1"/>
  <c r="CF58" i="4" s="1"/>
  <c r="CM116" i="3"/>
  <c r="CG38" i="4" a="1"/>
  <c r="CG38" i="4" s="1"/>
  <c r="CF42" i="4"/>
  <c r="CN17" i="3" s="1"/>
  <c r="CN13" i="3"/>
  <c r="CF61" i="4"/>
  <c r="CN119" i="3" s="1"/>
  <c r="CG54" i="4" a="1"/>
  <c r="CG54" i="4" s="1"/>
  <c r="CN112" i="3"/>
  <c r="CG39" i="4" a="1"/>
  <c r="CG39" i="4" s="1"/>
  <c r="CN14" i="3"/>
  <c r="CF56" i="4" a="1"/>
  <c r="CF56" i="4" s="1"/>
  <c r="CM114" i="3"/>
  <c r="CN30" i="4" a="1"/>
  <c r="CN30" i="4" s="1"/>
  <c r="CU5" i="3"/>
  <c r="CU29" i="4" a="1"/>
  <c r="CU29" i="4" s="1"/>
  <c r="DB4" i="3"/>
  <c r="CG42" i="4" l="1"/>
  <c r="CO17" i="3" s="1"/>
  <c r="CH38" i="4" a="1"/>
  <c r="CH38" i="4" s="1"/>
  <c r="CO13" i="3"/>
  <c r="CL34" i="4" a="1"/>
  <c r="CL34" i="4" s="1"/>
  <c r="CS9" i="3"/>
  <c r="CO30" i="4" a="1"/>
  <c r="CO30" i="4" s="1"/>
  <c r="CV5" i="3"/>
  <c r="CH28" i="4" a="1"/>
  <c r="CH28" i="4" s="1"/>
  <c r="CG27" i="4"/>
  <c r="CO3" i="3"/>
  <c r="CF62" i="4"/>
  <c r="CN120" i="3" s="1"/>
  <c r="CG58" i="4" a="1"/>
  <c r="CG58" i="4" s="1"/>
  <c r="CN116" i="3"/>
  <c r="CV29" i="4" a="1"/>
  <c r="CV29" i="4" s="1"/>
  <c r="DC4" i="3"/>
  <c r="CG56" i="4" a="1"/>
  <c r="CG56" i="4" s="1"/>
  <c r="CN114" i="3"/>
  <c r="CH31" i="4" a="1"/>
  <c r="CH31" i="4" s="1"/>
  <c r="CO6" i="3"/>
  <c r="CH36" i="4" a="1"/>
  <c r="CH36" i="4" s="1"/>
  <c r="CO11" i="3"/>
  <c r="CH35" i="4" a="1"/>
  <c r="CH35" i="4" s="1"/>
  <c r="CO10" i="3"/>
  <c r="CG41" i="4"/>
  <c r="CO16" i="3" s="1"/>
  <c r="CH39" i="4" a="1"/>
  <c r="CH39" i="4" s="1"/>
  <c r="CO14" i="3"/>
  <c r="CO7" i="3"/>
  <c r="CH32" i="4" a="1"/>
  <c r="CH32" i="4" s="1"/>
  <c r="CH40" i="4" a="1"/>
  <c r="CH40" i="4" s="1"/>
  <c r="CO15" i="3"/>
  <c r="CH37" i="4" a="1"/>
  <c r="CH37" i="4" s="1"/>
  <c r="CO12" i="3"/>
  <c r="CF47" i="4"/>
  <c r="CG48" i="4" a="1"/>
  <c r="CG48" i="4" s="1"/>
  <c r="CN106" i="3"/>
  <c r="CH54" i="4" a="1"/>
  <c r="CH54" i="4" s="1"/>
  <c r="CG61" i="4"/>
  <c r="CO119" i="3" s="1"/>
  <c r="CO112" i="3"/>
  <c r="CZ33" i="4" a="1"/>
  <c r="CZ33" i="4" s="1"/>
  <c r="DG8" i="3"/>
  <c r="CG60" i="4" a="1"/>
  <c r="CG60" i="4" s="1"/>
  <c r="CN118" i="3"/>
  <c r="CG62" i="4" l="1"/>
  <c r="CO120" i="3" s="1"/>
  <c r="CH58" i="4" a="1"/>
  <c r="CH58" i="4" s="1"/>
  <c r="CO116" i="3"/>
  <c r="CI32" i="4" a="1"/>
  <c r="CI32" i="4" s="1"/>
  <c r="CP7" i="3"/>
  <c r="CW29" i="4" a="1"/>
  <c r="CW29" i="4" s="1"/>
  <c r="DD4" i="3"/>
  <c r="CI39" i="4" a="1"/>
  <c r="CI39" i="4" s="1"/>
  <c r="CP14" i="3"/>
  <c r="CI28" i="4" a="1"/>
  <c r="CI28" i="4" s="1"/>
  <c r="CH27" i="4"/>
  <c r="CP3" i="3"/>
  <c r="CP30" i="4" a="1"/>
  <c r="CP30" i="4" s="1"/>
  <c r="CW5" i="3"/>
  <c r="CH60" i="4" a="1"/>
  <c r="CH60" i="4" s="1"/>
  <c r="CO118" i="3"/>
  <c r="CI35" i="4" a="1"/>
  <c r="CI35" i="4" s="1"/>
  <c r="CP10" i="3"/>
  <c r="CH41" i="4"/>
  <c r="CP16" i="3" s="1"/>
  <c r="CI54" i="4" a="1"/>
  <c r="CI54" i="4" s="1"/>
  <c r="CP112" i="3"/>
  <c r="CI36" i="4" a="1"/>
  <c r="CI36" i="4" s="1"/>
  <c r="CP11" i="3"/>
  <c r="CM34" i="4" a="1"/>
  <c r="CM34" i="4" s="1"/>
  <c r="CT9" i="3"/>
  <c r="CH42" i="4"/>
  <c r="CP17" i="3" s="1"/>
  <c r="CI38" i="4" a="1"/>
  <c r="CI38" i="4" s="1"/>
  <c r="CP13" i="3"/>
  <c r="CI37" i="4" a="1"/>
  <c r="CI37" i="4" s="1"/>
  <c r="CP12" i="3"/>
  <c r="CI40" i="4" a="1"/>
  <c r="CI40" i="4" s="1"/>
  <c r="CP15" i="3"/>
  <c r="DA33" i="4" a="1"/>
  <c r="DA33" i="4" s="1"/>
  <c r="DH8" i="3"/>
  <c r="CH48" i="4" a="1"/>
  <c r="CH48" i="4" s="1"/>
  <c r="CG47" i="4"/>
  <c r="CO106" i="3"/>
  <c r="CI31" i="4" a="1"/>
  <c r="CI31" i="4" s="1"/>
  <c r="CP6" i="3"/>
  <c r="CH56" i="4" a="1"/>
  <c r="CH56" i="4" s="1"/>
  <c r="CH61" i="4" s="1"/>
  <c r="CP119" i="3" s="1"/>
  <c r="CO114" i="3"/>
  <c r="CQ30" i="4" l="1" a="1"/>
  <c r="CQ30" i="4" s="1"/>
  <c r="CX5" i="3"/>
  <c r="CJ28" i="4" a="1"/>
  <c r="CJ28" i="4" s="1"/>
  <c r="CI27" i="4"/>
  <c r="CQ3" i="3"/>
  <c r="CJ38" i="4" a="1"/>
  <c r="CJ38" i="4" s="1"/>
  <c r="CI42" i="4"/>
  <c r="CQ17" i="3" s="1"/>
  <c r="CQ13" i="3"/>
  <c r="CJ39" i="4" a="1"/>
  <c r="CJ39" i="4" s="1"/>
  <c r="CQ14" i="3"/>
  <c r="CJ36" i="4" a="1"/>
  <c r="CJ36" i="4" s="1"/>
  <c r="CQ11" i="3"/>
  <c r="CJ37" i="4" a="1"/>
  <c r="CJ37" i="4" s="1"/>
  <c r="CQ12" i="3"/>
  <c r="CX29" i="4" a="1"/>
  <c r="CX29" i="4" s="1"/>
  <c r="DE4" i="3"/>
  <c r="CN34" i="4" a="1"/>
  <c r="CN34" i="4" s="1"/>
  <c r="CU9" i="3"/>
  <c r="CI48" i="4" a="1"/>
  <c r="CI48" i="4" s="1"/>
  <c r="CH47" i="4"/>
  <c r="CP106" i="3"/>
  <c r="CJ54" i="4" a="1"/>
  <c r="CJ54" i="4" s="1"/>
  <c r="CI61" i="4"/>
  <c r="CQ119" i="3" s="1"/>
  <c r="CQ112" i="3"/>
  <c r="CJ32" i="4" a="1"/>
  <c r="CJ32" i="4" s="1"/>
  <c r="CQ7" i="3"/>
  <c r="CJ31" i="4" a="1"/>
  <c r="CJ31" i="4" s="1"/>
  <c r="CQ6" i="3"/>
  <c r="DB33" i="4" a="1"/>
  <c r="DB33" i="4" s="1"/>
  <c r="DJ8" i="3" s="1"/>
  <c r="DI8" i="3"/>
  <c r="CH62" i="4"/>
  <c r="CP120" i="3" s="1"/>
  <c r="CI58" i="4" a="1"/>
  <c r="CI58" i="4" s="1"/>
  <c r="CP116" i="3"/>
  <c r="CI60" i="4" a="1"/>
  <c r="CI60" i="4" s="1"/>
  <c r="CP118" i="3"/>
  <c r="CI56" i="4" a="1"/>
  <c r="CI56" i="4" s="1"/>
  <c r="CP114" i="3"/>
  <c r="CJ40" i="4" a="1"/>
  <c r="CJ40" i="4" s="1"/>
  <c r="CQ15" i="3"/>
  <c r="CJ35" i="4" a="1"/>
  <c r="CJ35" i="4" s="1"/>
  <c r="CQ10" i="3"/>
  <c r="CI41" i="4"/>
  <c r="CQ16" i="3" s="1"/>
  <c r="CY29" i="4" l="1" a="1"/>
  <c r="CY29" i="4" s="1"/>
  <c r="DF4" i="3"/>
  <c r="CK37" i="4" a="1"/>
  <c r="CK37" i="4" s="1"/>
  <c r="CR12" i="3"/>
  <c r="CK31" i="4" a="1"/>
  <c r="CK31" i="4" s="1"/>
  <c r="CR6" i="3"/>
  <c r="CK36" i="4" a="1"/>
  <c r="CK36" i="4" s="1"/>
  <c r="CR11" i="3"/>
  <c r="CK39" i="4" a="1"/>
  <c r="CK39" i="4" s="1"/>
  <c r="CR14" i="3"/>
  <c r="CK40" i="4" a="1"/>
  <c r="CK40" i="4" s="1"/>
  <c r="CR15" i="3"/>
  <c r="CJ42" i="4"/>
  <c r="CR17" i="3" s="1"/>
  <c r="CK38" i="4" a="1"/>
  <c r="CK38" i="4" s="1"/>
  <c r="CR13" i="3"/>
  <c r="CJ56" i="4" a="1"/>
  <c r="CJ56" i="4" s="1"/>
  <c r="CQ114" i="3"/>
  <c r="CI47" i="4"/>
  <c r="CJ48" i="4" a="1"/>
  <c r="CJ48" i="4" s="1"/>
  <c r="CQ106" i="3"/>
  <c r="CK32" i="4" a="1"/>
  <c r="CK32" i="4" s="1"/>
  <c r="CR7" i="3"/>
  <c r="CK35" i="4" a="1"/>
  <c r="CK35" i="4" s="1"/>
  <c r="CR10" i="3"/>
  <c r="CJ41" i="4"/>
  <c r="CR16" i="3" s="1"/>
  <c r="CK54" i="4" a="1"/>
  <c r="CK54" i="4" s="1"/>
  <c r="CR112" i="3"/>
  <c r="CJ60" i="4" a="1"/>
  <c r="CJ60" i="4" s="1"/>
  <c r="CQ118" i="3"/>
  <c r="CJ27" i="4"/>
  <c r="CK28" i="4" a="1"/>
  <c r="CK28" i="4" s="1"/>
  <c r="CR3" i="3"/>
  <c r="CO34" i="4" a="1"/>
  <c r="CO34" i="4" s="1"/>
  <c r="CV9" i="3"/>
  <c r="CI62" i="4"/>
  <c r="CQ120" i="3" s="1"/>
  <c r="CJ58" i="4" a="1"/>
  <c r="CJ58" i="4" s="1"/>
  <c r="CQ116" i="3"/>
  <c r="CR30" i="4" a="1"/>
  <c r="CR30" i="4" s="1"/>
  <c r="CY5" i="3"/>
  <c r="CK56" i="4" l="1" a="1"/>
  <c r="CK56" i="4" s="1"/>
  <c r="CR114" i="3"/>
  <c r="CK60" i="4" a="1"/>
  <c r="CK60" i="4" s="1"/>
  <c r="CR118" i="3"/>
  <c r="CL39" i="4" a="1"/>
  <c r="CL39" i="4" s="1"/>
  <c r="CS14" i="3"/>
  <c r="CJ61" i="4"/>
  <c r="CR119" i="3" s="1"/>
  <c r="CL36" i="4" a="1"/>
  <c r="CL36" i="4" s="1"/>
  <c r="CS11" i="3"/>
  <c r="CL40" i="4" a="1"/>
  <c r="CL40" i="4" s="1"/>
  <c r="CS15" i="3"/>
  <c r="CL32" i="4" a="1"/>
  <c r="CL32" i="4" s="1"/>
  <c r="CS7" i="3"/>
  <c r="CL31" i="4" a="1"/>
  <c r="CL31" i="4" s="1"/>
  <c r="CS6" i="3"/>
  <c r="CL28" i="4" a="1"/>
  <c r="CL28" i="4" s="1"/>
  <c r="CK27" i="4"/>
  <c r="CS3" i="3"/>
  <c r="CK61" i="4"/>
  <c r="CS119" i="3" s="1"/>
  <c r="CL54" i="4" a="1"/>
  <c r="CL54" i="4" s="1"/>
  <c r="CS112" i="3"/>
  <c r="CL35" i="4" a="1"/>
  <c r="CL35" i="4" s="1"/>
  <c r="CS10" i="3"/>
  <c r="CK41" i="4"/>
  <c r="CS16" i="3" s="1"/>
  <c r="CL37" i="4" a="1"/>
  <c r="CL37" i="4" s="1"/>
  <c r="CS12" i="3"/>
  <c r="CJ62" i="4"/>
  <c r="CR120" i="3" s="1"/>
  <c r="CK58" i="4" a="1"/>
  <c r="CK58" i="4" s="1"/>
  <c r="CR116" i="3"/>
  <c r="CL38" i="4" a="1"/>
  <c r="CL38" i="4" s="1"/>
  <c r="CK42" i="4"/>
  <c r="CS17" i="3" s="1"/>
  <c r="CS13" i="3"/>
  <c r="CS30" i="4" a="1"/>
  <c r="CS30" i="4" s="1"/>
  <c r="CZ5" i="3"/>
  <c r="CP34" i="4" a="1"/>
  <c r="CP34" i="4" s="1"/>
  <c r="CW9" i="3"/>
  <c r="CJ47" i="4"/>
  <c r="CK48" i="4" a="1"/>
  <c r="CK48" i="4" s="1"/>
  <c r="CR106" i="3"/>
  <c r="CZ29" i="4" a="1"/>
  <c r="CZ29" i="4" s="1"/>
  <c r="DG4" i="3"/>
  <c r="CL58" i="4" l="1" a="1"/>
  <c r="CL58" i="4" s="1"/>
  <c r="CK62" i="4"/>
  <c r="CS120" i="3" s="1"/>
  <c r="CS116" i="3"/>
  <c r="CM32" i="4" a="1"/>
  <c r="CM32" i="4" s="1"/>
  <c r="CT7" i="3"/>
  <c r="CM40" i="4" a="1"/>
  <c r="CM40" i="4" s="1"/>
  <c r="CT15" i="3"/>
  <c r="CL42" i="4"/>
  <c r="CT17" i="3" s="1"/>
  <c r="CM38" i="4" a="1"/>
  <c r="CM38" i="4" s="1"/>
  <c r="CT13" i="3"/>
  <c r="DA29" i="4" a="1"/>
  <c r="DA29" i="4" s="1"/>
  <c r="DH4" i="3"/>
  <c r="CM36" i="4" a="1"/>
  <c r="CM36" i="4" s="1"/>
  <c r="CT11" i="3"/>
  <c r="CM28" i="4" a="1"/>
  <c r="CM28" i="4" s="1"/>
  <c r="CL27" i="4"/>
  <c r="CT3" i="3"/>
  <c r="CM31" i="4" a="1"/>
  <c r="CM31" i="4" s="1"/>
  <c r="CT6" i="3"/>
  <c r="CL48" i="4" a="1"/>
  <c r="CL48" i="4" s="1"/>
  <c r="CK47" i="4"/>
  <c r="CS106" i="3"/>
  <c r="CM37" i="4" a="1"/>
  <c r="CM37" i="4" s="1"/>
  <c r="CT12" i="3"/>
  <c r="CM39" i="4" a="1"/>
  <c r="CM39" i="4" s="1"/>
  <c r="CT14" i="3"/>
  <c r="CM54" i="4" a="1"/>
  <c r="CM54" i="4" s="1"/>
  <c r="CT112" i="3"/>
  <c r="CQ34" i="4" a="1"/>
  <c r="CQ34" i="4" s="1"/>
  <c r="CX9" i="3"/>
  <c r="CL60" i="4" a="1"/>
  <c r="CL60" i="4" s="1"/>
  <c r="CS118" i="3"/>
  <c r="CM35" i="4" a="1"/>
  <c r="CM35" i="4" s="1"/>
  <c r="CT10" i="3"/>
  <c r="CL41" i="4"/>
  <c r="CT16" i="3" s="1"/>
  <c r="CT30" i="4" a="1"/>
  <c r="CT30" i="4" s="1"/>
  <c r="DA5" i="3"/>
  <c r="CL56" i="4" a="1"/>
  <c r="CL56" i="4" s="1"/>
  <c r="CL61" i="4" s="1"/>
  <c r="CT119" i="3" s="1"/>
  <c r="CS114" i="3"/>
  <c r="CN31" i="4" l="1" a="1"/>
  <c r="CN31" i="4" s="1"/>
  <c r="CU6" i="3"/>
  <c r="CN36" i="4" a="1"/>
  <c r="CN36" i="4" s="1"/>
  <c r="CU11" i="3"/>
  <c r="CN54" i="4" a="1"/>
  <c r="CN54" i="4" s="1"/>
  <c r="CU112" i="3"/>
  <c r="CR34" i="4" a="1"/>
  <c r="CR34" i="4" s="1"/>
  <c r="CY9" i="3"/>
  <c r="DB29" i="4" a="1"/>
  <c r="DB29" i="4" s="1"/>
  <c r="DJ4" i="3" s="1"/>
  <c r="DI4" i="3"/>
  <c r="CM42" i="4"/>
  <c r="CU17" i="3" s="1"/>
  <c r="CN38" i="4" a="1"/>
  <c r="CN38" i="4" s="1"/>
  <c r="CU13" i="3"/>
  <c r="CM27" i="4"/>
  <c r="CN28" i="4" a="1"/>
  <c r="CN28" i="4" s="1"/>
  <c r="CU3" i="3"/>
  <c r="CN37" i="4" a="1"/>
  <c r="CN37" i="4" s="1"/>
  <c r="CU12" i="3"/>
  <c r="CU30" i="4" a="1"/>
  <c r="CU30" i="4" s="1"/>
  <c r="DB5" i="3"/>
  <c r="CN40" i="4" a="1"/>
  <c r="CN40" i="4" s="1"/>
  <c r="CU15" i="3"/>
  <c r="CN39" i="4" a="1"/>
  <c r="CN39" i="4" s="1"/>
  <c r="CU14" i="3"/>
  <c r="CN32" i="4" a="1"/>
  <c r="CN32" i="4" s="1"/>
  <c r="CU7" i="3"/>
  <c r="CM56" i="4" a="1"/>
  <c r="CM56" i="4" s="1"/>
  <c r="CT114" i="3"/>
  <c r="CL47" i="4"/>
  <c r="CM48" i="4" a="1"/>
  <c r="CM48" i="4" s="1"/>
  <c r="CT106" i="3"/>
  <c r="CN35" i="4" a="1"/>
  <c r="CN35" i="4" s="1"/>
  <c r="CU10" i="3"/>
  <c r="CM41" i="4"/>
  <c r="CU16" i="3" s="1"/>
  <c r="CM60" i="4" a="1"/>
  <c r="CM60" i="4" s="1"/>
  <c r="CT118" i="3"/>
  <c r="CL62" i="4"/>
  <c r="CT120" i="3" s="1"/>
  <c r="CM58" i="4" a="1"/>
  <c r="CM58" i="4" s="1"/>
  <c r="CT116" i="3"/>
  <c r="CN48" i="4" l="1" a="1"/>
  <c r="CN48" i="4" s="1"/>
  <c r="CM47" i="4"/>
  <c r="CU106" i="3"/>
  <c r="CN56" i="4" a="1"/>
  <c r="CN56" i="4" s="1"/>
  <c r="CU114" i="3"/>
  <c r="CO32" i="4" a="1"/>
  <c r="CO32" i="4" s="1"/>
  <c r="CV7" i="3"/>
  <c r="CN42" i="4"/>
  <c r="CV17" i="3" s="1"/>
  <c r="CO38" i="4" a="1"/>
  <c r="CO38" i="4" s="1"/>
  <c r="CV13" i="3"/>
  <c r="CM62" i="4"/>
  <c r="CU120" i="3" s="1"/>
  <c r="CN58" i="4" a="1"/>
  <c r="CN58" i="4" s="1"/>
  <c r="CU116" i="3"/>
  <c r="CV30" i="4" a="1"/>
  <c r="CV30" i="4" s="1"/>
  <c r="DC5" i="3"/>
  <c r="CM61" i="4"/>
  <c r="CU119" i="3" s="1"/>
  <c r="CN60" i="4" a="1"/>
  <c r="CN60" i="4" s="1"/>
  <c r="CU118" i="3"/>
  <c r="CS34" i="4" a="1"/>
  <c r="CS34" i="4" s="1"/>
  <c r="CZ9" i="3"/>
  <c r="CO40" i="4" a="1"/>
  <c r="CO40" i="4" s="1"/>
  <c r="CV15" i="3"/>
  <c r="CO54" i="4" a="1"/>
  <c r="CO54" i="4" s="1"/>
  <c r="CN61" i="4"/>
  <c r="CV119" i="3" s="1"/>
  <c r="CV112" i="3"/>
  <c r="CO37" i="4" a="1"/>
  <c r="CO37" i="4" s="1"/>
  <c r="CV12" i="3"/>
  <c r="CO36" i="4" a="1"/>
  <c r="CO36" i="4" s="1"/>
  <c r="CV11" i="3"/>
  <c r="CO39" i="4" a="1"/>
  <c r="CO39" i="4" s="1"/>
  <c r="CV14" i="3"/>
  <c r="CO35" i="4" a="1"/>
  <c r="CO35" i="4" s="1"/>
  <c r="CV10" i="3"/>
  <c r="CN41" i="4"/>
  <c r="CV16" i="3" s="1"/>
  <c r="CO28" i="4" a="1"/>
  <c r="CO28" i="4" s="1"/>
  <c r="CN27" i="4"/>
  <c r="CV3" i="3"/>
  <c r="CO31" i="4" a="1"/>
  <c r="CO31" i="4" s="1"/>
  <c r="CV6" i="3"/>
  <c r="CP36" i="4" l="1" a="1"/>
  <c r="CP36" i="4" s="1"/>
  <c r="CW11" i="3"/>
  <c r="CO58" i="4" a="1"/>
  <c r="CO58" i="4" s="1"/>
  <c r="CN62" i="4"/>
  <c r="CV120" i="3" s="1"/>
  <c r="CV116" i="3"/>
  <c r="CW30" i="4" a="1"/>
  <c r="CW30" i="4" s="1"/>
  <c r="DD5" i="3"/>
  <c r="CP37" i="4" a="1"/>
  <c r="CP37" i="4" s="1"/>
  <c r="CW12" i="3"/>
  <c r="CP39" i="4" a="1"/>
  <c r="CP39" i="4" s="1"/>
  <c r="CW14" i="3"/>
  <c r="CO61" i="4"/>
  <c r="CW119" i="3" s="1"/>
  <c r="CP54" i="4" a="1"/>
  <c r="CP54" i="4" s="1"/>
  <c r="CW112" i="3"/>
  <c r="CP40" i="4" a="1"/>
  <c r="CP40" i="4" s="1"/>
  <c r="CW15" i="3"/>
  <c r="CP32" i="4" a="1"/>
  <c r="CP32" i="4" s="1"/>
  <c r="CW7" i="3"/>
  <c r="CO56" i="4" a="1"/>
  <c r="CO56" i="4" s="1"/>
  <c r="CV114" i="3"/>
  <c r="CO42" i="4"/>
  <c r="CW17" i="3" s="1"/>
  <c r="CP38" i="4" a="1"/>
  <c r="CP38" i="4" s="1"/>
  <c r="CW13" i="3"/>
  <c r="CP28" i="4" a="1"/>
  <c r="CP28" i="4" s="1"/>
  <c r="CO27" i="4"/>
  <c r="CW3" i="3"/>
  <c r="CP31" i="4" a="1"/>
  <c r="CP31" i="4" s="1"/>
  <c r="CW6" i="3"/>
  <c r="CT34" i="4" a="1"/>
  <c r="CT34" i="4" s="1"/>
  <c r="DA9" i="3"/>
  <c r="CP35" i="4" a="1"/>
  <c r="CP35" i="4" s="1"/>
  <c r="CW10" i="3"/>
  <c r="CO41" i="4"/>
  <c r="CW16" i="3" s="1"/>
  <c r="CO60" i="4" a="1"/>
  <c r="CO60" i="4" s="1"/>
  <c r="CV118" i="3"/>
  <c r="CO48" i="4" a="1"/>
  <c r="CO48" i="4" s="1"/>
  <c r="CN47" i="4"/>
  <c r="CV106" i="3"/>
  <c r="CQ39" i="4" l="1" a="1"/>
  <c r="CQ39" i="4" s="1"/>
  <c r="CX14" i="3"/>
  <c r="CQ38" i="4" a="1"/>
  <c r="CQ38" i="4" s="1"/>
  <c r="CP42" i="4"/>
  <c r="CX17" i="3" s="1"/>
  <c r="CX13" i="3"/>
  <c r="CP27" i="4"/>
  <c r="CQ28" i="4" a="1"/>
  <c r="CQ28" i="4" s="1"/>
  <c r="CX3" i="3"/>
  <c r="CQ35" i="4" a="1"/>
  <c r="CQ35" i="4" s="1"/>
  <c r="CX10" i="3"/>
  <c r="CP41" i="4"/>
  <c r="CX16" i="3" s="1"/>
  <c r="CQ40" i="4" a="1"/>
  <c r="CQ40" i="4" s="1"/>
  <c r="CX15" i="3"/>
  <c r="CP61" i="4"/>
  <c r="CX119" i="3" s="1"/>
  <c r="CQ54" i="4" a="1"/>
  <c r="CQ54" i="4" s="1"/>
  <c r="CX112" i="3"/>
  <c r="CX30" i="4" a="1"/>
  <c r="CX30" i="4" s="1"/>
  <c r="DE5" i="3"/>
  <c r="CU34" i="4" a="1"/>
  <c r="CU34" i="4" s="1"/>
  <c r="DB9" i="3"/>
  <c r="CQ37" i="4" a="1"/>
  <c r="CQ37" i="4" s="1"/>
  <c r="CX12" i="3"/>
  <c r="CP58" i="4" a="1"/>
  <c r="CP58" i="4" s="1"/>
  <c r="CO62" i="4"/>
  <c r="CW120" i="3" s="1"/>
  <c r="CW116" i="3"/>
  <c r="CP48" i="4" a="1"/>
  <c r="CP48" i="4" s="1"/>
  <c r="CO47" i="4"/>
  <c r="CW106" i="3"/>
  <c r="CQ31" i="4" a="1"/>
  <c r="CQ31" i="4" s="1"/>
  <c r="CX6" i="3"/>
  <c r="CP60" i="4" a="1"/>
  <c r="CP60" i="4" s="1"/>
  <c r="CW118" i="3"/>
  <c r="CP56" i="4" a="1"/>
  <c r="CP56" i="4" s="1"/>
  <c r="CW114" i="3"/>
  <c r="CQ32" i="4" a="1"/>
  <c r="CQ32" i="4" s="1"/>
  <c r="CX7" i="3"/>
  <c r="CQ36" i="4" a="1"/>
  <c r="CQ36" i="4" s="1"/>
  <c r="CX11" i="3"/>
  <c r="CR54" i="4" l="1" a="1"/>
  <c r="CR54" i="4" s="1"/>
  <c r="CY112" i="3"/>
  <c r="CR31" i="4" a="1"/>
  <c r="CR31" i="4" s="1"/>
  <c r="CY6" i="3"/>
  <c r="CQ60" i="4" a="1"/>
  <c r="CQ60" i="4" s="1"/>
  <c r="CX118" i="3"/>
  <c r="CR40" i="4" a="1"/>
  <c r="CR40" i="4" s="1"/>
  <c r="CY15" i="3"/>
  <c r="CR35" i="4" a="1"/>
  <c r="CR35" i="4" s="1"/>
  <c r="CY10" i="3"/>
  <c r="CQ41" i="4"/>
  <c r="CY16" i="3" s="1"/>
  <c r="CQ48" i="4" a="1"/>
  <c r="CQ48" i="4" s="1"/>
  <c r="CP47" i="4"/>
  <c r="CX106" i="3"/>
  <c r="CQ27" i="4"/>
  <c r="CR28" i="4" a="1"/>
  <c r="CR28" i="4" s="1"/>
  <c r="CY3" i="3"/>
  <c r="CR36" i="4" a="1"/>
  <c r="CR36" i="4" s="1"/>
  <c r="CY11" i="3"/>
  <c r="CR37" i="4" a="1"/>
  <c r="CR37" i="4" s="1"/>
  <c r="CY12" i="3"/>
  <c r="CQ58" i="4" a="1"/>
  <c r="CQ58" i="4" s="1"/>
  <c r="CP62" i="4"/>
  <c r="CX120" i="3" s="1"/>
  <c r="CX116" i="3"/>
  <c r="CR38" i="4" a="1"/>
  <c r="CR38" i="4" s="1"/>
  <c r="CQ42" i="4"/>
  <c r="CY17" i="3" s="1"/>
  <c r="CY13" i="3"/>
  <c r="CR32" i="4" a="1"/>
  <c r="CR32" i="4" s="1"/>
  <c r="CY7" i="3"/>
  <c r="CV34" i="4" a="1"/>
  <c r="CV34" i="4" s="1"/>
  <c r="DC9" i="3"/>
  <c r="CQ56" i="4" a="1"/>
  <c r="CQ56" i="4" s="1"/>
  <c r="CX114" i="3"/>
  <c r="CY30" i="4" a="1"/>
  <c r="CY30" i="4" s="1"/>
  <c r="DF5" i="3"/>
  <c r="CR39" i="4" a="1"/>
  <c r="CR39" i="4" s="1"/>
  <c r="CY14" i="3"/>
  <c r="CW34" i="4" l="1" a="1"/>
  <c r="CW34" i="4" s="1"/>
  <c r="DD9" i="3"/>
  <c r="CQ47" i="4"/>
  <c r="CR48" i="4" a="1"/>
  <c r="CR48" i="4" s="1"/>
  <c r="CY106" i="3"/>
  <c r="CS38" i="4" a="1"/>
  <c r="CS38" i="4" s="1"/>
  <c r="CR42" i="4"/>
  <c r="CZ17" i="3" s="1"/>
  <c r="CZ13" i="3"/>
  <c r="CS35" i="4" a="1"/>
  <c r="CS35" i="4" s="1"/>
  <c r="CZ10" i="3"/>
  <c r="CR41" i="4"/>
  <c r="CZ16" i="3" s="1"/>
  <c r="CS40" i="4" a="1"/>
  <c r="CS40" i="4" s="1"/>
  <c r="CZ15" i="3"/>
  <c r="CR58" i="4" a="1"/>
  <c r="CR58" i="4" s="1"/>
  <c r="CQ62" i="4"/>
  <c r="CY120" i="3" s="1"/>
  <c r="CY116" i="3"/>
  <c r="CR60" i="4" a="1"/>
  <c r="CR60" i="4" s="1"/>
  <c r="CY118" i="3"/>
  <c r="CS37" i="4" a="1"/>
  <c r="CS37" i="4" s="1"/>
  <c r="CZ12" i="3"/>
  <c r="CS31" i="4" a="1"/>
  <c r="CS31" i="4" s="1"/>
  <c r="CZ6" i="3"/>
  <c r="CS36" i="4" a="1"/>
  <c r="CS36" i="4" s="1"/>
  <c r="CZ11" i="3"/>
  <c r="CS32" i="4" a="1"/>
  <c r="CS32" i="4" s="1"/>
  <c r="CZ7" i="3"/>
  <c r="CZ30" i="4" a="1"/>
  <c r="CZ30" i="4" s="1"/>
  <c r="DG5" i="3"/>
  <c r="CR56" i="4" a="1"/>
  <c r="CR56" i="4" s="1"/>
  <c r="CY114" i="3"/>
  <c r="CS54" i="4" a="1"/>
  <c r="CS54" i="4" s="1"/>
  <c r="CZ112" i="3"/>
  <c r="CS39" i="4" a="1"/>
  <c r="CS39" i="4" s="1"/>
  <c r="CZ14" i="3"/>
  <c r="CR27" i="4"/>
  <c r="CS28" i="4" a="1"/>
  <c r="CS28" i="4" s="1"/>
  <c r="CZ3" i="3"/>
  <c r="CQ61" i="4"/>
  <c r="CY119" i="3" s="1"/>
  <c r="CT40" i="4" l="1" a="1"/>
  <c r="CT40" i="4" s="1"/>
  <c r="DA15" i="3"/>
  <c r="CT32" i="4" a="1"/>
  <c r="CT32" i="4" s="1"/>
  <c r="DA7" i="3"/>
  <c r="CT35" i="4" a="1"/>
  <c r="CT35" i="4" s="1"/>
  <c r="DA10" i="3"/>
  <c r="CS41" i="4"/>
  <c r="DA16" i="3" s="1"/>
  <c r="CT36" i="4" a="1"/>
  <c r="CT36" i="4" s="1"/>
  <c r="DA11" i="3"/>
  <c r="CS56" i="4" a="1"/>
  <c r="CS56" i="4" s="1"/>
  <c r="CZ114" i="3"/>
  <c r="CT38" i="4" a="1"/>
  <c r="CT38" i="4" s="1"/>
  <c r="CS42" i="4"/>
  <c r="DA17" i="3" s="1"/>
  <c r="DA13" i="3"/>
  <c r="CS58" i="4" a="1"/>
  <c r="CS58" i="4" s="1"/>
  <c r="CR62" i="4"/>
  <c r="CZ120" i="3" s="1"/>
  <c r="CZ116" i="3"/>
  <c r="CT31" i="4" a="1"/>
  <c r="CT31" i="4" s="1"/>
  <c r="DA6" i="3"/>
  <c r="CR47" i="4"/>
  <c r="CS48" i="4" a="1"/>
  <c r="CS48" i="4" s="1"/>
  <c r="CZ106" i="3"/>
  <c r="CR61" i="4"/>
  <c r="CZ119" i="3" s="1"/>
  <c r="CT28" i="4" a="1"/>
  <c r="CT28" i="4" s="1"/>
  <c r="DA3" i="3"/>
  <c r="CS27" i="4"/>
  <c r="CT37" i="4" a="1"/>
  <c r="CT37" i="4" s="1"/>
  <c r="DA12" i="3"/>
  <c r="CX34" i="4" a="1"/>
  <c r="CX34" i="4" s="1"/>
  <c r="DE9" i="3"/>
  <c r="DA30" i="4" a="1"/>
  <c r="DA30" i="4" s="1"/>
  <c r="DH5" i="3"/>
  <c r="CT39" i="4" a="1"/>
  <c r="CT39" i="4" s="1"/>
  <c r="DA14" i="3"/>
  <c r="CS60" i="4" a="1"/>
  <c r="CS60" i="4" s="1"/>
  <c r="CZ118" i="3"/>
  <c r="CS61" i="4"/>
  <c r="DA119" i="3" s="1"/>
  <c r="CT54" i="4" a="1"/>
  <c r="CT54" i="4" s="1"/>
  <c r="DA112" i="3"/>
  <c r="DB30" i="4" l="1" a="1"/>
  <c r="DB30" i="4" s="1"/>
  <c r="DJ5" i="3" s="1"/>
  <c r="DI5" i="3"/>
  <c r="CU37" i="4" a="1"/>
  <c r="CU37" i="4" s="1"/>
  <c r="DB12" i="3"/>
  <c r="CT56" i="4" a="1"/>
  <c r="CT56" i="4" s="1"/>
  <c r="DA114" i="3"/>
  <c r="CT42" i="4"/>
  <c r="DB17" i="3" s="1"/>
  <c r="CU38" i="4" a="1"/>
  <c r="CU38" i="4" s="1"/>
  <c r="DB13" i="3"/>
  <c r="CT27" i="4"/>
  <c r="CU28" i="4" a="1"/>
  <c r="CU28" i="4" s="1"/>
  <c r="DB3" i="3"/>
  <c r="CU36" i="4" a="1"/>
  <c r="CU36" i="4" s="1"/>
  <c r="DB11" i="3"/>
  <c r="CT58" i="4" a="1"/>
  <c r="CT58" i="4" s="1"/>
  <c r="CS62" i="4"/>
  <c r="DA120" i="3" s="1"/>
  <c r="DA116" i="3"/>
  <c r="CY34" i="4" a="1"/>
  <c r="CY34" i="4" s="1"/>
  <c r="DF9" i="3"/>
  <c r="CS47" i="4"/>
  <c r="CT48" i="4" a="1"/>
  <c r="CT48" i="4" s="1"/>
  <c r="DA106" i="3"/>
  <c r="CU35" i="4" a="1"/>
  <c r="CU35" i="4" s="1"/>
  <c r="DB10" i="3"/>
  <c r="CT41" i="4"/>
  <c r="DB16" i="3" s="1"/>
  <c r="CT60" i="4" a="1"/>
  <c r="CT60" i="4" s="1"/>
  <c r="DA118" i="3"/>
  <c r="CU32" i="4" a="1"/>
  <c r="CU32" i="4" s="1"/>
  <c r="DB7" i="3"/>
  <c r="CU54" i="4" a="1"/>
  <c r="CU54" i="4" s="1"/>
  <c r="CT61" i="4"/>
  <c r="DB119" i="3" s="1"/>
  <c r="DB112" i="3"/>
  <c r="CU39" i="4" a="1"/>
  <c r="CU39" i="4" s="1"/>
  <c r="DB14" i="3"/>
  <c r="CU31" i="4" a="1"/>
  <c r="CU31" i="4" s="1"/>
  <c r="DB6" i="3"/>
  <c r="CU40" i="4" a="1"/>
  <c r="CU40" i="4" s="1"/>
  <c r="DB15" i="3"/>
  <c r="CV54" i="4" l="1" a="1"/>
  <c r="CV54" i="4" s="1"/>
  <c r="DC112" i="3"/>
  <c r="CV36" i="4" a="1"/>
  <c r="CV36" i="4" s="1"/>
  <c r="DC11" i="3"/>
  <c r="CU56" i="4" a="1"/>
  <c r="CU56" i="4" s="1"/>
  <c r="DB114" i="3"/>
  <c r="CT62" i="4"/>
  <c r="DB120" i="3" s="1"/>
  <c r="CU58" i="4" a="1"/>
  <c r="CU58" i="4" s="1"/>
  <c r="DB116" i="3"/>
  <c r="CV32" i="4" a="1"/>
  <c r="CV32" i="4" s="1"/>
  <c r="DC7" i="3"/>
  <c r="CU27" i="4"/>
  <c r="CV28" i="4" a="1"/>
  <c r="CV28" i="4" s="1"/>
  <c r="DC3" i="3"/>
  <c r="CU42" i="4"/>
  <c r="DC17" i="3" s="1"/>
  <c r="CV38" i="4" a="1"/>
  <c r="CV38" i="4" s="1"/>
  <c r="DC13" i="3"/>
  <c r="CT47" i="4"/>
  <c r="CU48" i="4" a="1"/>
  <c r="CU48" i="4" s="1"/>
  <c r="DB106" i="3"/>
  <c r="CV40" i="4" a="1"/>
  <c r="CV40" i="4" s="1"/>
  <c r="DC15" i="3"/>
  <c r="CV31" i="4" a="1"/>
  <c r="CV31" i="4" s="1"/>
  <c r="DC6" i="3"/>
  <c r="DG9" i="3"/>
  <c r="CZ34" i="4" a="1"/>
  <c r="CZ34" i="4" s="1"/>
  <c r="CV37" i="4" a="1"/>
  <c r="CV37" i="4" s="1"/>
  <c r="DC12" i="3"/>
  <c r="CU60" i="4" a="1"/>
  <c r="CU60" i="4" s="1"/>
  <c r="DB118" i="3"/>
  <c r="CV35" i="4" a="1"/>
  <c r="CV35" i="4" s="1"/>
  <c r="DC10" i="3"/>
  <c r="CU41" i="4"/>
  <c r="DC16" i="3" s="1"/>
  <c r="CV39" i="4" a="1"/>
  <c r="CV39" i="4" s="1"/>
  <c r="DC14" i="3"/>
  <c r="CW37" i="4" l="1" a="1"/>
  <c r="CW37" i="4" s="1"/>
  <c r="DD12" i="3"/>
  <c r="CW32" i="4" a="1"/>
  <c r="CW32" i="4" s="1"/>
  <c r="DD7" i="3"/>
  <c r="CW28" i="4" a="1"/>
  <c r="CW28" i="4" s="1"/>
  <c r="CV27" i="4"/>
  <c r="DD3" i="3"/>
  <c r="CU62" i="4"/>
  <c r="DC120" i="3" s="1"/>
  <c r="CV58" i="4" a="1"/>
  <c r="CV58" i="4" s="1"/>
  <c r="DC116" i="3"/>
  <c r="CV56" i="4" a="1"/>
  <c r="CV56" i="4" s="1"/>
  <c r="DC114" i="3"/>
  <c r="CW39" i="4" a="1"/>
  <c r="CW39" i="4" s="1"/>
  <c r="DD14" i="3"/>
  <c r="CU47" i="4"/>
  <c r="CV48" i="4" a="1"/>
  <c r="CV48" i="4" s="1"/>
  <c r="DC106" i="3"/>
  <c r="CW36" i="4" a="1"/>
  <c r="CW36" i="4" s="1"/>
  <c r="DD11" i="3"/>
  <c r="CV60" i="4" a="1"/>
  <c r="CV60" i="4" s="1"/>
  <c r="DC118" i="3"/>
  <c r="DA34" i="4" a="1"/>
  <c r="DA34" i="4" s="1"/>
  <c r="DH9" i="3"/>
  <c r="CW31" i="4" a="1"/>
  <c r="CW31" i="4" s="1"/>
  <c r="DD6" i="3"/>
  <c r="CW40" i="4" a="1"/>
  <c r="CW40" i="4" s="1"/>
  <c r="DD15" i="3"/>
  <c r="CU61" i="4"/>
  <c r="DC119" i="3" s="1"/>
  <c r="CW35" i="4" a="1"/>
  <c r="CW35" i="4" s="1"/>
  <c r="DD10" i="3"/>
  <c r="CV41" i="4"/>
  <c r="DD16" i="3" s="1"/>
  <c r="CV42" i="4"/>
  <c r="DD17" i="3" s="1"/>
  <c r="CW38" i="4" a="1"/>
  <c r="CW38" i="4" s="1"/>
  <c r="DD13" i="3"/>
  <c r="CW54" i="4" a="1"/>
  <c r="CW54" i="4" s="1"/>
  <c r="DD112" i="3"/>
  <c r="CX39" i="4" l="1" a="1"/>
  <c r="CX39" i="4" s="1"/>
  <c r="DE14" i="3"/>
  <c r="CW56" i="4" a="1"/>
  <c r="CW56" i="4" s="1"/>
  <c r="DD114" i="3"/>
  <c r="CX40" i="4" a="1"/>
  <c r="CX40" i="4" s="1"/>
  <c r="DE15" i="3"/>
  <c r="CV62" i="4"/>
  <c r="DD120" i="3" s="1"/>
  <c r="CW58" i="4" a="1"/>
  <c r="CW58" i="4" s="1"/>
  <c r="DD116" i="3"/>
  <c r="CX35" i="4" a="1"/>
  <c r="CX35" i="4" s="1"/>
  <c r="DE10" i="3"/>
  <c r="CW41" i="4"/>
  <c r="DE16" i="3" s="1"/>
  <c r="CX28" i="4" a="1"/>
  <c r="CX28" i="4" s="1"/>
  <c r="CW27" i="4"/>
  <c r="DE3" i="3"/>
  <c r="CV47" i="4"/>
  <c r="CW48" i="4" a="1"/>
  <c r="CW48" i="4" s="1"/>
  <c r="DD106" i="3"/>
  <c r="DB34" i="4" a="1"/>
  <c r="DB34" i="4" s="1"/>
  <c r="DI9" i="3"/>
  <c r="CX54" i="4" a="1"/>
  <c r="CX54" i="4" s="1"/>
  <c r="CW61" i="4"/>
  <c r="DE119" i="3" s="1"/>
  <c r="DE112" i="3"/>
  <c r="CV61" i="4"/>
  <c r="DD119" i="3" s="1"/>
  <c r="CW60" i="4" a="1"/>
  <c r="CW60" i="4" s="1"/>
  <c r="DD118" i="3"/>
  <c r="CW42" i="4"/>
  <c r="DE17" i="3" s="1"/>
  <c r="CX38" i="4" a="1"/>
  <c r="CX38" i="4" s="1"/>
  <c r="DE13" i="3"/>
  <c r="CX31" i="4" a="1"/>
  <c r="CX31" i="4" s="1"/>
  <c r="DE6" i="3"/>
  <c r="CX32" i="4" a="1"/>
  <c r="CX32" i="4" s="1"/>
  <c r="DE7" i="3"/>
  <c r="CX36" i="4" a="1"/>
  <c r="CX36" i="4" s="1"/>
  <c r="DE11" i="3"/>
  <c r="CX37" i="4" a="1"/>
  <c r="CX37" i="4" s="1"/>
  <c r="DE12" i="3"/>
  <c r="CY35" i="4" l="1" a="1"/>
  <c r="CY35" i="4" s="1"/>
  <c r="DF10" i="3"/>
  <c r="CX41" i="4"/>
  <c r="DF16" i="3" s="1"/>
  <c r="CW62" i="4"/>
  <c r="DE120" i="3" s="1"/>
  <c r="CX58" i="4" a="1"/>
  <c r="CX58" i="4" s="1"/>
  <c r="DE116" i="3"/>
  <c r="CY40" i="4" a="1"/>
  <c r="CY40" i="4" s="1"/>
  <c r="DF15" i="3"/>
  <c r="CY31" i="4" a="1"/>
  <c r="CY31" i="4" s="1"/>
  <c r="DF6" i="3"/>
  <c r="CX42" i="4"/>
  <c r="DF17" i="3" s="1"/>
  <c r="CY38" i="4" a="1"/>
  <c r="CY38" i="4" s="1"/>
  <c r="DF13" i="3"/>
  <c r="CX27" i="4"/>
  <c r="CY28" i="4" a="1"/>
  <c r="CY28" i="4" s="1"/>
  <c r="DF3" i="3"/>
  <c r="CX60" i="4" a="1"/>
  <c r="CX60" i="4" s="1"/>
  <c r="DE118" i="3"/>
  <c r="DJ9" i="3"/>
  <c r="CX56" i="4" a="1"/>
  <c r="CX56" i="4" s="1"/>
  <c r="DE114" i="3"/>
  <c r="CX61" i="4"/>
  <c r="DF119" i="3" s="1"/>
  <c r="CY54" i="4" a="1"/>
  <c r="CY54" i="4" s="1"/>
  <c r="DF112" i="3"/>
  <c r="CY37" i="4" a="1"/>
  <c r="CY37" i="4" s="1"/>
  <c r="DF12" i="3"/>
  <c r="CY36" i="4" a="1"/>
  <c r="CY36" i="4" s="1"/>
  <c r="DF11" i="3"/>
  <c r="CY32" i="4" a="1"/>
  <c r="CY32" i="4" s="1"/>
  <c r="DF7" i="3"/>
  <c r="CX48" i="4" a="1"/>
  <c r="CX48" i="4" s="1"/>
  <c r="CW47" i="4"/>
  <c r="DE106" i="3"/>
  <c r="CY39" i="4" a="1"/>
  <c r="CY39" i="4" s="1"/>
  <c r="DF14" i="3"/>
  <c r="CY48" i="4" l="1" a="1"/>
  <c r="CY48" i="4" s="1"/>
  <c r="CX47" i="4"/>
  <c r="DF106" i="3"/>
  <c r="CZ54" i="4" a="1"/>
  <c r="CZ54" i="4" s="1"/>
  <c r="DG112" i="3"/>
  <c r="CZ40" i="4" a="1"/>
  <c r="CZ40" i="4" s="1"/>
  <c r="DG15" i="3"/>
  <c r="CZ31" i="4" a="1"/>
  <c r="CZ31" i="4" s="1"/>
  <c r="DG6" i="3"/>
  <c r="CZ32" i="4" a="1"/>
  <c r="CZ32" i="4" s="1"/>
  <c r="DG7" i="3"/>
  <c r="CY56" i="4" a="1"/>
  <c r="CY56" i="4" s="1"/>
  <c r="CY61" i="4" s="1"/>
  <c r="DG119" i="3" s="1"/>
  <c r="DF114" i="3"/>
  <c r="CX62" i="4"/>
  <c r="DF120" i="3" s="1"/>
  <c r="CY58" i="4" a="1"/>
  <c r="CY58" i="4" s="1"/>
  <c r="DF116" i="3"/>
  <c r="CY27" i="4"/>
  <c r="CZ28" i="4" a="1"/>
  <c r="CZ28" i="4" s="1"/>
  <c r="DG3" i="3"/>
  <c r="CZ36" i="4" a="1"/>
  <c r="CZ36" i="4" s="1"/>
  <c r="DG11" i="3"/>
  <c r="CZ37" i="4" a="1"/>
  <c r="CZ37" i="4" s="1"/>
  <c r="DG12" i="3"/>
  <c r="CZ39" i="4" a="1"/>
  <c r="CZ39" i="4" s="1"/>
  <c r="DG14" i="3"/>
  <c r="CY42" i="4"/>
  <c r="DG17" i="3" s="1"/>
  <c r="CZ38" i="4" a="1"/>
  <c r="CZ38" i="4" s="1"/>
  <c r="DG13" i="3"/>
  <c r="CY60" i="4" a="1"/>
  <c r="CY60" i="4" s="1"/>
  <c r="DF118" i="3"/>
  <c r="CZ35" i="4" a="1"/>
  <c r="CZ35" i="4" s="1"/>
  <c r="DG10" i="3"/>
  <c r="CY41" i="4"/>
  <c r="DG16" i="3" s="1"/>
  <c r="CY62" i="4" l="1"/>
  <c r="DG120" i="3" s="1"/>
  <c r="CZ58" i="4" a="1"/>
  <c r="CZ58" i="4" s="1"/>
  <c r="DG116" i="3"/>
  <c r="DA32" i="4" a="1"/>
  <c r="DA32" i="4" s="1"/>
  <c r="DH7" i="3"/>
  <c r="DA35" i="4" a="1"/>
  <c r="DA35" i="4" s="1"/>
  <c r="DH10" i="3"/>
  <c r="CZ41" i="4"/>
  <c r="DH16" i="3" s="1"/>
  <c r="DA31" i="4" a="1"/>
  <c r="DA31" i="4" s="1"/>
  <c r="DH6" i="3"/>
  <c r="CZ42" i="4"/>
  <c r="DH17" i="3" s="1"/>
  <c r="DA38" i="4" a="1"/>
  <c r="DA38" i="4" s="1"/>
  <c r="DH13" i="3"/>
  <c r="CZ60" i="4" a="1"/>
  <c r="CZ60" i="4" s="1"/>
  <c r="DG118" i="3"/>
  <c r="DA37" i="4" a="1"/>
  <c r="DA37" i="4" s="1"/>
  <c r="DH12" i="3"/>
  <c r="DA40" i="4" a="1"/>
  <c r="DA40" i="4" s="1"/>
  <c r="DH15" i="3"/>
  <c r="DA36" i="4" a="1"/>
  <c r="DA36" i="4" s="1"/>
  <c r="DH11" i="3"/>
  <c r="DA54" i="4" a="1"/>
  <c r="DA54" i="4" s="1"/>
  <c r="DH112" i="3"/>
  <c r="DA39" i="4" a="1"/>
  <c r="DA39" i="4" s="1"/>
  <c r="DH14" i="3"/>
  <c r="CZ27" i="4"/>
  <c r="DA28" i="4" a="1"/>
  <c r="DA28" i="4" s="1"/>
  <c r="DH3" i="3"/>
  <c r="CZ56" i="4" a="1"/>
  <c r="CZ56" i="4" s="1"/>
  <c r="CZ61" i="4" s="1"/>
  <c r="DH119" i="3" s="1"/>
  <c r="DG114" i="3"/>
  <c r="CY47" i="4"/>
  <c r="CZ48" i="4" a="1"/>
  <c r="CZ48" i="4" s="1"/>
  <c r="DG106" i="3"/>
  <c r="DB37" i="4" l="1" a="1"/>
  <c r="DB37" i="4" s="1"/>
  <c r="DJ12" i="3" s="1"/>
  <c r="DI12" i="3"/>
  <c r="DB38" i="4" a="1"/>
  <c r="DB38" i="4" s="1"/>
  <c r="DA42" i="4"/>
  <c r="DI17" i="3" s="1"/>
  <c r="DI13" i="3"/>
  <c r="DA60" i="4" a="1"/>
  <c r="DA60" i="4" s="1"/>
  <c r="DH118" i="3"/>
  <c r="DB31" i="4" a="1"/>
  <c r="DB31" i="4" s="1"/>
  <c r="DJ6" i="3" s="1"/>
  <c r="DI6" i="3"/>
  <c r="DB39" i="4" a="1"/>
  <c r="DB39" i="4" s="1"/>
  <c r="DJ14" i="3" s="1"/>
  <c r="DI14" i="3"/>
  <c r="DB35" i="4" a="1"/>
  <c r="DB35" i="4" s="1"/>
  <c r="DI10" i="3"/>
  <c r="DA41" i="4"/>
  <c r="DI16" i="3" s="1"/>
  <c r="DA56" i="4" a="1"/>
  <c r="DA56" i="4" s="1"/>
  <c r="DH114" i="3"/>
  <c r="DB32" i="4" a="1"/>
  <c r="DB32" i="4" s="1"/>
  <c r="DJ7" i="3" s="1"/>
  <c r="DI7" i="3"/>
  <c r="DB28" i="4" a="1"/>
  <c r="DB28" i="4" s="1"/>
  <c r="DA27" i="4"/>
  <c r="DI3" i="3"/>
  <c r="CZ62" i="4"/>
  <c r="DH120" i="3" s="1"/>
  <c r="DA58" i="4" a="1"/>
  <c r="DA58" i="4" s="1"/>
  <c r="DH116" i="3"/>
  <c r="DB54" i="4" a="1"/>
  <c r="DB54" i="4" s="1"/>
  <c r="DI112" i="3"/>
  <c r="DB36" i="4" a="1"/>
  <c r="DB36" i="4" s="1"/>
  <c r="DJ11" i="3" s="1"/>
  <c r="DI11" i="3"/>
  <c r="DB40" i="4" a="1"/>
  <c r="DB40" i="4" s="1"/>
  <c r="DJ15" i="3" s="1"/>
  <c r="DI15" i="3"/>
  <c r="CZ47" i="4"/>
  <c r="DA48" i="4" a="1"/>
  <c r="DA48" i="4" s="1"/>
  <c r="DH106" i="3"/>
  <c r="DJ10" i="3" l="1"/>
  <c r="DB41" i="4"/>
  <c r="DJ16" i="3" s="1"/>
  <c r="DB56" i="4" a="1"/>
  <c r="DB56" i="4" s="1"/>
  <c r="DJ114" i="3" s="1"/>
  <c r="DI114" i="3"/>
  <c r="DB60" i="4" a="1"/>
  <c r="DB60" i="4" s="1"/>
  <c r="DJ118" i="3" s="1"/>
  <c r="DI118" i="3"/>
  <c r="DB58" i="4" a="1"/>
  <c r="DB58" i="4" s="1"/>
  <c r="DA62" i="4"/>
  <c r="DI120" i="3" s="1"/>
  <c r="DI116" i="3"/>
  <c r="DB61" i="4"/>
  <c r="DJ119" i="3" s="1"/>
  <c r="DJ112" i="3"/>
  <c r="DA61" i="4"/>
  <c r="DI119" i="3" s="1"/>
  <c r="DB27" i="4"/>
  <c r="DJ3" i="3"/>
  <c r="DB42" i="4"/>
  <c r="DJ17" i="3" s="1"/>
  <c r="DJ13" i="3"/>
  <c r="DB48" i="4" a="1"/>
  <c r="DB48" i="4" s="1"/>
  <c r="DA47" i="4"/>
  <c r="DI106" i="3"/>
  <c r="DB62" i="4" l="1"/>
  <c r="DJ120" i="3" s="1"/>
  <c r="DJ116" i="3"/>
  <c r="DB47" i="4"/>
  <c r="DJ106" i="3"/>
</calcChain>
</file>

<file path=xl/sharedStrings.xml><?xml version="1.0" encoding="utf-8"?>
<sst xmlns="http://schemas.openxmlformats.org/spreadsheetml/2006/main" count="772" uniqueCount="102">
  <si>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</si>
  <si>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</si>
  <si>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</si>
  <si>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</si>
  <si>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</si>
  <si>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</si>
  <si>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csv/model/electricity</t>
  </si>
  <si>
    <t>csv/model/exogenous demand</t>
  </si>
  <si>
    <t>csv/policies/net zero/NZ_electricity generation</t>
  </si>
  <si>
    <t>Change log</t>
  </si>
  <si>
    <t>Date</t>
  </si>
  <si>
    <t>Note</t>
  </si>
  <si>
    <t>Global lists</t>
  </si>
  <si>
    <t>Data lists</t>
  </si>
  <si>
    <t>Count</t>
  </si>
  <si>
    <t>Region</t>
  </si>
  <si>
    <t>Code</t>
  </si>
  <si>
    <t>Canada</t>
  </si>
  <si>
    <t>CAN</t>
  </si>
  <si>
    <t>SORTBY(UNIQUE(VSTACK(#REF!$B$2:$B$6149,#REF!$B$2:$B$9013)),MATCH(UNIQUE(VSTACK(#REF!$B$2:$B$6149,#REF!$B$2:$B$9013)),region_all,0))</t>
  </si>
  <si>
    <t>SORT(FILTER(UNIQUE(VSTACK(YEAR(#REF!$A$2:$A$6359),YEAR(#REF!$A$2:$A$9013))),UNIQUE(VSTACK(YEAR(#REF!$A$2:$A$6359),YEAR(#REF!$A$2:$A$9013)))&gt;=2000))</t>
  </si>
  <si>
    <t>British Columbia</t>
  </si>
  <si>
    <t>BC</t>
  </si>
  <si>
    <t>Alberta</t>
  </si>
  <si>
    <t>AB</t>
  </si>
  <si>
    <t>Saskatchewan</t>
  </si>
  <si>
    <t>SK</t>
  </si>
  <si>
    <t>Manitoba</t>
  </si>
  <si>
    <t>MB</t>
  </si>
  <si>
    <t>Ontario</t>
  </si>
  <si>
    <t>ON</t>
  </si>
  <si>
    <t>Quebec</t>
  </si>
  <si>
    <t>QC</t>
  </si>
  <si>
    <t>New Brunswick</t>
  </si>
  <si>
    <t>NB</t>
  </si>
  <si>
    <t>Nova Scotia</t>
  </si>
  <si>
    <t>NS</t>
  </si>
  <si>
    <t>Prince Edward Island</t>
  </si>
  <si>
    <t>PE</t>
  </si>
  <si>
    <t>Newfoundland and Labrador</t>
  </si>
  <si>
    <t>NL</t>
  </si>
  <si>
    <t>Yukon</t>
  </si>
  <si>
    <t>YT</t>
  </si>
  <si>
    <t>Northwest Territories</t>
  </si>
  <si>
    <t>NT</t>
  </si>
  <si>
    <t>Nunavut</t>
  </si>
  <si>
    <t>NU</t>
  </si>
  <si>
    <t>Atlantic</t>
  </si>
  <si>
    <t>AT</t>
  </si>
  <si>
    <t>Territories</t>
  </si>
  <si>
    <t>TR</t>
  </si>
  <si>
    <t>Not used in index</t>
  </si>
  <si>
    <t>Branch</t>
  </si>
  <si>
    <t>Type</t>
  </si>
  <si>
    <t>Sector</t>
  </si>
  <si>
    <t>Service</t>
  </si>
  <si>
    <t>Technology</t>
  </si>
  <si>
    <t>Parameter</t>
  </si>
  <si>
    <t>Context</t>
  </si>
  <si>
    <t>Sub_Context</t>
  </si>
  <si>
    <t>Target</t>
  </si>
  <si>
    <t>Source</t>
  </si>
  <si>
    <t>Comments</t>
  </si>
  <si>
    <t>Unit</t>
  </si>
  <si>
    <t>INDEX</t>
  </si>
  <si>
    <t>Service requested</t>
  </si>
  <si>
    <t>.Electricity.Utility Generation</t>
  </si>
  <si>
    <t>Statistics Canada</t>
  </si>
  <si>
    <t>Remove transmission losses from source calc; added back using multipliers below</t>
  </si>
  <si>
    <t># Units</t>
  </si>
  <si>
    <t>.Electricity</t>
  </si>
  <si>
    <t>Service provided</t>
  </si>
  <si>
    <t>JCIMS</t>
  </si>
  <si>
    <t>GJ</t>
  </si>
  <si>
    <t>MWh</t>
  </si>
  <si>
    <t>.Electricity.Utility Generation.Base Load</t>
  </si>
  <si>
    <t>.Electricity.Utility Generation.Shoulder Load</t>
  </si>
  <si>
    <t>.Electricity.Utility Generation.Peak Load</t>
  </si>
  <si>
    <t>.Electricity.Storage</t>
  </si>
  <si>
    <t>.Electricity.Storage.Battery</t>
  </si>
  <si>
    <t>.Electricity.Storage.Seasonal</t>
  </si>
  <si>
    <t>.Electricity.Transmission</t>
  </si>
  <si>
    <t>unit</t>
  </si>
  <si>
    <t>.Electricity.CCS</t>
  </si>
  <si>
    <t>tCO2</t>
  </si>
  <si>
    <t>.Electricity.CCS.CCS_Coal</t>
  </si>
  <si>
    <t>.Electricity.CCS.CCS_Biomass</t>
  </si>
  <si>
    <t>.Electricity.CCS.CCS_Natural Gas</t>
  </si>
  <si>
    <t># Values</t>
  </si>
  <si>
    <t>Currently accounts for transmission losses</t>
  </si>
  <si>
    <t>Net Zero scenario assumption</t>
  </si>
  <si>
    <t>Assumptions shown in red text / yellow highlight</t>
  </si>
  <si>
    <t>Use:</t>
  </si>
  <si>
    <t>Reference</t>
  </si>
  <si>
    <t>Assumed CAGR (Reference)</t>
  </si>
  <si>
    <t>Assumed CAGR (Net Zero)</t>
  </si>
  <si>
    <t>from</t>
  </si>
  <si>
    <t>CEEDC</t>
  </si>
  <si>
    <t>Generation</t>
  </si>
  <si>
    <t>to</t>
  </si>
  <si>
    <t>Note: CEEDC data collected from Statistics Canada tables: 25-10-0015, 25-10-0019, 25-10-0020, 25-10-0084, and Electric Power Generation, Transmission and Distribution Table 6 (selected years)</t>
  </si>
  <si>
    <t>https://www.miningandenergy.ca/read/top-active-coal-mines-in-canada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</si>
</sst>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15"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i/>
      <sz val="11"/>
      <color theme="1"/>
      <name val="Calibri"/>
      <family val="2"/>
      <scheme val="minor"/>
    </font>
    <font>
      <b/>
      <sz val="11"/>
      <color rgb="FFC00000"/>
      <name val="Calibri"/>
      <family val="2"/>
      <scheme val="minor"/>
    </font>
    <font>
      <sz val="11"/>
      <color theme="9"/>
      <name val="Calibri"/>
      <family val="2"/>
      <scheme val="minor"/>
    </font>
    <font>
      <i/>
      <sz val="11"/>
      <color rgb="FFC00000"/>
      <name val="Calibri"/>
      <family val="2"/>
      <scheme val="minor"/>
    </font>
    <font>
      <b/>
      <sz val="11"/>
      <color theme="0"/>
      <name val="Calibri"/>
      <family val="2"/>
      <scheme val="minor"/>
    </font>
    <font>
      <sz val="11"/>
      <color rgb="FF92D050"/>
      <name val="Calibri"/>
      <family val="2"/>
      <scheme val="minor"/>
    </font>
    <font>
      <sz val="11"/>
      <name val="Aptos Narrow"/>
      <family val="2"/>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6">
    <xf numFmtId="0" fontId="0" fillId="0" borderId="0"/>
    <xf numFmtId="0" fontId="6" fillId="0" borderId="0"/>
    <xf numFmtId="0" fontId="6" fillId="0" borderId="0"/>
    <xf numFmtId="44" fontId="2" fillId="0" borderId="0"/>
    <xf numFmtId="44" fontId="2" fillId="0" borderId="0"/>
    <xf numFmtId="9" fontId="2" fillId="0" borderId="0"/>
  </cellStyleXfs>
  <cellXfs count="66">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3" fontId="0" fillId="0" borderId="0" xfId="0" applyNumberFormat="1"/>
    <xf numFmtId="0" fontId="0" fillId="10" borderId="0" xfId="0" applyFill="1"/>
    <xf numFmtId="3" fontId="0" fillId="0" borderId="0" xfId="5" applyNumberFormat="1" applyFont="1"/>
    <xf numFmtId="3" fontId="1" fillId="0" borderId="0" xfId="0" applyNumberFormat="1" applyFont="1"/>
    <xf numFmtId="0" fontId="1" fillId="10" borderId="0" xfId="0" applyFont="1" applyFill="1"/>
    <xf numFmtId="0" fontId="9" fillId="10" borderId="0" xfId="0" applyFont="1" applyFill="1"/>
    <xf numFmtId="3" fontId="5" fillId="6" borderId="0" xfId="0" applyNumberFormat="1" applyFont="1" applyFill="1" applyAlignment="1">
      <alignment horizontal="right"/>
    </xf>
    <xf numFmtId="0" fontId="10"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1" fillId="10" borderId="0" xfId="0" applyFont="1" applyFill="1"/>
    <xf numFmtId="0" fontId="12" fillId="11" borderId="0" xfId="0" applyFont="1" applyFill="1"/>
    <xf numFmtId="0" fontId="12" fillId="10" borderId="0" xfId="0" applyFont="1" applyFill="1"/>
    <xf numFmtId="0" fontId="13" fillId="0" borderId="0" xfId="0" applyFont="1"/>
    <xf numFmtId="3" fontId="13" fillId="0" borderId="0" xfId="5" applyNumberFormat="1" applyFont="1"/>
    <xf numFmtId="0" fontId="8" fillId="0" borderId="0" xfId="0" applyFont="1" applyAlignment="1">
      <alignment horizontal="right"/>
    </xf>
    <xf numFmtId="164" fontId="3" fillId="10" borderId="0" xfId="5" applyNumberFormat="1" applyFont="1" applyFill="1"/>
    <xf numFmtId="0" fontId="3" fillId="0" borderId="0" xfId="0" applyFont="1"/>
    <xf numFmtId="0" fontId="3" fillId="3" borderId="0" xfId="0" applyFont="1" applyFill="1"/>
    <xf numFmtId="0" fontId="9" fillId="3" borderId="0" xfId="0" applyFont="1" applyFill="1"/>
    <xf numFmtId="3" fontId="3" fillId="0" borderId="0" xfId="0" applyNumberFormat="1" applyFont="1"/>
    <xf numFmtId="0" fontId="14" fillId="8" borderId="0" xfId="0" applyFont="1" applyFill="1"/>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2">
    <dxf>
      <font>
        <b/>
      </font>
      <fill>
        <patternFill>
          <fgColor indexed="64"/>
          <bgColor theme="7" tint="0.79995117038483843"/>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www.miningandenergy.ca/read/top-active-coal-mines-in-canada"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 Id="rId4"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activeCell="C12" sqref="C12"/>
    </sheetView>
  </sheetViews>
  <sheetFormatPr defaultRowHeight="15" outlineLevelRow="1" x14ac:dyDescent="0.25"/>
  <cols>
    <col min="1" max="1" width="11.28515625" customWidth="1"/>
    <col min="2" max="2" width="10.28515625" style="24" bestFit="1" customWidth="1"/>
    <col min="3" max="3" width="121.5703125" style="22" customWidth="1"/>
  </cols>
  <sheetData>
    <row r="1" spans="1:3" s="19" customFormat="1" x14ac:dyDescent="0.25">
      <c r="A1" s="19" t="s">
        <v>0</v>
      </c>
      <c r="B1" s="1"/>
      <c r="C1" s="21"/>
    </row>
    <row r="2" spans="1:3" x14ac:dyDescent="0.25">
      <c r="B2" s="24">
        <v>1</v>
      </c>
      <c r="C2" s="22" t="s">
        <v>1</v>
      </c>
    </row>
    <row r="3" spans="1:3" ht="30" customHeight="1" x14ac:dyDescent="0.25">
      <c r="B3" s="24">
        <v>2</v>
      </c>
      <c r="C3" s="22" t="s">
        <v>2</v>
      </c>
    </row>
    <row r="4" spans="1:3" ht="60" customHeight="1" x14ac:dyDescent="0.25">
      <c r="B4" s="24">
        <v>3</v>
      </c>
      <c r="C4" s="22" t="s">
        <v>3</v>
      </c>
    </row>
    <row r="7" spans="1:3" s="19" customFormat="1" x14ac:dyDescent="0.25">
      <c r="A7" s="19" t="s">
        <v>4</v>
      </c>
      <c r="B7" s="1"/>
      <c r="C7" s="21"/>
    </row>
    <row r="8" spans="1:3" s="20" customFormat="1" outlineLevel="1" x14ac:dyDescent="0.25">
      <c r="B8" s="25"/>
      <c r="C8" s="23" t="s">
        <v>5</v>
      </c>
    </row>
    <row r="9" spans="1:3" outlineLevel="1" x14ac:dyDescent="0.25">
      <c r="B9" s="24">
        <v>1</v>
      </c>
      <c r="C9" s="22" t="s">
        <v>6</v>
      </c>
    </row>
    <row r="10" spans="1:3" outlineLevel="1" x14ac:dyDescent="0.25">
      <c r="B10" s="24">
        <v>2</v>
      </c>
      <c r="C10" s="22" t="s">
        <v>7</v>
      </c>
    </row>
    <row r="11" spans="1:3" outlineLevel="1" x14ac:dyDescent="0.25">
      <c r="B11" s="24">
        <v>3</v>
      </c>
      <c r="C11" s="22" t="s">
        <v>8</v>
      </c>
    </row>
    <row r="12" spans="1:3" outlineLevel="1" x14ac:dyDescent="0.25">
      <c r="B12" s="24">
        <v>4</v>
      </c>
    </row>
    <row r="13" spans="1:3" outlineLevel="1" x14ac:dyDescent="0.25">
      <c r="B13" s="24">
        <v>5</v>
      </c>
    </row>
    <row r="14" spans="1:3" outlineLevel="1" x14ac:dyDescent="0.25">
      <c r="B14" s="24">
        <v>6</v>
      </c>
    </row>
    <row r="15" spans="1:3" outlineLevel="1" x14ac:dyDescent="0.25">
      <c r="B15" s="24">
        <v>7</v>
      </c>
    </row>
    <row r="16" spans="1:3" outlineLevel="1" x14ac:dyDescent="0.25">
      <c r="B16" s="24">
        <v>8</v>
      </c>
    </row>
    <row r="17" spans="1:3" outlineLevel="1" x14ac:dyDescent="0.25">
      <c r="B17" s="24">
        <v>9</v>
      </c>
    </row>
    <row r="18" spans="1:3" outlineLevel="1" x14ac:dyDescent="0.25">
      <c r="B18" s="24">
        <v>10</v>
      </c>
    </row>
    <row r="19" spans="1:3" outlineLevel="1" x14ac:dyDescent="0.25"/>
    <row r="21" spans="1:3" s="19" customFormat="1" x14ac:dyDescent="0.25">
      <c r="A21" s="19" t="s">
        <v>9</v>
      </c>
      <c r="B21" s="1"/>
      <c r="C21" s="21"/>
    </row>
    <row r="22" spans="1:3" s="20" customFormat="1" outlineLevel="1" x14ac:dyDescent="0.25">
      <c r="B22" s="25" t="s">
        <v>10</v>
      </c>
      <c r="C22" s="23" t="s">
        <v>11</v>
      </c>
    </row>
    <row r="23" spans="1:3" outlineLevel="1" x14ac:dyDescent="0.25">
      <c r="B23" s="26"/>
    </row>
    <row r="24" spans="1:3" outlineLevel="1" x14ac:dyDescent="0.25">
      <c r="B24" s="26"/>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RowHeight="15" x14ac:dyDescent="0.25"/>
  <cols>
    <col min="2" max="2" width="28" style="30" bestFit="1" customWidth="1"/>
    <col min="3" max="3" width="5.42578125" style="30" bestFit="1" customWidth="1"/>
    <col min="4" max="4" width="5" style="30" bestFit="1" customWidth="1"/>
    <col min="6" max="6" width="16.5703125" style="33" bestFit="1" customWidth="1"/>
    <col min="7" max="7" width="5" style="33" bestFit="1" customWidth="1"/>
  </cols>
  <sheetData>
    <row r="1" spans="1:7" s="27" customFormat="1" x14ac:dyDescent="0.25">
      <c r="B1" s="63" t="s">
        <v>12</v>
      </c>
      <c r="C1" s="64"/>
      <c r="D1" s="64"/>
      <c r="F1" s="65" t="s">
        <v>13</v>
      </c>
      <c r="G1" s="64"/>
    </row>
    <row r="2" spans="1:7" s="27" customFormat="1" x14ac:dyDescent="0.25">
      <c r="B2" s="29"/>
      <c r="C2" s="29"/>
      <c r="D2" s="29"/>
      <c r="F2" s="32"/>
      <c r="G2" s="32"/>
    </row>
    <row r="3" spans="1:7" s="27" customFormat="1" x14ac:dyDescent="0.25">
      <c r="A3" s="27" t="s">
        <v>14</v>
      </c>
      <c r="B3" s="28"/>
      <c r="C3" s="28"/>
      <c r="D3" s="29"/>
      <c r="F3" s="31">
        <f>COUNTA(_xlfn.ANCHORARRAY(F5))</f>
        <v>1</v>
      </c>
      <c r="G3" s="31">
        <f>COUNTA(_xlfn.ANCHORARRAY(G5))</f>
        <v>1</v>
      </c>
    </row>
    <row r="4" spans="1:7" s="27" customFormat="1" x14ac:dyDescent="0.25">
      <c r="B4" s="29" t="s">
        <v>15</v>
      </c>
      <c r="C4" s="29" t="s">
        <v>16</v>
      </c>
      <c r="D4" s="29" t="s">
        <v>10</v>
      </c>
      <c r="F4" s="32" t="s">
        <v>15</v>
      </c>
      <c r="G4" s="32" t="s">
        <v>10</v>
      </c>
    </row>
    <row r="5" spans="1:7" x14ac:dyDescent="0.25">
      <c r="B5" s="30" t="s">
        <v>17</v>
      </c>
      <c r="C5" s="30" t="s">
        <v>18</v>
      </c>
      <c r="D5" s="30">
        <v>2000</v>
      </c>
      <c r="F5" s="33" t="s">
        <v>19</v>
      </c>
      <c r="G5" s="33" t="s">
        <v>20</v>
      </c>
    </row>
    <row r="6" spans="1:7" x14ac:dyDescent="0.25">
      <c r="B6" s="30" t="s">
        <v>21</v>
      </c>
      <c r="C6" s="30" t="s">
        <v>22</v>
      </c>
      <c r="D6" s="30">
        <v>2001</v>
      </c>
    </row>
    <row r="7" spans="1:7" x14ac:dyDescent="0.25">
      <c r="B7" s="30" t="s">
        <v>23</v>
      </c>
      <c r="C7" s="30" t="s">
        <v>24</v>
      </c>
      <c r="D7" s="30">
        <v>2002</v>
      </c>
    </row>
    <row r="8" spans="1:7" x14ac:dyDescent="0.25">
      <c r="B8" s="30" t="s">
        <v>25</v>
      </c>
      <c r="C8" s="30" t="s">
        <v>26</v>
      </c>
      <c r="D8" s="30">
        <v>2003</v>
      </c>
    </row>
    <row r="9" spans="1:7" x14ac:dyDescent="0.25">
      <c r="B9" s="30" t="s">
        <v>27</v>
      </c>
      <c r="C9" s="30" t="s">
        <v>28</v>
      </c>
      <c r="D9" s="30">
        <v>2004</v>
      </c>
    </row>
    <row r="10" spans="1:7" x14ac:dyDescent="0.25">
      <c r="B10" s="30" t="s">
        <v>29</v>
      </c>
      <c r="C10" s="30" t="s">
        <v>30</v>
      </c>
      <c r="D10" s="30">
        <v>2005</v>
      </c>
    </row>
    <row r="11" spans="1:7" x14ac:dyDescent="0.25">
      <c r="B11" s="30" t="s">
        <v>31</v>
      </c>
      <c r="C11" s="30" t="s">
        <v>32</v>
      </c>
      <c r="D11" s="30">
        <v>2006</v>
      </c>
    </row>
    <row r="12" spans="1:7" x14ac:dyDescent="0.25">
      <c r="B12" s="30" t="s">
        <v>33</v>
      </c>
      <c r="C12" s="30" t="s">
        <v>34</v>
      </c>
      <c r="D12" s="30">
        <v>2007</v>
      </c>
    </row>
    <row r="13" spans="1:7" x14ac:dyDescent="0.25">
      <c r="B13" s="30" t="s">
        <v>35</v>
      </c>
      <c r="C13" s="30" t="s">
        <v>36</v>
      </c>
      <c r="D13" s="30">
        <v>2008</v>
      </c>
    </row>
    <row r="14" spans="1:7" x14ac:dyDescent="0.25">
      <c r="B14" s="30" t="s">
        <v>37</v>
      </c>
      <c r="C14" s="30" t="s">
        <v>38</v>
      </c>
      <c r="D14" s="30">
        <v>2009</v>
      </c>
    </row>
    <row r="15" spans="1:7" x14ac:dyDescent="0.25">
      <c r="B15" s="30" t="s">
        <v>39</v>
      </c>
      <c r="C15" s="30" t="s">
        <v>40</v>
      </c>
      <c r="D15" s="30">
        <v>2010</v>
      </c>
    </row>
    <row r="16" spans="1:7" x14ac:dyDescent="0.25">
      <c r="B16" s="30" t="s">
        <v>41</v>
      </c>
      <c r="C16" s="30" t="s">
        <v>42</v>
      </c>
      <c r="D16" s="30">
        <v>2011</v>
      </c>
    </row>
    <row r="17" spans="2:4" x14ac:dyDescent="0.25">
      <c r="B17" s="30" t="s">
        <v>43</v>
      </c>
      <c r="C17" s="30" t="s">
        <v>44</v>
      </c>
      <c r="D17" s="30">
        <v>2012</v>
      </c>
    </row>
    <row r="18" spans="2:4" x14ac:dyDescent="0.25">
      <c r="B18" s="30" t="s">
        <v>45</v>
      </c>
      <c r="C18" s="30" t="s">
        <v>46</v>
      </c>
      <c r="D18" s="30">
        <v>2013</v>
      </c>
    </row>
    <row r="19" spans="2:4" x14ac:dyDescent="0.25">
      <c r="B19" s="30" t="s">
        <v>47</v>
      </c>
      <c r="C19" s="30" t="s">
        <v>48</v>
      </c>
      <c r="D19" s="30">
        <v>2014</v>
      </c>
    </row>
    <row r="20" spans="2:4" x14ac:dyDescent="0.25">
      <c r="B20" s="30" t="s">
        <v>49</v>
      </c>
      <c r="C20" s="30" t="s">
        <v>50</v>
      </c>
      <c r="D20" s="30">
        <v>2015</v>
      </c>
    </row>
    <row r="21" spans="2:4" x14ac:dyDescent="0.25">
      <c r="D21" s="30">
        <v>2016</v>
      </c>
    </row>
    <row r="22" spans="2:4" x14ac:dyDescent="0.25">
      <c r="D22" s="30">
        <v>2017</v>
      </c>
    </row>
    <row r="23" spans="2:4" x14ac:dyDescent="0.25">
      <c r="D23" s="30">
        <v>2018</v>
      </c>
    </row>
    <row r="24" spans="2:4" x14ac:dyDescent="0.25">
      <c r="D24" s="30">
        <v>2019</v>
      </c>
    </row>
    <row r="25" spans="2:4" x14ac:dyDescent="0.25">
      <c r="D25" s="30">
        <v>2020</v>
      </c>
    </row>
    <row r="26" spans="2:4" x14ac:dyDescent="0.25">
      <c r="D26" s="30">
        <v>2021</v>
      </c>
    </row>
    <row r="27" spans="2:4" x14ac:dyDescent="0.25">
      <c r="D27" s="30">
        <v>2022</v>
      </c>
    </row>
    <row r="28" spans="2:4" x14ac:dyDescent="0.25">
      <c r="D28" s="30">
        <v>2023</v>
      </c>
    </row>
    <row r="29" spans="2:4" x14ac:dyDescent="0.25">
      <c r="D29" s="30">
        <v>2024</v>
      </c>
    </row>
    <row r="30" spans="2:4" x14ac:dyDescent="0.25">
      <c r="D30" s="30">
        <v>2025</v>
      </c>
    </row>
    <row r="31" spans="2:4" x14ac:dyDescent="0.25">
      <c r="D31" s="30">
        <v>2026</v>
      </c>
    </row>
    <row r="32" spans="2:4" x14ac:dyDescent="0.25">
      <c r="D32" s="30">
        <v>2027</v>
      </c>
    </row>
    <row r="33" spans="4:4" x14ac:dyDescent="0.25">
      <c r="D33" s="30">
        <v>2028</v>
      </c>
    </row>
    <row r="34" spans="4:4" x14ac:dyDescent="0.25">
      <c r="D34" s="30">
        <v>2029</v>
      </c>
    </row>
    <row r="35" spans="4:4" x14ac:dyDescent="0.25">
      <c r="D35" s="30">
        <v>2030</v>
      </c>
    </row>
    <row r="36" spans="4:4" x14ac:dyDescent="0.25">
      <c r="D36" s="30">
        <v>2031</v>
      </c>
    </row>
    <row r="37" spans="4:4" x14ac:dyDescent="0.25">
      <c r="D37" s="30">
        <v>2032</v>
      </c>
    </row>
    <row r="38" spans="4:4" x14ac:dyDescent="0.25">
      <c r="D38" s="30">
        <v>2033</v>
      </c>
    </row>
    <row r="39" spans="4:4" x14ac:dyDescent="0.25">
      <c r="D39" s="30">
        <v>2034</v>
      </c>
    </row>
    <row r="40" spans="4:4" x14ac:dyDescent="0.25">
      <c r="D40" s="30">
        <v>2035</v>
      </c>
    </row>
    <row r="41" spans="4:4" x14ac:dyDescent="0.25">
      <c r="D41" s="30">
        <v>2036</v>
      </c>
    </row>
    <row r="42" spans="4:4" x14ac:dyDescent="0.25">
      <c r="D42" s="30">
        <v>2037</v>
      </c>
    </row>
    <row r="43" spans="4:4" x14ac:dyDescent="0.25">
      <c r="D43" s="30">
        <v>2038</v>
      </c>
    </row>
    <row r="44" spans="4:4" x14ac:dyDescent="0.25">
      <c r="D44" s="30">
        <v>2039</v>
      </c>
    </row>
    <row r="45" spans="4:4" x14ac:dyDescent="0.25">
      <c r="D45" s="30">
        <v>2040</v>
      </c>
    </row>
    <row r="46" spans="4:4" x14ac:dyDescent="0.25">
      <c r="D46" s="30">
        <v>2041</v>
      </c>
    </row>
    <row r="47" spans="4:4" x14ac:dyDescent="0.25">
      <c r="D47" s="30">
        <v>2042</v>
      </c>
    </row>
    <row r="48" spans="4:4" x14ac:dyDescent="0.25">
      <c r="D48" s="30">
        <v>2043</v>
      </c>
    </row>
    <row r="49" spans="4:4" x14ac:dyDescent="0.25">
      <c r="D49" s="30">
        <v>2044</v>
      </c>
    </row>
    <row r="50" spans="4:4" x14ac:dyDescent="0.25">
      <c r="D50" s="30">
        <v>2045</v>
      </c>
    </row>
    <row r="51" spans="4:4" x14ac:dyDescent="0.25">
      <c r="D51" s="30">
        <v>2046</v>
      </c>
    </row>
    <row r="52" spans="4:4" x14ac:dyDescent="0.25">
      <c r="D52" s="30">
        <v>2047</v>
      </c>
    </row>
    <row r="53" spans="4:4" x14ac:dyDescent="0.25">
      <c r="D53" s="30">
        <v>2048</v>
      </c>
    </row>
    <row r="54" spans="4:4" x14ac:dyDescent="0.25">
      <c r="D54" s="30">
        <v>2049</v>
      </c>
    </row>
    <row r="55" spans="4:4" x14ac:dyDescent="0.25">
      <c r="D55" s="30">
        <v>2050</v>
      </c>
    </row>
    <row r="56" spans="4:4" x14ac:dyDescent="0.25">
      <c r="D56" s="30">
        <v>2051</v>
      </c>
    </row>
    <row r="57" spans="4:4" x14ac:dyDescent="0.25">
      <c r="D57" s="30">
        <v>2052</v>
      </c>
    </row>
    <row r="58" spans="4:4" x14ac:dyDescent="0.25">
      <c r="D58" s="30">
        <v>2053</v>
      </c>
    </row>
    <row r="59" spans="4:4" x14ac:dyDescent="0.25">
      <c r="D59" s="30">
        <v>2054</v>
      </c>
    </row>
    <row r="60" spans="4:4" x14ac:dyDescent="0.25">
      <c r="D60" s="30">
        <v>2055</v>
      </c>
    </row>
    <row r="61" spans="4:4" x14ac:dyDescent="0.25">
      <c r="D61" s="30">
        <v>2056</v>
      </c>
    </row>
    <row r="62" spans="4:4" x14ac:dyDescent="0.25">
      <c r="D62" s="30">
        <v>2057</v>
      </c>
    </row>
    <row r="63" spans="4:4" x14ac:dyDescent="0.25">
      <c r="D63" s="30">
        <v>2058</v>
      </c>
    </row>
    <row r="64" spans="4:4" x14ac:dyDescent="0.25">
      <c r="D64" s="30">
        <v>2059</v>
      </c>
    </row>
    <row r="65" spans="4:4" x14ac:dyDescent="0.25">
      <c r="D65" s="30">
        <v>2060</v>
      </c>
    </row>
    <row r="66" spans="4:4" x14ac:dyDescent="0.25">
      <c r="D66" s="30">
        <v>2061</v>
      </c>
    </row>
    <row r="67" spans="4:4" x14ac:dyDescent="0.25">
      <c r="D67" s="30">
        <v>2062</v>
      </c>
    </row>
    <row r="68" spans="4:4" x14ac:dyDescent="0.25">
      <c r="D68" s="30">
        <v>2063</v>
      </c>
    </row>
    <row r="69" spans="4:4" x14ac:dyDescent="0.25">
      <c r="D69" s="30">
        <v>2064</v>
      </c>
    </row>
    <row r="70" spans="4:4" x14ac:dyDescent="0.25">
      <c r="D70" s="30">
        <v>2065</v>
      </c>
    </row>
    <row r="71" spans="4:4" x14ac:dyDescent="0.25">
      <c r="D71" s="30">
        <v>2066</v>
      </c>
    </row>
    <row r="72" spans="4:4" x14ac:dyDescent="0.25">
      <c r="D72" s="30">
        <v>2067</v>
      </c>
    </row>
    <row r="73" spans="4:4" x14ac:dyDescent="0.25">
      <c r="D73" s="30">
        <v>2068</v>
      </c>
    </row>
    <row r="74" spans="4:4" x14ac:dyDescent="0.25">
      <c r="D74" s="30">
        <v>2069</v>
      </c>
    </row>
    <row r="75" spans="4:4" x14ac:dyDescent="0.25">
      <c r="D75" s="30">
        <v>2070</v>
      </c>
    </row>
    <row r="76" spans="4:4" x14ac:dyDescent="0.25">
      <c r="D76" s="30">
        <v>2071</v>
      </c>
    </row>
    <row r="77" spans="4:4" x14ac:dyDescent="0.25">
      <c r="D77" s="30">
        <v>2072</v>
      </c>
    </row>
    <row r="78" spans="4:4" x14ac:dyDescent="0.25">
      <c r="D78" s="30">
        <v>2073</v>
      </c>
    </row>
    <row r="79" spans="4:4" x14ac:dyDescent="0.25">
      <c r="D79" s="30">
        <v>2074</v>
      </c>
    </row>
    <row r="80" spans="4:4" x14ac:dyDescent="0.25">
      <c r="D80" s="30">
        <v>2075</v>
      </c>
    </row>
    <row r="81" spans="4:4" x14ac:dyDescent="0.25">
      <c r="D81" s="30">
        <v>2076</v>
      </c>
    </row>
    <row r="82" spans="4:4" x14ac:dyDescent="0.25">
      <c r="D82" s="30">
        <v>2077</v>
      </c>
    </row>
    <row r="83" spans="4:4" x14ac:dyDescent="0.25">
      <c r="D83" s="30">
        <v>2078</v>
      </c>
    </row>
    <row r="84" spans="4:4" x14ac:dyDescent="0.25">
      <c r="D84" s="30">
        <v>2079</v>
      </c>
    </row>
    <row r="85" spans="4:4" x14ac:dyDescent="0.25">
      <c r="D85" s="30">
        <v>2080</v>
      </c>
    </row>
    <row r="86" spans="4:4" x14ac:dyDescent="0.25">
      <c r="D86" s="30">
        <v>2081</v>
      </c>
    </row>
    <row r="87" spans="4:4" x14ac:dyDescent="0.25">
      <c r="D87" s="30">
        <v>2082</v>
      </c>
    </row>
    <row r="88" spans="4:4" x14ac:dyDescent="0.25">
      <c r="D88" s="30">
        <v>2083</v>
      </c>
    </row>
    <row r="89" spans="4:4" x14ac:dyDescent="0.25">
      <c r="D89" s="30">
        <v>2084</v>
      </c>
    </row>
    <row r="90" spans="4:4" x14ac:dyDescent="0.25">
      <c r="D90" s="30">
        <v>2085</v>
      </c>
    </row>
    <row r="91" spans="4:4" x14ac:dyDescent="0.25">
      <c r="D91" s="30">
        <v>2086</v>
      </c>
    </row>
    <row r="92" spans="4:4" x14ac:dyDescent="0.25">
      <c r="D92" s="30">
        <v>2087</v>
      </c>
    </row>
    <row r="93" spans="4:4" x14ac:dyDescent="0.25">
      <c r="D93" s="30">
        <v>2088</v>
      </c>
    </row>
    <row r="94" spans="4:4" x14ac:dyDescent="0.25">
      <c r="D94" s="30">
        <v>2089</v>
      </c>
    </row>
    <row r="95" spans="4:4" x14ac:dyDescent="0.25">
      <c r="D95" s="30">
        <v>2090</v>
      </c>
    </row>
    <row r="96" spans="4:4" x14ac:dyDescent="0.25">
      <c r="D96" s="30">
        <v>2091</v>
      </c>
    </row>
    <row r="97" spans="4:4" x14ac:dyDescent="0.25">
      <c r="D97" s="30">
        <v>2092</v>
      </c>
    </row>
    <row r="98" spans="4:4" x14ac:dyDescent="0.25">
      <c r="D98" s="30">
        <v>2093</v>
      </c>
    </row>
    <row r="99" spans="4:4" x14ac:dyDescent="0.25">
      <c r="D99" s="30">
        <v>2094</v>
      </c>
    </row>
    <row r="100" spans="4:4" x14ac:dyDescent="0.25">
      <c r="D100" s="30">
        <v>2095</v>
      </c>
    </row>
    <row r="101" spans="4:4" x14ac:dyDescent="0.25">
      <c r="D101" s="30">
        <v>2096</v>
      </c>
    </row>
    <row r="102" spans="4:4" x14ac:dyDescent="0.25">
      <c r="D102" s="30">
        <v>2097</v>
      </c>
    </row>
    <row r="103" spans="4:4" x14ac:dyDescent="0.25">
      <c r="D103" s="30">
        <v>2098</v>
      </c>
    </row>
    <row r="104" spans="4:4" x14ac:dyDescent="0.25">
      <c r="D104" s="30">
        <v>2099</v>
      </c>
    </row>
    <row r="105" spans="4:4" x14ac:dyDescent="0.25">
      <c r="D105" s="30">
        <v>2100</v>
      </c>
    </row>
  </sheetData>
  <mergeCells count="2">
    <mergeCell ref="B1:D1"/>
    <mergeCell ref="F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1">
    <tabColor rgb="FFC00000"/>
    <outlinePr summaryRight="0"/>
  </sheetPr>
  <dimension ref="A1:DL5003"/>
  <sheetViews>
    <sheetView tabSelected="1"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defaultColWidth="8.85546875" defaultRowHeight="15" outlineLevelCol="1" x14ac:dyDescent="0.25"/>
  <cols>
    <col min="1" max="1" width="55.28515625" style="11" bestFit="1" customWidth="1" collapsed="1"/>
    <col min="2" max="2" width="15.85546875" style="30" hidden="1" customWidth="1" outlineLevel="1"/>
    <col min="3" max="3" width="14.28515625" bestFit="1" customWidth="1" collapsed="1"/>
    <col min="4" max="5" width="22.7109375" style="49" hidden="1" customWidth="1" outlineLevel="1"/>
    <col min="6" max="7" width="22.7109375" style="11" customWidth="1"/>
    <col min="8" max="8" width="22.7109375" style="12" customWidth="1"/>
    <col min="9" max="9" width="22.7109375" style="11" customWidth="1"/>
    <col min="10" max="10" width="44.7109375" style="11" customWidth="1"/>
    <col min="11" max="11" width="18.140625" style="49" bestFit="1" customWidth="1"/>
    <col min="12" max="12" width="25.7109375" style="45" customWidth="1"/>
    <col min="13" max="13" width="15.7109375" style="48" customWidth="1"/>
    <col min="14" max="114" width="14.85546875" style="13" bestFit="1" customWidth="1"/>
    <col min="115" max="115" width="18.28515625" style="14" customWidth="1"/>
  </cols>
  <sheetData>
    <row r="1" spans="1:116" s="7" customFormat="1" x14ac:dyDescent="0.25">
      <c r="A1" s="2"/>
      <c r="B1" s="50" t="s">
        <v>51</v>
      </c>
      <c r="C1" s="2"/>
      <c r="D1" s="50" t="s">
        <v>51</v>
      </c>
      <c r="E1" s="50" t="s">
        <v>51</v>
      </c>
      <c r="F1" s="2"/>
      <c r="G1" s="2"/>
      <c r="H1" s="3"/>
      <c r="I1" s="4"/>
      <c r="J1" s="4"/>
      <c r="K1" s="50" t="s">
        <v>51</v>
      </c>
      <c r="L1" s="42"/>
      <c r="M1" s="46"/>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6" s="10" customFormat="1" ht="21.6" customHeight="1" x14ac:dyDescent="0.25">
      <c r="A2" s="8" t="s">
        <v>52</v>
      </c>
      <c r="B2" s="8" t="s">
        <v>53</v>
      </c>
      <c r="C2" s="8" t="s">
        <v>15</v>
      </c>
      <c r="D2" s="8" t="s">
        <v>54</v>
      </c>
      <c r="E2" s="8" t="s">
        <v>55</v>
      </c>
      <c r="F2" s="8" t="s">
        <v>56</v>
      </c>
      <c r="G2" s="8" t="s">
        <v>57</v>
      </c>
      <c r="H2" s="8" t="s">
        <v>58</v>
      </c>
      <c r="I2" s="8" t="s">
        <v>59</v>
      </c>
      <c r="J2" s="8" t="s">
        <v>60</v>
      </c>
      <c r="K2" s="8" t="s">
        <v>61</v>
      </c>
      <c r="L2" s="43" t="s">
        <v>62</v>
      </c>
      <c r="M2" s="17" t="s">
        <v>63</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64</v>
      </c>
    </row>
    <row r="3" spans="1:116" x14ac:dyDescent="0.25">
      <c r="C3" t="s">
        <v>22</v>
      </c>
      <c r="G3" s="11" t="s">
        <v>65</v>
      </c>
      <c r="J3" s="11" t="s">
        <v>66</v>
      </c>
      <c r="K3" s="49" t="s">
        <v>67</v>
      </c>
      <c r="L3" s="44" t="s">
        <v>68</v>
      </c>
      <c r="M3" s="47" t="str">
        <f>calcs!$B$5</f>
        <v>MWh</v>
      </c>
      <c r="N3" s="40">
        <f>IFERROR(calcs!F28/SUMIFS(N$37:N$95,$C$37:$C$95,$C3),calcs!F28)</f>
        <v>49518225.373499975</v>
      </c>
      <c r="O3" s="40">
        <f>IFERROR(calcs!G28/SUMIFS(O$37:O$95,$C$37:$C$95,$C3),calcs!G28)</f>
        <v>39174669.238799982</v>
      </c>
      <c r="P3" s="40">
        <f>IFERROR(calcs!H28/SUMIFS(P$37:P$95,$C$37:$C$95,$C3),calcs!H28)</f>
        <v>47135890.76849997</v>
      </c>
      <c r="Q3" s="40">
        <f>IFERROR(calcs!I28/SUMIFS(Q$37:Q$95,$C$37:$C$95,$C3),calcs!I28)</f>
        <v>44924423.567399979</v>
      </c>
      <c r="R3" s="40">
        <f>IFERROR(calcs!J28/SUMIFS(R$37:R$95,$C$37:$C$95,$C3),calcs!J28)</f>
        <v>42555965.957699977</v>
      </c>
      <c r="S3" s="40">
        <f>IFERROR(calcs!K28/SUMIFS(S$37:S$95,$C$37:$C$95,$C3),calcs!K28)</f>
        <v>49381909.50749997</v>
      </c>
      <c r="T3" s="40">
        <f>IFERROR(calcs!L28/SUMIFS(T$37:T$95,$C$37:$C$95,$C3),calcs!L28)</f>
        <v>43863716.989499979</v>
      </c>
      <c r="U3" s="40">
        <f>IFERROR(calcs!M28/SUMIFS(U$37:U$95,$C$37:$C$95,$C3),calcs!M28)</f>
        <v>52795103.883599974</v>
      </c>
      <c r="V3" s="40">
        <f>IFERROR(calcs!N28/SUMIFS(V$37:V$95,$C$37:$C$95,$C3),calcs!N28)</f>
        <v>47463879.039899975</v>
      </c>
      <c r="W3" s="40">
        <f>IFERROR(calcs!O28/SUMIFS(W$37:W$95,$C$37:$C$95,$C3),calcs!O28)</f>
        <v>45073418.235034764</v>
      </c>
      <c r="X3" s="40">
        <f>IFERROR(calcs!P28/SUMIFS(X$37:X$95,$C$37:$C$95,$C3),calcs!P28)</f>
        <v>43944024.021599978</v>
      </c>
      <c r="Y3" s="40">
        <f>IFERROR(calcs!Q28/SUMIFS(Y$37:Y$95,$C$37:$C$95,$C3),calcs!Q28)</f>
        <v>49031836.82860557</v>
      </c>
      <c r="Z3" s="40">
        <f>IFERROR(calcs!R28/SUMIFS(Z$37:Z$95,$C$37:$C$95,$C3),calcs!R28)</f>
        <v>52902280.173151925</v>
      </c>
      <c r="AA3" s="40">
        <f>IFERROR(calcs!S28/SUMIFS(AA$37:AA$95,$C$37:$C$95,$C3),calcs!S28)</f>
        <v>48450474.513089061</v>
      </c>
      <c r="AB3" s="40">
        <f>IFERROR(calcs!T28/SUMIFS(AB$37:AB$95,$C$37:$C$95,$C3),calcs!T28)</f>
        <v>47065387.723924927</v>
      </c>
      <c r="AC3" s="40">
        <f>IFERROR(calcs!U28/SUMIFS(AC$37:AC$95,$C$37:$C$95,$C3),calcs!U28)</f>
        <v>50033240.853532173</v>
      </c>
      <c r="AD3" s="40">
        <f>IFERROR(calcs!V28/SUMIFS(AD$37:AD$95,$C$37:$C$95,$C3),calcs!V28)</f>
        <v>52272843.714860067</v>
      </c>
      <c r="AE3" s="40">
        <f>IFERROR(calcs!W28/SUMIFS(AE$37:AE$95,$C$37:$C$95,$C3),calcs!W28)</f>
        <v>54855188.731373176</v>
      </c>
      <c r="AF3" s="40">
        <f>IFERROR(calcs!X28/SUMIFS(AF$37:AF$95,$C$37:$C$95,$C3),calcs!X28)</f>
        <v>51280076.467199974</v>
      </c>
      <c r="AG3" s="40">
        <f>IFERROR(calcs!Y28/SUMIFS(AG$37:AG$95,$C$37:$C$95,$C3),calcs!Y28)</f>
        <v>47414723.40359997</v>
      </c>
      <c r="AH3" s="40">
        <f>IFERROR(calcs!Z28/SUMIFS(AH$37:AH$95,$C$37:$C$95,$C3),calcs!Z28)</f>
        <v>53301570.877799973</v>
      </c>
      <c r="AI3" s="40">
        <f>IFERROR(calcs!AA28/SUMIFS(AI$37:AI$95,$C$37:$C$95,$C3),calcs!AA28)</f>
        <v>56524131.95819997</v>
      </c>
      <c r="AJ3" s="40">
        <f>IFERROR(calcs!AB28/SUMIFS(AJ$37:AJ$95,$C$37:$C$95,$C3),calcs!AB28)</f>
        <v>55849641.199199967</v>
      </c>
      <c r="AK3" s="40">
        <f>IFERROR(calcs!AC28/SUMIFS(AK$37:AK$95,$C$37:$C$95,$C3),calcs!AC28)</f>
        <v>56408137.611191966</v>
      </c>
      <c r="AL3" s="40">
        <f>IFERROR(calcs!AD28/SUMIFS(AL$37:AL$95,$C$37:$C$95,$C3),calcs!AD28)</f>
        <v>56972218.98730389</v>
      </c>
      <c r="AM3" s="40">
        <f>IFERROR(calcs!AE28/SUMIFS(AM$37:AM$95,$C$37:$C$95,$C3),calcs!AE28)</f>
        <v>57541941.177176923</v>
      </c>
      <c r="AN3" s="40">
        <f>IFERROR(calcs!AF28/SUMIFS(AN$37:AN$95,$C$37:$C$95,$C3),calcs!AF28)</f>
        <v>58117360.588948689</v>
      </c>
      <c r="AO3" s="40">
        <f>IFERROR(calcs!AG28/SUMIFS(AO$37:AO$95,$C$37:$C$95,$C3),calcs!AG28)</f>
        <v>58698534.194838181</v>
      </c>
      <c r="AP3" s="40">
        <f>IFERROR(calcs!AH28/SUMIFS(AP$37:AP$95,$C$37:$C$95,$C3),calcs!AH28)</f>
        <v>59285519.536786564</v>
      </c>
      <c r="AQ3" s="40">
        <f>IFERROR(calcs!AI28/SUMIFS(AQ$37:AQ$95,$C$37:$C$95,$C3),calcs!AI28)</f>
        <v>59878374.732154429</v>
      </c>
      <c r="AR3" s="40">
        <f>IFERROR(calcs!AJ28/SUMIFS(AR$37:AR$95,$C$37:$C$95,$C3),calcs!AJ28)</f>
        <v>60477158.479475975</v>
      </c>
      <c r="AS3" s="40">
        <f>IFERROR(calcs!AK28/SUMIFS(AS$37:AS$95,$C$37:$C$95,$C3),calcs!AK28)</f>
        <v>61081930.064270735</v>
      </c>
      <c r="AT3" s="40">
        <f>IFERROR(calcs!AL28/SUMIFS(AT$37:AT$95,$C$37:$C$95,$C3),calcs!AL28)</f>
        <v>61692749.364913449</v>
      </c>
      <c r="AU3" s="40">
        <f>IFERROR(calcs!AM28/SUMIFS(AU$37:AU$95,$C$37:$C$95,$C3),calcs!AM28)</f>
        <v>62309676.858562581</v>
      </c>
      <c r="AV3" s="40">
        <f>IFERROR(calcs!AN28/SUMIFS(AV$37:AV$95,$C$37:$C$95,$C3),calcs!AN28)</f>
        <v>62932773.627148218</v>
      </c>
      <c r="AW3" s="40">
        <f>IFERROR(calcs!AO28/SUMIFS(AW$37:AW$95,$C$37:$C$95,$C3),calcs!AO28)</f>
        <v>63562101.363419704</v>
      </c>
      <c r="AX3" s="40">
        <f>IFERROR(calcs!AP28/SUMIFS(AX$37:AX$95,$C$37:$C$95,$C3),calcs!AP28)</f>
        <v>64197722.377053894</v>
      </c>
      <c r="AY3" s="40">
        <f>IFERROR(calcs!AQ28/SUMIFS(AY$37:AY$95,$C$37:$C$95,$C3),calcs!AQ28)</f>
        <v>64839699.600824438</v>
      </c>
      <c r="AZ3" s="40">
        <f>IFERROR(calcs!AR28/SUMIFS(AZ$37:AZ$95,$C$37:$C$95,$C3),calcs!AR28)</f>
        <v>65488096.596832678</v>
      </c>
      <c r="BA3" s="40">
        <f>IFERROR(calcs!AS28/SUMIFS(BA$37:BA$95,$C$37:$C$95,$C3),calcs!AS28)</f>
        <v>66142977.562801003</v>
      </c>
      <c r="BB3" s="40">
        <f>IFERROR(calcs!AT28/SUMIFS(BB$37:BB$95,$C$37:$C$95,$C3),calcs!AT28)</f>
        <v>66804407.338429019</v>
      </c>
      <c r="BC3" s="40">
        <f>IFERROR(calcs!AU28/SUMIFS(BC$37:BC$95,$C$37:$C$95,$C3),calcs!AU28)</f>
        <v>67472451.411813304</v>
      </c>
      <c r="BD3" s="40">
        <f>IFERROR(calcs!AV28/SUMIFS(BD$37:BD$95,$C$37:$C$95,$C3),calcs!AV28)</f>
        <v>68147175.925931439</v>
      </c>
      <c r="BE3" s="40">
        <f>IFERROR(calcs!AW28/SUMIFS(BE$37:BE$95,$C$37:$C$95,$C3),calcs!AW28)</f>
        <v>68828647.685190752</v>
      </c>
      <c r="BF3" s="40">
        <f>IFERROR(calcs!AX28/SUMIFS(BF$37:BF$95,$C$37:$C$95,$C3),calcs!AX28)</f>
        <v>69516934.162042648</v>
      </c>
      <c r="BG3" s="40">
        <f>IFERROR(calcs!AY28/SUMIFS(BG$37:BG$95,$C$37:$C$95,$C3),calcs!AY28)</f>
        <v>70212103.503663078</v>
      </c>
      <c r="BH3" s="40">
        <f>IFERROR(calcs!AZ28/SUMIFS(BH$37:BH$95,$C$37:$C$95,$C3),calcs!AZ28)</f>
        <v>70914224.538699701</v>
      </c>
      <c r="BI3" s="40">
        <f>IFERROR(calcs!BA28/SUMIFS(BI$37:BI$95,$C$37:$C$95,$C3),calcs!BA28)</f>
        <v>71623366.784086704</v>
      </c>
      <c r="BJ3" s="40">
        <f>IFERROR(calcs!BB28/SUMIFS(BJ$37:BJ$95,$C$37:$C$95,$C3),calcs!BB28)</f>
        <v>72339600.451927572</v>
      </c>
      <c r="BK3" s="40">
        <f>IFERROR(calcs!BC28/SUMIFS(BK$37:BK$95,$C$37:$C$95,$C3),calcs!BC28)</f>
        <v>73062996.456446841</v>
      </c>
      <c r="BL3" s="40">
        <f>IFERROR(calcs!BD28/SUMIFS(BL$37:BL$95,$C$37:$C$95,$C3),calcs!BD28)</f>
        <v>73793626.421011314</v>
      </c>
      <c r="BM3" s="40">
        <f>IFERROR(calcs!BE28/SUMIFS(BM$37:BM$95,$C$37:$C$95,$C3),calcs!BE28)</f>
        <v>74162594.553116366</v>
      </c>
      <c r="BN3" s="40">
        <f>IFERROR(calcs!BF28/SUMIFS(BN$37:BN$95,$C$37:$C$95,$C3),calcs!BF28)</f>
        <v>74533407.525881931</v>
      </c>
      <c r="BO3" s="40">
        <f>IFERROR(calcs!BG28/SUMIFS(BO$37:BO$95,$C$37:$C$95,$C3),calcs!BG28)</f>
        <v>74906074.563511342</v>
      </c>
      <c r="BP3" s="40">
        <f>IFERROR(calcs!BH28/SUMIFS(BP$37:BP$95,$C$37:$C$95,$C3),calcs!BH28)</f>
        <v>75280604.936328888</v>
      </c>
      <c r="BQ3" s="40">
        <f>IFERROR(calcs!BI28/SUMIFS(BQ$37:BQ$95,$C$37:$C$95,$C3),calcs!BI28)</f>
        <v>75657007.961010516</v>
      </c>
      <c r="BR3" s="40">
        <f>IFERROR(calcs!BJ28/SUMIFS(BR$37:BR$95,$C$37:$C$95,$C3),calcs!BJ28)</f>
        <v>76035293.000815555</v>
      </c>
      <c r="BS3" s="40">
        <f>IFERROR(calcs!BK28/SUMIFS(BS$37:BS$95,$C$37:$C$95,$C3),calcs!BK28)</f>
        <v>76415469.465819627</v>
      </c>
      <c r="BT3" s="40">
        <f>IFERROR(calcs!BL28/SUMIFS(BT$37:BT$95,$C$37:$C$95,$C3),calcs!BL28)</f>
        <v>76797546.813148722</v>
      </c>
      <c r="BU3" s="40">
        <f>IFERROR(calcs!BM28/SUMIFS(BU$37:BU$95,$C$37:$C$95,$C3),calcs!BM28)</f>
        <v>77181534.547214463</v>
      </c>
      <c r="BV3" s="40">
        <f>IFERROR(calcs!BN28/SUMIFS(BV$37:BV$95,$C$37:$C$95,$C3),calcs!BN28)</f>
        <v>77567442.219950512</v>
      </c>
      <c r="BW3" s="40">
        <f>IFERROR(calcs!BO28/SUMIFS(BW$37:BW$95,$C$37:$C$95,$C3),calcs!BO28)</f>
        <v>77955279.431050256</v>
      </c>
      <c r="BX3" s="40">
        <f>IFERROR(calcs!BP28/SUMIFS(BX$37:BX$95,$C$37:$C$95,$C3),calcs!BP28)</f>
        <v>78345055.828205511</v>
      </c>
      <c r="BY3" s="40">
        <f>IFERROR(calcs!BQ28/SUMIFS(BY$37:BY$95,$C$37:$C$95,$C3),calcs!BQ28)</f>
        <v>78736781.10734652</v>
      </c>
      <c r="BZ3" s="40">
        <f>IFERROR(calcs!BR28/SUMIFS(BZ$37:BZ$95,$C$37:$C$95,$C3),calcs!BR28)</f>
        <v>79130465.012883246</v>
      </c>
      <c r="CA3" s="40">
        <f>IFERROR(calcs!BS28/SUMIFS(CA$37:CA$95,$C$37:$C$95,$C3),calcs!BS28)</f>
        <v>79526117.337947652</v>
      </c>
      <c r="CB3" s="40">
        <f>IFERROR(calcs!BT28/SUMIFS(CB$37:CB$95,$C$37:$C$95,$C3),calcs!BT28)</f>
        <v>79923747.924637377</v>
      </c>
      <c r="CC3" s="40">
        <f>IFERROR(calcs!BU28/SUMIFS(CC$37:CC$95,$C$37:$C$95,$C3),calcs!BU28)</f>
        <v>80323366.664260551</v>
      </c>
      <c r="CD3" s="40">
        <f>IFERROR(calcs!BV28/SUMIFS(CD$37:CD$95,$C$37:$C$95,$C3),calcs!BV28)</f>
        <v>80724983.497581854</v>
      </c>
      <c r="CE3" s="40">
        <f>IFERROR(calcs!BW28/SUMIFS(CE$37:CE$95,$C$37:$C$95,$C3),calcs!BW28)</f>
        <v>81128608.415069744</v>
      </c>
      <c r="CF3" s="40">
        <f>IFERROR(calcs!BX28/SUMIFS(CF$37:CF$95,$C$37:$C$95,$C3),calcs!BX28)</f>
        <v>81534251.457145095</v>
      </c>
      <c r="CG3" s="40">
        <f>IFERROR(calcs!BY28/SUMIFS(CG$37:CG$95,$C$37:$C$95,$C3),calcs!BY28)</f>
        <v>81941922.714430809</v>
      </c>
      <c r="CH3" s="40">
        <f>IFERROR(calcs!BZ28/SUMIFS(CH$37:CH$95,$C$37:$C$95,$C3),calcs!BZ28)</f>
        <v>82351632.328002945</v>
      </c>
      <c r="CI3" s="40">
        <f>IFERROR(calcs!CA28/SUMIFS(CI$37:CI$95,$C$37:$C$95,$C3),calcs!CA28)</f>
        <v>82763390.489642948</v>
      </c>
      <c r="CJ3" s="40">
        <f>IFERROR(calcs!CB28/SUMIFS(CJ$37:CJ$95,$C$37:$C$95,$C3),calcs!CB28)</f>
        <v>83177207.442091152</v>
      </c>
      <c r="CK3" s="40">
        <f>IFERROR(calcs!CC28/SUMIFS(CK$37:CK$95,$C$37:$C$95,$C3),calcs!CC28)</f>
        <v>83593093.479301602</v>
      </c>
      <c r="CL3" s="40">
        <f>IFERROR(calcs!CD28/SUMIFS(CL$37:CL$95,$C$37:$C$95,$C3),calcs!CD28)</f>
        <v>84011058.946698099</v>
      </c>
      <c r="CM3" s="40">
        <f>IFERROR(calcs!CE28/SUMIFS(CM$37:CM$95,$C$37:$C$95,$C3),calcs!CE28)</f>
        <v>84431114.241431579</v>
      </c>
      <c r="CN3" s="40">
        <f>IFERROR(calcs!CF28/SUMIFS(CN$37:CN$95,$C$37:$C$95,$C3),calcs!CF28)</f>
        <v>84853269.81263873</v>
      </c>
      <c r="CO3" s="40">
        <f>IFERROR(calcs!CG28/SUMIFS(CO$37:CO$95,$C$37:$C$95,$C3),calcs!CG28)</f>
        <v>85277536.161701918</v>
      </c>
      <c r="CP3" s="40">
        <f>IFERROR(calcs!CH28/SUMIFS(CP$37:CP$95,$C$37:$C$95,$C3),calcs!CH28)</f>
        <v>85703923.842510417</v>
      </c>
      <c r="CQ3" s="40">
        <f>IFERROR(calcs!CI28/SUMIFS(CQ$37:CQ$95,$C$37:$C$95,$C3),calcs!CI28)</f>
        <v>86132443.461722955</v>
      </c>
      <c r="CR3" s="40">
        <f>IFERROR(calcs!CJ28/SUMIFS(CR$37:CR$95,$C$37:$C$95,$C3),calcs!CJ28)</f>
        <v>86563105.679031566</v>
      </c>
      <c r="CS3" s="40">
        <f>IFERROR(calcs!CK28/SUMIFS(CS$37:CS$95,$C$37:$C$95,$C3),calcs!CK28)</f>
        <v>86995921.207426712</v>
      </c>
      <c r="CT3" s="40">
        <f>IFERROR(calcs!CL28/SUMIFS(CT$37:CT$95,$C$37:$C$95,$C3),calcs!CL28)</f>
        <v>87430900.813463852</v>
      </c>
      <c r="CU3" s="40">
        <f>IFERROR(calcs!CM28/SUMIFS(CU$37:CU$95,$C$37:$C$95,$C3),calcs!CM28)</f>
        <v>87868055.317531154</v>
      </c>
      <c r="CV3" s="40">
        <f>IFERROR(calcs!CN28/SUMIFS(CV$37:CV$95,$C$37:$C$95,$C3),calcs!CN28)</f>
        <v>88307395.594118804</v>
      </c>
      <c r="CW3" s="40">
        <f>IFERROR(calcs!CO28/SUMIFS(CW$37:CW$95,$C$37:$C$95,$C3),calcs!CO28)</f>
        <v>88748932.572089404</v>
      </c>
      <c r="CX3" s="40">
        <f>IFERROR(calcs!CP28/SUMIFS(CX$37:CX$95,$C$37:$C$95,$C3),calcs!CP28)</f>
        <v>89192677.234949842</v>
      </c>
      <c r="CY3" s="40">
        <f>IFERROR(calcs!CQ28/SUMIFS(CY$37:CY$95,$C$37:$C$95,$C3),calcs!CQ28)</f>
        <v>89638640.621124581</v>
      </c>
      <c r="CZ3" s="40">
        <f>IFERROR(calcs!CR28/SUMIFS(CZ$37:CZ$95,$C$37:$C$95,$C3),calcs!CR28)</f>
        <v>90086833.824230209</v>
      </c>
      <c r="DA3" s="40">
        <f>IFERROR(calcs!CS28/SUMIFS(DA$37:DA$95,$C$37:$C$95,$C3),calcs!CS28)</f>
        <v>90537267.993351355</v>
      </c>
      <c r="DB3" s="40">
        <f>IFERROR(calcs!CT28/SUMIFS(DB$37:DB$95,$C$37:$C$95,$C3),calcs!CT28)</f>
        <v>90989954.333318099</v>
      </c>
      <c r="DC3" s="40">
        <f>IFERROR(calcs!CU28/SUMIFS(DC$37:DC$95,$C$37:$C$95,$C3),calcs!CU28)</f>
        <v>91444904.104984686</v>
      </c>
      <c r="DD3" s="40">
        <f>IFERROR(calcs!CV28/SUMIFS(DD$37:DD$95,$C$37:$C$95,$C3),calcs!CV28)</f>
        <v>91902128.625509605</v>
      </c>
      <c r="DE3" s="40">
        <f>IFERROR(calcs!CW28/SUMIFS(DE$37:DE$95,$C$37:$C$95,$C3),calcs!CW28)</f>
        <v>92361639.268637151</v>
      </c>
      <c r="DF3" s="40">
        <f>IFERROR(calcs!CX28/SUMIFS(DF$37:DF$95,$C$37:$C$95,$C3),calcs!CX28)</f>
        <v>92823447.464980319</v>
      </c>
      <c r="DG3" s="40">
        <f>IFERROR(calcs!CY28/SUMIFS(DG$37:DG$95,$C$37:$C$95,$C3),calcs!CY28)</f>
        <v>93287564.702305213</v>
      </c>
      <c r="DH3" s="40">
        <f>IFERROR(calcs!CZ28/SUMIFS(DH$37:DH$95,$C$37:$C$95,$C3),calcs!CZ28)</f>
        <v>93754002.525816724</v>
      </c>
      <c r="DI3" s="40">
        <f>IFERROR(calcs!DA28/SUMIFS(DI$37:DI$95,$C$37:$C$95,$C3),calcs!DA28)</f>
        <v>94222772.538445801</v>
      </c>
      <c r="DJ3" s="40">
        <f>IFERROR(calcs!DB28/SUMIFS(DJ$37:DJ$95,$C$37:$C$95,$C3),calcs!DB28)</f>
        <v>94693886.401138023</v>
      </c>
      <c r="DL3" s="15" t="str">
        <f t="shared" ref="DL3:DL66" si="0">_xlfn.CONCAT(A3,C3,F3:J3)</f>
        <v>BCService requested.Electricity.Utility Generation</v>
      </c>
    </row>
    <row r="4" spans="1:116" x14ac:dyDescent="0.25">
      <c r="C4" t="s">
        <v>24</v>
      </c>
      <c r="G4" s="11" t="s">
        <v>65</v>
      </c>
      <c r="J4" s="11" t="s">
        <v>66</v>
      </c>
      <c r="K4" s="49" t="s">
        <v>67</v>
      </c>
      <c r="L4" s="44" t="s">
        <v>68</v>
      </c>
      <c r="M4" s="47" t="str">
        <f>calcs!$B$5</f>
        <v>MWh</v>
      </c>
      <c r="N4" s="40">
        <f>IFERROR(calcs!F29/SUMIFS(N$37:N$95,$C$37:$C$95,$C4),calcs!F29)</f>
        <v>49261203.902232796</v>
      </c>
      <c r="O4" s="40">
        <f>IFERROR(calcs!G29/SUMIFS(O$37:O$95,$C$37:$C$95,$C4),calcs!G29)</f>
        <v>51589796.254533403</v>
      </c>
      <c r="P4" s="40">
        <f>IFERROR(calcs!H29/SUMIFS(P$37:P$95,$C$37:$C$95,$C4),calcs!H29)</f>
        <v>51810253.278830007</v>
      </c>
      <c r="Q4" s="40">
        <f>IFERROR(calcs!I29/SUMIFS(Q$37:Q$95,$C$37:$C$95,$C4),calcs!I29)</f>
        <v>48965584.003541231</v>
      </c>
      <c r="R4" s="40">
        <f>IFERROR(calcs!J29/SUMIFS(R$37:R$95,$C$37:$C$95,$C4),calcs!J29)</f>
        <v>51334201.702027</v>
      </c>
      <c r="S4" s="40">
        <f>IFERROR(calcs!K29/SUMIFS(S$37:S$95,$C$37:$C$95,$C4),calcs!K29)</f>
        <v>53188643.370916128</v>
      </c>
      <c r="T4" s="40">
        <f>IFERROR(calcs!L29/SUMIFS(T$37:T$95,$C$37:$C$95,$C4),calcs!L29)</f>
        <v>49859222.501361094</v>
      </c>
      <c r="U4" s="40">
        <f>IFERROR(calcs!M29/SUMIFS(U$37:U$95,$C$37:$C$95,$C4),calcs!M29)</f>
        <v>51315530.182729058</v>
      </c>
      <c r="V4" s="40">
        <f>IFERROR(calcs!N29/SUMIFS(V$37:V$95,$C$37:$C$95,$C4),calcs!N29)</f>
        <v>50377344.999636233</v>
      </c>
      <c r="W4" s="40">
        <f>IFERROR(calcs!O29/SUMIFS(W$37:W$95,$C$37:$C$95,$C4),calcs!O29)</f>
        <v>50612653.826034106</v>
      </c>
      <c r="X4" s="40">
        <f>IFERROR(calcs!P29/SUMIFS(X$37:X$95,$C$37:$C$95,$C4),calcs!P29)</f>
        <v>50935897.173393816</v>
      </c>
      <c r="Y4" s="40">
        <f>IFERROR(calcs!Q29/SUMIFS(Y$37:Y$95,$C$37:$C$95,$C4),calcs!Q29)</f>
        <v>61524784.14779824</v>
      </c>
      <c r="Z4" s="40">
        <f>IFERROR(calcs!R29/SUMIFS(Z$37:Z$95,$C$37:$C$95,$C4),calcs!R29)</f>
        <v>52753954.954104781</v>
      </c>
      <c r="AA4" s="40">
        <f>IFERROR(calcs!S29/SUMIFS(AA$37:AA$95,$C$37:$C$95,$C4),calcs!S29)</f>
        <v>53341529.252349772</v>
      </c>
      <c r="AB4" s="40">
        <f>IFERROR(calcs!T29/SUMIFS(AB$37:AB$95,$C$37:$C$95,$C4),calcs!T29)</f>
        <v>60363476.700802244</v>
      </c>
      <c r="AC4" s="40">
        <f>IFERROR(calcs!U29/SUMIFS(AC$37:AC$95,$C$37:$C$95,$C4),calcs!U29)</f>
        <v>55838057.767266281</v>
      </c>
      <c r="AD4" s="40">
        <f>IFERROR(calcs!V29/SUMIFS(AD$37:AD$95,$C$37:$C$95,$C4),calcs!V29)</f>
        <v>55504873.89891088</v>
      </c>
      <c r="AE4" s="40">
        <f>IFERROR(calcs!W29/SUMIFS(AE$37:AE$95,$C$37:$C$95,$C4),calcs!W29)</f>
        <v>57111877.130213439</v>
      </c>
      <c r="AF4" s="40">
        <f>IFERROR(calcs!X29/SUMIFS(AF$37:AF$95,$C$37:$C$95,$C4),calcs!X29)</f>
        <v>53537545.815764703</v>
      </c>
      <c r="AG4" s="40">
        <f>IFERROR(calcs!Y29/SUMIFS(AG$37:AG$95,$C$37:$C$95,$C4),calcs!Y29)</f>
        <v>53501624.936280295</v>
      </c>
      <c r="AH4" s="40">
        <f>IFERROR(calcs!Z29/SUMIFS(AH$37:AH$95,$C$37:$C$95,$C4),calcs!Z29)</f>
        <v>51490169.89065326</v>
      </c>
      <c r="AI4" s="40">
        <f>IFERROR(calcs!AA29/SUMIFS(AI$37:AI$95,$C$37:$C$95,$C4),calcs!AA29)</f>
        <v>51449166.40217106</v>
      </c>
      <c r="AJ4" s="40">
        <f>IFERROR(calcs!AB29/SUMIFS(AJ$37:AJ$95,$C$37:$C$95,$C4),calcs!AB29)</f>
        <v>49377624.407570109</v>
      </c>
      <c r="AK4" s="40">
        <f>IFERROR(calcs!AC29/SUMIFS(AK$37:AK$95,$C$37:$C$95,$C4),calcs!AC29)</f>
        <v>49871400.651645809</v>
      </c>
      <c r="AL4" s="40">
        <f>IFERROR(calcs!AD29/SUMIFS(AL$37:AL$95,$C$37:$C$95,$C4),calcs!AD29)</f>
        <v>50370114.658162266</v>
      </c>
      <c r="AM4" s="40">
        <f>IFERROR(calcs!AE29/SUMIFS(AM$37:AM$95,$C$37:$C$95,$C4),calcs!AE29)</f>
        <v>50873815.804743893</v>
      </c>
      <c r="AN4" s="40">
        <f>IFERROR(calcs!AF29/SUMIFS(AN$37:AN$95,$C$37:$C$95,$C4),calcs!AF29)</f>
        <v>51382553.962791331</v>
      </c>
      <c r="AO4" s="40">
        <f>IFERROR(calcs!AG29/SUMIFS(AO$37:AO$95,$C$37:$C$95,$C4),calcs!AG29)</f>
        <v>51896379.502419241</v>
      </c>
      <c r="AP4" s="40">
        <f>IFERROR(calcs!AH29/SUMIFS(AP$37:AP$95,$C$37:$C$95,$C4),calcs!AH29)</f>
        <v>52415343.297443435</v>
      </c>
      <c r="AQ4" s="40">
        <f>IFERROR(calcs!AI29/SUMIFS(AQ$37:AQ$95,$C$37:$C$95,$C4),calcs!AI29)</f>
        <v>52939496.73041787</v>
      </c>
      <c r="AR4" s="40">
        <f>IFERROR(calcs!AJ29/SUMIFS(AR$37:AR$95,$C$37:$C$95,$C4),calcs!AJ29)</f>
        <v>53468891.697722048</v>
      </c>
      <c r="AS4" s="40">
        <f>IFERROR(calcs!AK29/SUMIFS(AS$37:AS$95,$C$37:$C$95,$C4),calcs!AK29)</f>
        <v>54003580.614699274</v>
      </c>
      <c r="AT4" s="40">
        <f>IFERROR(calcs!AL29/SUMIFS(AT$37:AT$95,$C$37:$C$95,$C4),calcs!AL29)</f>
        <v>54543616.420846261</v>
      </c>
      <c r="AU4" s="40">
        <f>IFERROR(calcs!AM29/SUMIFS(AU$37:AU$95,$C$37:$C$95,$C4),calcs!AM29)</f>
        <v>55089052.585054725</v>
      </c>
      <c r="AV4" s="40">
        <f>IFERROR(calcs!AN29/SUMIFS(AV$37:AV$95,$C$37:$C$95,$C4),calcs!AN29)</f>
        <v>55639943.110905267</v>
      </c>
      <c r="AW4" s="40">
        <f>IFERROR(calcs!AO29/SUMIFS(AW$37:AW$95,$C$37:$C$95,$C4),calcs!AO29)</f>
        <v>56196342.542014323</v>
      </c>
      <c r="AX4" s="40">
        <f>IFERROR(calcs!AP29/SUMIFS(AX$37:AX$95,$C$37:$C$95,$C4),calcs!AP29)</f>
        <v>56758305.967434466</v>
      </c>
      <c r="AY4" s="40">
        <f>IFERROR(calcs!AQ29/SUMIFS(AY$37:AY$95,$C$37:$C$95,$C4),calcs!AQ29)</f>
        <v>57325889.027108811</v>
      </c>
      <c r="AZ4" s="40">
        <f>IFERROR(calcs!AR29/SUMIFS(AZ$37:AZ$95,$C$37:$C$95,$C4),calcs!AR29)</f>
        <v>57899147.917379901</v>
      </c>
      <c r="BA4" s="40">
        <f>IFERROR(calcs!AS29/SUMIFS(BA$37:BA$95,$C$37:$C$95,$C4),calcs!AS29)</f>
        <v>58478139.396553695</v>
      </c>
      <c r="BB4" s="40">
        <f>IFERROR(calcs!AT29/SUMIFS(BB$37:BB$95,$C$37:$C$95,$C4),calcs!AT29)</f>
        <v>59062920.790519238</v>
      </c>
      <c r="BC4" s="40">
        <f>IFERROR(calcs!AU29/SUMIFS(BC$37:BC$95,$C$37:$C$95,$C4),calcs!AU29)</f>
        <v>59653549.998424426</v>
      </c>
      <c r="BD4" s="40">
        <f>IFERROR(calcs!AV29/SUMIFS(BD$37:BD$95,$C$37:$C$95,$C4),calcs!AV29)</f>
        <v>60250085.498408668</v>
      </c>
      <c r="BE4" s="40">
        <f>IFERROR(calcs!AW29/SUMIFS(BE$37:BE$95,$C$37:$C$95,$C4),calcs!AW29)</f>
        <v>60852586.353392757</v>
      </c>
      <c r="BF4" s="40">
        <f>IFERROR(calcs!AX29/SUMIFS(BF$37:BF$95,$C$37:$C$95,$C4),calcs!AX29)</f>
        <v>61461112.216926686</v>
      </c>
      <c r="BG4" s="40">
        <f>IFERROR(calcs!AY29/SUMIFS(BG$37:BG$95,$C$37:$C$95,$C4),calcs!AY29)</f>
        <v>62075723.339095958</v>
      </c>
      <c r="BH4" s="40">
        <f>IFERROR(calcs!AZ29/SUMIFS(BH$37:BH$95,$C$37:$C$95,$C4),calcs!AZ29)</f>
        <v>62696480.572486922</v>
      </c>
      <c r="BI4" s="40">
        <f>IFERROR(calcs!BA29/SUMIFS(BI$37:BI$95,$C$37:$C$95,$C4),calcs!BA29)</f>
        <v>63323445.378211796</v>
      </c>
      <c r="BJ4" s="40">
        <f>IFERROR(calcs!BB29/SUMIFS(BJ$37:BJ$95,$C$37:$C$95,$C4),calcs!BB29)</f>
        <v>63956679.831993923</v>
      </c>
      <c r="BK4" s="40">
        <f>IFERROR(calcs!BC29/SUMIFS(BK$37:BK$95,$C$37:$C$95,$C4),calcs!BC29)</f>
        <v>64596246.630313866</v>
      </c>
      <c r="BL4" s="40">
        <f>IFERROR(calcs!BD29/SUMIFS(BL$37:BL$95,$C$37:$C$95,$C4),calcs!BD29)</f>
        <v>65242209.096617006</v>
      </c>
      <c r="BM4" s="40">
        <f>IFERROR(calcs!BE29/SUMIFS(BM$37:BM$95,$C$37:$C$95,$C4),calcs!BE29)</f>
        <v>65568420.142100081</v>
      </c>
      <c r="BN4" s="40">
        <f>IFERROR(calcs!BF29/SUMIFS(BN$37:BN$95,$C$37:$C$95,$C4),calcs!BF29)</f>
        <v>65896262.24281057</v>
      </c>
      <c r="BO4" s="40">
        <f>IFERROR(calcs!BG29/SUMIFS(BO$37:BO$95,$C$37:$C$95,$C4),calcs!BG29)</f>
        <v>66225743.554024614</v>
      </c>
      <c r="BP4" s="40">
        <f>IFERROR(calcs!BH29/SUMIFS(BP$37:BP$95,$C$37:$C$95,$C4),calcs!BH29)</f>
        <v>66556872.271794729</v>
      </c>
      <c r="BQ4" s="40">
        <f>IFERROR(calcs!BI29/SUMIFS(BQ$37:BQ$95,$C$37:$C$95,$C4),calcs!BI29)</f>
        <v>66889656.633153692</v>
      </c>
      <c r="BR4" s="40">
        <f>IFERROR(calcs!BJ29/SUMIFS(BR$37:BR$95,$C$37:$C$95,$C4),calcs!BJ29)</f>
        <v>67224104.916319445</v>
      </c>
      <c r="BS4" s="40">
        <f>IFERROR(calcs!BK29/SUMIFS(BS$37:BS$95,$C$37:$C$95,$C4),calcs!BK29)</f>
        <v>67560225.440901041</v>
      </c>
      <c r="BT4" s="40">
        <f>IFERROR(calcs!BL29/SUMIFS(BT$37:BT$95,$C$37:$C$95,$C4),calcs!BL29)</f>
        <v>67898026.568105534</v>
      </c>
      <c r="BU4" s="40">
        <f>IFERROR(calcs!BM29/SUMIFS(BU$37:BU$95,$C$37:$C$95,$C4),calcs!BM29)</f>
        <v>68237516.700946048</v>
      </c>
      <c r="BV4" s="40">
        <f>IFERROR(calcs!BN29/SUMIFS(BV$37:BV$95,$C$37:$C$95,$C4),calcs!BN29)</f>
        <v>68578704.284450784</v>
      </c>
      <c r="BW4" s="40">
        <f>IFERROR(calcs!BO29/SUMIFS(BW$37:BW$95,$C$37:$C$95,$C4),calcs!BO29)</f>
        <v>68921597.805873036</v>
      </c>
      <c r="BX4" s="40">
        <f>IFERROR(calcs!BP29/SUMIFS(BX$37:BX$95,$C$37:$C$95,$C4),calcs!BP29)</f>
        <v>69266205.794902384</v>
      </c>
      <c r="BY4" s="40">
        <f>IFERROR(calcs!BQ29/SUMIFS(BY$37:BY$95,$C$37:$C$95,$C4),calcs!BQ29)</f>
        <v>69612536.823876888</v>
      </c>
      <c r="BZ4" s="40">
        <f>IFERROR(calcs!BR29/SUMIFS(BZ$37:BZ$95,$C$37:$C$95,$C4),calcs!BR29)</f>
        <v>69960599.507996276</v>
      </c>
      <c r="CA4" s="40">
        <f>IFERROR(calcs!BS29/SUMIFS(CA$37:CA$95,$C$37:$C$95,$C4),calcs!BS29)</f>
        <v>70310402.505536243</v>
      </c>
      <c r="CB4" s="40">
        <f>IFERROR(calcs!BT29/SUMIFS(CB$37:CB$95,$C$37:$C$95,$C4),calcs!BT29)</f>
        <v>70661954.518063918</v>
      </c>
      <c r="CC4" s="40">
        <f>IFERROR(calcs!BU29/SUMIFS(CC$37:CC$95,$C$37:$C$95,$C4),calcs!BU29)</f>
        <v>71015264.290654227</v>
      </c>
      <c r="CD4" s="40">
        <f>IFERROR(calcs!BV29/SUMIFS(CD$37:CD$95,$C$37:$C$95,$C4),calcs!BV29)</f>
        <v>71370340.612107486</v>
      </c>
      <c r="CE4" s="40">
        <f>IFERROR(calcs!BW29/SUMIFS(CE$37:CE$95,$C$37:$C$95,$C4),calcs!BW29)</f>
        <v>71727192.315168023</v>
      </c>
      <c r="CF4" s="40">
        <f>IFERROR(calcs!BX29/SUMIFS(CF$37:CF$95,$C$37:$C$95,$C4),calcs!BX29)</f>
        <v>72085828.276743844</v>
      </c>
      <c r="CG4" s="40">
        <f>IFERROR(calcs!BY29/SUMIFS(CG$37:CG$95,$C$37:$C$95,$C4),calcs!BY29)</f>
        <v>72446257.418127552</v>
      </c>
      <c r="CH4" s="40">
        <f>IFERROR(calcs!BZ29/SUMIFS(CH$37:CH$95,$C$37:$C$95,$C4),calcs!BZ29)</f>
        <v>72808488.705218196</v>
      </c>
      <c r="CI4" s="40">
        <f>IFERROR(calcs!CA29/SUMIFS(CI$37:CI$95,$C$37:$C$95,$C4),calcs!CA29)</f>
        <v>73172531.148744285</v>
      </c>
      <c r="CJ4" s="40">
        <f>IFERROR(calcs!CB29/SUMIFS(CJ$37:CJ$95,$C$37:$C$95,$C4),calcs!CB29)</f>
        <v>73538393.804488003</v>
      </c>
      <c r="CK4" s="40">
        <f>IFERROR(calcs!CC29/SUMIFS(CK$37:CK$95,$C$37:$C$95,$C4),calcs!CC29)</f>
        <v>73906085.773510426</v>
      </c>
      <c r="CL4" s="40">
        <f>IFERROR(calcs!CD29/SUMIFS(CL$37:CL$95,$C$37:$C$95,$C4),calcs!CD29)</f>
        <v>74275616.202377975</v>
      </c>
      <c r="CM4" s="40">
        <f>IFERROR(calcs!CE29/SUMIFS(CM$37:CM$95,$C$37:$C$95,$C4),calcs!CE29)</f>
        <v>74646994.283389851</v>
      </c>
      <c r="CN4" s="40">
        <f>IFERROR(calcs!CF29/SUMIFS(CN$37:CN$95,$C$37:$C$95,$C4),calcs!CF29)</f>
        <v>75020229.254806787</v>
      </c>
      <c r="CO4" s="40">
        <f>IFERROR(calcs!CG29/SUMIFS(CO$37:CO$95,$C$37:$C$95,$C4),calcs!CG29)</f>
        <v>75395330.401080817</v>
      </c>
      <c r="CP4" s="40">
        <f>IFERROR(calcs!CH29/SUMIFS(CP$37:CP$95,$C$37:$C$95,$C4),calcs!CH29)</f>
        <v>75772307.053086206</v>
      </c>
      <c r="CQ4" s="40">
        <f>IFERROR(calcs!CI29/SUMIFS(CQ$37:CQ$95,$C$37:$C$95,$C4),calcs!CI29)</f>
        <v>76151168.588351622</v>
      </c>
      <c r="CR4" s="40">
        <f>IFERROR(calcs!CJ29/SUMIFS(CR$37:CR$95,$C$37:$C$95,$C4),calcs!CJ29)</f>
        <v>76531924.431293383</v>
      </c>
      <c r="CS4" s="40">
        <f>IFERROR(calcs!CK29/SUMIFS(CS$37:CS$95,$C$37:$C$95,$C4),calcs!CK29)</f>
        <v>76914584.053449839</v>
      </c>
      <c r="CT4" s="40">
        <f>IFERROR(calcs!CL29/SUMIFS(CT$37:CT$95,$C$37:$C$95,$C4),calcs!CL29)</f>
        <v>77299156.973717079</v>
      </c>
      <c r="CU4" s="40">
        <f>IFERROR(calcs!CM29/SUMIFS(CU$37:CU$95,$C$37:$C$95,$C4),calcs!CM29)</f>
        <v>77685652.758585662</v>
      </c>
      <c r="CV4" s="40">
        <f>IFERROR(calcs!CN29/SUMIFS(CV$37:CV$95,$C$37:$C$95,$C4),calcs!CN29)</f>
        <v>78074081.022378579</v>
      </c>
      <c r="CW4" s="40">
        <f>IFERROR(calcs!CO29/SUMIFS(CW$37:CW$95,$C$37:$C$95,$C4),calcs!CO29)</f>
        <v>78464451.427490458</v>
      </c>
      <c r="CX4" s="40">
        <f>IFERROR(calcs!CP29/SUMIFS(CX$37:CX$95,$C$37:$C$95,$C4),calcs!CP29)</f>
        <v>78856773.684627891</v>
      </c>
      <c r="CY4" s="40">
        <f>IFERROR(calcs!CQ29/SUMIFS(CY$37:CY$95,$C$37:$C$95,$C4),calcs!CQ29)</f>
        <v>79251057.553051025</v>
      </c>
      <c r="CZ4" s="40">
        <f>IFERROR(calcs!CR29/SUMIFS(CZ$37:CZ$95,$C$37:$C$95,$C4),calcs!CR29)</f>
        <v>79647312.840816259</v>
      </c>
      <c r="DA4" s="40">
        <f>IFERROR(calcs!CS29/SUMIFS(DA$37:DA$95,$C$37:$C$95,$C4),calcs!CS29)</f>
        <v>80045549.405020326</v>
      </c>
      <c r="DB4" s="40">
        <f>IFERROR(calcs!CT29/SUMIFS(DB$37:DB$95,$C$37:$C$95,$C4),calcs!CT29)</f>
        <v>80445777.152045429</v>
      </c>
      <c r="DC4" s="40">
        <f>IFERROR(calcs!CU29/SUMIFS(DC$37:DC$95,$C$37:$C$95,$C4),calcs!CU29)</f>
        <v>80848006.037805632</v>
      </c>
      <c r="DD4" s="40">
        <f>IFERROR(calcs!CV29/SUMIFS(DD$37:DD$95,$C$37:$C$95,$C4),calcs!CV29)</f>
        <v>81252246.067994654</v>
      </c>
      <c r="DE4" s="40">
        <f>IFERROR(calcs!CW29/SUMIFS(DE$37:DE$95,$C$37:$C$95,$C4),calcs!CW29)</f>
        <v>81658507.298334613</v>
      </c>
      <c r="DF4" s="40">
        <f>IFERROR(calcs!CX29/SUMIFS(DF$37:DF$95,$C$37:$C$95,$C4),calcs!CX29)</f>
        <v>82066799.834826276</v>
      </c>
      <c r="DG4" s="40">
        <f>IFERROR(calcs!CY29/SUMIFS(DG$37:DG$95,$C$37:$C$95,$C4),calcs!CY29)</f>
        <v>82477133.834000394</v>
      </c>
      <c r="DH4" s="40">
        <f>IFERROR(calcs!CZ29/SUMIFS(DH$37:DH$95,$C$37:$C$95,$C4),calcs!CZ29)</f>
        <v>82889519.503170401</v>
      </c>
      <c r="DI4" s="40">
        <f>IFERROR(calcs!DA29/SUMIFS(DI$37:DI$95,$C$37:$C$95,$C4),calcs!DA29)</f>
        <v>83303967.100686237</v>
      </c>
      <c r="DJ4" s="40">
        <f>IFERROR(calcs!DB29/SUMIFS(DJ$37:DJ$95,$C$37:$C$95,$C4),calcs!DB29)</f>
        <v>83720486.936189666</v>
      </c>
      <c r="DL4" s="15" t="str">
        <f t="shared" si="0"/>
        <v>ABService requested.Electricity.Utility Generation</v>
      </c>
    </row>
    <row r="5" spans="1:116" x14ac:dyDescent="0.25">
      <c r="C5" t="s">
        <v>26</v>
      </c>
      <c r="G5" s="11" t="s">
        <v>65</v>
      </c>
      <c r="J5" s="11" t="s">
        <v>66</v>
      </c>
      <c r="K5" s="49" t="s">
        <v>67</v>
      </c>
      <c r="L5" s="44" t="s">
        <v>68</v>
      </c>
      <c r="M5" s="47" t="str">
        <f>calcs!$B$5</f>
        <v>MWh</v>
      </c>
      <c r="N5" s="40">
        <f>IFERROR(calcs!F30/SUMIFS(N$37:N$95,$C$37:$C$95,$C5),calcs!F30)</f>
        <v>15466235.640573021</v>
      </c>
      <c r="O5" s="40">
        <f>IFERROR(calcs!G30/SUMIFS(O$37:O$95,$C$37:$C$95,$C5),calcs!G30)</f>
        <v>14964090.713287316</v>
      </c>
      <c r="P5" s="40">
        <f>IFERROR(calcs!H30/SUMIFS(P$37:P$95,$C$37:$C$95,$C5),calcs!H30)</f>
        <v>15587196.109670008</v>
      </c>
      <c r="Q5" s="40">
        <f>IFERROR(calcs!I30/SUMIFS(Q$37:Q$95,$C$37:$C$95,$C5),calcs!I30)</f>
        <v>17343996.420024354</v>
      </c>
      <c r="R5" s="40">
        <f>IFERROR(calcs!J30/SUMIFS(R$37:R$95,$C$37:$C$95,$C5),calcs!J30)</f>
        <v>17022255.601417765</v>
      </c>
      <c r="S5" s="40">
        <f>IFERROR(calcs!K30/SUMIFS(S$37:S$95,$C$37:$C$95,$C5),calcs!K30)</f>
        <v>17573595.725124639</v>
      </c>
      <c r="T5" s="40">
        <f>IFERROR(calcs!L30/SUMIFS(T$37:T$95,$C$37:$C$95,$C5),calcs!L30)</f>
        <v>17483547.997468773</v>
      </c>
      <c r="U5" s="40">
        <f>IFERROR(calcs!M30/SUMIFS(U$37:U$95,$C$37:$C$95,$C5),calcs!M30)</f>
        <v>18021276.948699001</v>
      </c>
      <c r="V5" s="40">
        <f>IFERROR(calcs!N30/SUMIFS(V$37:V$95,$C$37:$C$95,$C5),calcs!N30)</f>
        <v>18827979.643616129</v>
      </c>
      <c r="W5" s="40">
        <f>IFERROR(calcs!O30/SUMIFS(W$37:W$95,$C$37:$C$95,$C5),calcs!O30)</f>
        <v>18261993.607804894</v>
      </c>
      <c r="X5" s="40">
        <f>IFERROR(calcs!P30/SUMIFS(X$37:X$95,$C$37:$C$95,$C5),calcs!P30)</f>
        <v>17621717.022723079</v>
      </c>
      <c r="Y5" s="40">
        <f>IFERROR(calcs!Q30/SUMIFS(Y$37:Y$95,$C$37:$C$95,$C5),calcs!Q30)</f>
        <v>17059649.285783626</v>
      </c>
      <c r="Z5" s="40">
        <f>IFERROR(calcs!R30/SUMIFS(Z$37:Z$95,$C$37:$C$95,$C5),calcs!R30)</f>
        <v>17013472.237429474</v>
      </c>
      <c r="AA5" s="40">
        <f>IFERROR(calcs!S30/SUMIFS(AA$37:AA$95,$C$37:$C$95,$C5),calcs!S30)</f>
        <v>18396905.360869635</v>
      </c>
      <c r="AB5" s="40">
        <f>IFERROR(calcs!T30/SUMIFS(AB$37:AB$95,$C$37:$C$95,$C5),calcs!T30)</f>
        <v>18131143.737276517</v>
      </c>
      <c r="AC5" s="40">
        <f>IFERROR(calcs!U30/SUMIFS(AC$37:AC$95,$C$37:$C$95,$C5),calcs!U30)</f>
        <v>20894802.2558202</v>
      </c>
      <c r="AD5" s="40">
        <f>IFERROR(calcs!V30/SUMIFS(AD$37:AD$95,$C$37:$C$95,$C5),calcs!V30)</f>
        <v>21947418.40653035</v>
      </c>
      <c r="AE5" s="40">
        <f>IFERROR(calcs!W30/SUMIFS(AE$37:AE$95,$C$37:$C$95,$C5),calcs!W30)</f>
        <v>22531475.310386546</v>
      </c>
      <c r="AF5" s="40">
        <f>IFERROR(calcs!X30/SUMIFS(AF$37:AF$95,$C$37:$C$95,$C5),calcs!X30)</f>
        <v>21367284.891653866</v>
      </c>
      <c r="AG5" s="40">
        <f>IFERROR(calcs!Y30/SUMIFS(AG$37:AG$95,$C$37:$C$95,$C5),calcs!Y30)</f>
        <v>21389590.355677716</v>
      </c>
      <c r="AH5" s="40">
        <f>IFERROR(calcs!Z30/SUMIFS(AH$37:AH$95,$C$37:$C$95,$C5),calcs!Z30)</f>
        <v>21627048.365206707</v>
      </c>
      <c r="AI5" s="40">
        <f>IFERROR(calcs!AA30/SUMIFS(AI$37:AI$95,$C$37:$C$95,$C5),calcs!AA30)</f>
        <v>22008926.730475202</v>
      </c>
      <c r="AJ5" s="40">
        <f>IFERROR(calcs!AB30/SUMIFS(AJ$37:AJ$95,$C$37:$C$95,$C5),calcs!AB30)</f>
        <v>21214856.688915387</v>
      </c>
      <c r="AK5" s="40">
        <f>IFERROR(calcs!AC30/SUMIFS(AK$37:AK$95,$C$37:$C$95,$C5),calcs!AC30)</f>
        <v>21427005.255804542</v>
      </c>
      <c r="AL5" s="40">
        <f>IFERROR(calcs!AD30/SUMIFS(AL$37:AL$95,$C$37:$C$95,$C5),calcs!AD30)</f>
        <v>21641275.308362588</v>
      </c>
      <c r="AM5" s="40">
        <f>IFERROR(calcs!AE30/SUMIFS(AM$37:AM$95,$C$37:$C$95,$C5),calcs!AE30)</f>
        <v>21857688.061446212</v>
      </c>
      <c r="AN5" s="40">
        <f>IFERROR(calcs!AF30/SUMIFS(AN$37:AN$95,$C$37:$C$95,$C5),calcs!AF30)</f>
        <v>22076264.942060675</v>
      </c>
      <c r="AO5" s="40">
        <f>IFERROR(calcs!AG30/SUMIFS(AO$37:AO$95,$C$37:$C$95,$C5),calcs!AG30)</f>
        <v>22297027.591481283</v>
      </c>
      <c r="AP5" s="40">
        <f>IFERROR(calcs!AH30/SUMIFS(AP$37:AP$95,$C$37:$C$95,$C5),calcs!AH30)</f>
        <v>22519997.867396098</v>
      </c>
      <c r="AQ5" s="40">
        <f>IFERROR(calcs!AI30/SUMIFS(AQ$37:AQ$95,$C$37:$C$95,$C5),calcs!AI30)</f>
        <v>22745197.846070059</v>
      </c>
      <c r="AR5" s="40">
        <f>IFERROR(calcs!AJ30/SUMIFS(AR$37:AR$95,$C$37:$C$95,$C5),calcs!AJ30)</f>
        <v>22972649.824530758</v>
      </c>
      <c r="AS5" s="40">
        <f>IFERROR(calcs!AK30/SUMIFS(AS$37:AS$95,$C$37:$C$95,$C5),calcs!AK30)</f>
        <v>23202376.322776068</v>
      </c>
      <c r="AT5" s="40">
        <f>IFERROR(calcs!AL30/SUMIFS(AT$37:AT$95,$C$37:$C$95,$C5),calcs!AL30)</f>
        <v>23434400.086003829</v>
      </c>
      <c r="AU5" s="40">
        <f>IFERROR(calcs!AM30/SUMIFS(AU$37:AU$95,$C$37:$C$95,$C5),calcs!AM30)</f>
        <v>23668744.086863864</v>
      </c>
      <c r="AV5" s="40">
        <f>IFERROR(calcs!AN30/SUMIFS(AV$37:AV$95,$C$37:$C$95,$C5),calcs!AN30)</f>
        <v>23905431.527732503</v>
      </c>
      <c r="AW5" s="40">
        <f>IFERROR(calcs!AO30/SUMIFS(AW$37:AW$95,$C$37:$C$95,$C5),calcs!AO30)</f>
        <v>24144485.84300983</v>
      </c>
      <c r="AX5" s="40">
        <f>IFERROR(calcs!AP30/SUMIFS(AX$37:AX$95,$C$37:$C$95,$C5),calcs!AP30)</f>
        <v>24385930.701439928</v>
      </c>
      <c r="AY5" s="40">
        <f>IFERROR(calcs!AQ30/SUMIFS(AY$37:AY$95,$C$37:$C$95,$C5),calcs!AQ30)</f>
        <v>24629790.008454327</v>
      </c>
      <c r="AZ5" s="40">
        <f>IFERROR(calcs!AR30/SUMIFS(AZ$37:AZ$95,$C$37:$C$95,$C5),calcs!AR30)</f>
        <v>24876087.908538871</v>
      </c>
      <c r="BA5" s="40">
        <f>IFERROR(calcs!AS30/SUMIFS(BA$37:BA$95,$C$37:$C$95,$C5),calcs!AS30)</f>
        <v>25124848.787624259</v>
      </c>
      <c r="BB5" s="40">
        <f>IFERROR(calcs!AT30/SUMIFS(BB$37:BB$95,$C$37:$C$95,$C5),calcs!AT30)</f>
        <v>25376097.275500502</v>
      </c>
      <c r="BC5" s="40">
        <f>IFERROR(calcs!AU30/SUMIFS(BC$37:BC$95,$C$37:$C$95,$C5),calcs!AU30)</f>
        <v>25629858.24825551</v>
      </c>
      <c r="BD5" s="40">
        <f>IFERROR(calcs!AV30/SUMIFS(BD$37:BD$95,$C$37:$C$95,$C5),calcs!AV30)</f>
        <v>25886156.830738064</v>
      </c>
      <c r="BE5" s="40">
        <f>IFERROR(calcs!AW30/SUMIFS(BE$37:BE$95,$C$37:$C$95,$C5),calcs!AW30)</f>
        <v>26145018.399045445</v>
      </c>
      <c r="BF5" s="40">
        <f>IFERROR(calcs!AX30/SUMIFS(BF$37:BF$95,$C$37:$C$95,$C5),calcs!AX30)</f>
        <v>26406468.583035901</v>
      </c>
      <c r="BG5" s="40">
        <f>IFERROR(calcs!AY30/SUMIFS(BG$37:BG$95,$C$37:$C$95,$C5),calcs!AY30)</f>
        <v>26670533.268866263</v>
      </c>
      <c r="BH5" s="40">
        <f>IFERROR(calcs!AZ30/SUMIFS(BH$37:BH$95,$C$37:$C$95,$C5),calcs!AZ30)</f>
        <v>26937238.601554926</v>
      </c>
      <c r="BI5" s="40">
        <f>IFERROR(calcs!BA30/SUMIFS(BI$37:BI$95,$C$37:$C$95,$C5),calcs!BA30)</f>
        <v>27206610.987570476</v>
      </c>
      <c r="BJ5" s="40">
        <f>IFERROR(calcs!BB30/SUMIFS(BJ$37:BJ$95,$C$37:$C$95,$C5),calcs!BB30)</f>
        <v>27478677.097446181</v>
      </c>
      <c r="BK5" s="40">
        <f>IFERROR(calcs!BC30/SUMIFS(BK$37:BK$95,$C$37:$C$95,$C5),calcs!BC30)</f>
        <v>27753463.868420646</v>
      </c>
      <c r="BL5" s="40">
        <f>IFERROR(calcs!BD30/SUMIFS(BL$37:BL$95,$C$37:$C$95,$C5),calcs!BD30)</f>
        <v>28030998.507104851</v>
      </c>
      <c r="BM5" s="40">
        <f>IFERROR(calcs!BE30/SUMIFS(BM$37:BM$95,$C$37:$C$95,$C5),calcs!BE30)</f>
        <v>28171153.499640372</v>
      </c>
      <c r="BN5" s="40">
        <f>IFERROR(calcs!BF30/SUMIFS(BN$37:BN$95,$C$37:$C$95,$C5),calcs!BF30)</f>
        <v>28312009.267138571</v>
      </c>
      <c r="BO5" s="40">
        <f>IFERROR(calcs!BG30/SUMIFS(BO$37:BO$95,$C$37:$C$95,$C5),calcs!BG30)</f>
        <v>28453569.31347426</v>
      </c>
      <c r="BP5" s="40">
        <f>IFERROR(calcs!BH30/SUMIFS(BP$37:BP$95,$C$37:$C$95,$C5),calcs!BH30)</f>
        <v>28595837.160041627</v>
      </c>
      <c r="BQ5" s="40">
        <f>IFERROR(calcs!BI30/SUMIFS(BQ$37:BQ$95,$C$37:$C$95,$C5),calcs!BI30)</f>
        <v>28738816.345841832</v>
      </c>
      <c r="BR5" s="40">
        <f>IFERROR(calcs!BJ30/SUMIFS(BR$37:BR$95,$C$37:$C$95,$C5),calcs!BJ30)</f>
        <v>28882510.42757104</v>
      </c>
      <c r="BS5" s="40">
        <f>IFERROR(calcs!BK30/SUMIFS(BS$37:BS$95,$C$37:$C$95,$C5),calcs!BK30)</f>
        <v>29026922.979708891</v>
      </c>
      <c r="BT5" s="40">
        <f>IFERROR(calcs!BL30/SUMIFS(BT$37:BT$95,$C$37:$C$95,$C5),calcs!BL30)</f>
        <v>29172057.594607431</v>
      </c>
      <c r="BU5" s="40">
        <f>IFERROR(calcs!BM30/SUMIFS(BU$37:BU$95,$C$37:$C$95,$C5),calcs!BM30)</f>
        <v>29317917.882580463</v>
      </c>
      <c r="BV5" s="40">
        <f>IFERROR(calcs!BN30/SUMIFS(BV$37:BV$95,$C$37:$C$95,$C5),calcs!BN30)</f>
        <v>29464507.471993364</v>
      </c>
      <c r="BW5" s="40">
        <f>IFERROR(calcs!BO30/SUMIFS(BW$37:BW$95,$C$37:$C$95,$C5),calcs!BO30)</f>
        <v>29611830.009353328</v>
      </c>
      <c r="BX5" s="40">
        <f>IFERROR(calcs!BP30/SUMIFS(BX$37:BX$95,$C$37:$C$95,$C5),calcs!BP30)</f>
        <v>29759889.159400094</v>
      </c>
      <c r="BY5" s="40">
        <f>IFERROR(calcs!BQ30/SUMIFS(BY$37:BY$95,$C$37:$C$95,$C5),calcs!BQ30)</f>
        <v>29908688.605197091</v>
      </c>
      <c r="BZ5" s="40">
        <f>IFERROR(calcs!BR30/SUMIFS(BZ$37:BZ$95,$C$37:$C$95,$C5),calcs!BR30)</f>
        <v>30058232.048223071</v>
      </c>
      <c r="CA5" s="40">
        <f>IFERROR(calcs!BS30/SUMIFS(CA$37:CA$95,$C$37:$C$95,$C5),calcs!BS30)</f>
        <v>30208523.208464183</v>
      </c>
      <c r="CB5" s="40">
        <f>IFERROR(calcs!BT30/SUMIFS(CB$37:CB$95,$C$37:$C$95,$C5),calcs!BT30)</f>
        <v>30359565.824506503</v>
      </c>
      <c r="CC5" s="40">
        <f>IFERROR(calcs!BU30/SUMIFS(CC$37:CC$95,$C$37:$C$95,$C5),calcs!BU30)</f>
        <v>30511363.653629031</v>
      </c>
      <c r="CD5" s="40">
        <f>IFERROR(calcs!BV30/SUMIFS(CD$37:CD$95,$C$37:$C$95,$C5),calcs!BV30)</f>
        <v>30663920.47189717</v>
      </c>
      <c r="CE5" s="40">
        <f>IFERROR(calcs!BW30/SUMIFS(CE$37:CE$95,$C$37:$C$95,$C5),calcs!BW30)</f>
        <v>30817240.074256655</v>
      </c>
      <c r="CF5" s="40">
        <f>IFERROR(calcs!BX30/SUMIFS(CF$37:CF$95,$C$37:$C$95,$C5),calcs!BX30)</f>
        <v>30971326.274627935</v>
      </c>
      <c r="CG5" s="40">
        <f>IFERROR(calcs!BY30/SUMIFS(CG$37:CG$95,$C$37:$C$95,$C5),calcs!BY30)</f>
        <v>31126182.906001072</v>
      </c>
      <c r="CH5" s="40">
        <f>IFERROR(calcs!BZ30/SUMIFS(CH$37:CH$95,$C$37:$C$95,$C5),calcs!BZ30)</f>
        <v>31281813.820531074</v>
      </c>
      <c r="CI5" s="40">
        <f>IFERROR(calcs!CA30/SUMIFS(CI$37:CI$95,$C$37:$C$95,$C5),calcs!CA30)</f>
        <v>31438222.889633723</v>
      </c>
      <c r="CJ5" s="40">
        <f>IFERROR(calcs!CB30/SUMIFS(CJ$37:CJ$95,$C$37:$C$95,$C5),calcs!CB30)</f>
        <v>31595414.004081886</v>
      </c>
      <c r="CK5" s="40">
        <f>IFERROR(calcs!CC30/SUMIFS(CK$37:CK$95,$C$37:$C$95,$C5),calcs!CC30)</f>
        <v>31753391.07410229</v>
      </c>
      <c r="CL5" s="40">
        <f>IFERROR(calcs!CD30/SUMIFS(CL$37:CL$95,$C$37:$C$95,$C5),calcs!CD30)</f>
        <v>31912158.029472798</v>
      </c>
      <c r="CM5" s="40">
        <f>IFERROR(calcs!CE30/SUMIFS(CM$37:CM$95,$C$37:$C$95,$C5),calcs!CE30)</f>
        <v>32071718.819620159</v>
      </c>
      <c r="CN5" s="40">
        <f>IFERROR(calcs!CF30/SUMIFS(CN$37:CN$95,$C$37:$C$95,$C5),calcs!CF30)</f>
        <v>32232077.41371825</v>
      </c>
      <c r="CO5" s="40">
        <f>IFERROR(calcs!CG30/SUMIFS(CO$37:CO$95,$C$37:$C$95,$C5),calcs!CG30)</f>
        <v>32393237.800786838</v>
      </c>
      <c r="CP5" s="40">
        <f>IFERROR(calcs!CH30/SUMIFS(CP$37:CP$95,$C$37:$C$95,$C5),calcs!CH30)</f>
        <v>32555203.989790767</v>
      </c>
      <c r="CQ5" s="40">
        <f>IFERROR(calcs!CI30/SUMIFS(CQ$37:CQ$95,$C$37:$C$95,$C5),calcs!CI30)</f>
        <v>32717980.009739719</v>
      </c>
      <c r="CR5" s="40">
        <f>IFERROR(calcs!CJ30/SUMIFS(CR$37:CR$95,$C$37:$C$95,$C5),calcs!CJ30)</f>
        <v>32881569.909788415</v>
      </c>
      <c r="CS5" s="40">
        <f>IFERROR(calcs!CK30/SUMIFS(CS$37:CS$95,$C$37:$C$95,$C5),calcs!CK30)</f>
        <v>33045977.759337351</v>
      </c>
      <c r="CT5" s="40">
        <f>IFERROR(calcs!CL30/SUMIFS(CT$37:CT$95,$C$37:$C$95,$C5),calcs!CL30)</f>
        <v>33211207.64813403</v>
      </c>
      <c r="CU5" s="40">
        <f>IFERROR(calcs!CM30/SUMIFS(CU$37:CU$95,$C$37:$C$95,$C5),calcs!CM30)</f>
        <v>33377263.686374694</v>
      </c>
      <c r="CV5" s="40">
        <f>IFERROR(calcs!CN30/SUMIFS(CV$37:CV$95,$C$37:$C$95,$C5),calcs!CN30)</f>
        <v>33544150.004806567</v>
      </c>
      <c r="CW5" s="40">
        <f>IFERROR(calcs!CO30/SUMIFS(CW$37:CW$95,$C$37:$C$95,$C5),calcs!CO30)</f>
        <v>33711870.754830591</v>
      </c>
      <c r="CX5" s="40">
        <f>IFERROR(calcs!CP30/SUMIFS(CX$37:CX$95,$C$37:$C$95,$C5),calcs!CP30)</f>
        <v>33880430.108604744</v>
      </c>
      <c r="CY5" s="40">
        <f>IFERROR(calcs!CQ30/SUMIFS(CY$37:CY$95,$C$37:$C$95,$C5),calcs!CQ30)</f>
        <v>34049832.259147763</v>
      </c>
      <c r="CZ5" s="40">
        <f>IFERROR(calcs!CR30/SUMIFS(CZ$37:CZ$95,$C$37:$C$95,$C5),calcs!CR30)</f>
        <v>34220081.420443498</v>
      </c>
      <c r="DA5" s="40">
        <f>IFERROR(calcs!CS30/SUMIFS(DA$37:DA$95,$C$37:$C$95,$C5),calcs!CS30)</f>
        <v>34391181.82754571</v>
      </c>
      <c r="DB5" s="40">
        <f>IFERROR(calcs!CT30/SUMIFS(DB$37:DB$95,$C$37:$C$95,$C5),calcs!CT30)</f>
        <v>34563137.736683436</v>
      </c>
      <c r="DC5" s="40">
        <f>IFERROR(calcs!CU30/SUMIFS(DC$37:DC$95,$C$37:$C$95,$C5),calcs!CU30)</f>
        <v>34735953.425366849</v>
      </c>
      <c r="DD5" s="40">
        <f>IFERROR(calcs!CV30/SUMIFS(DD$37:DD$95,$C$37:$C$95,$C5),calcs!CV30)</f>
        <v>34909633.192493677</v>
      </c>
      <c r="DE5" s="40">
        <f>IFERROR(calcs!CW30/SUMIFS(DE$37:DE$95,$C$37:$C$95,$C5),calcs!CW30)</f>
        <v>35084181.358456142</v>
      </c>
      <c r="DF5" s="40">
        <f>IFERROR(calcs!CX30/SUMIFS(DF$37:DF$95,$C$37:$C$95,$C5),calcs!CX30)</f>
        <v>35259602.265248425</v>
      </c>
      <c r="DG5" s="40">
        <f>IFERROR(calcs!CY30/SUMIFS(DG$37:DG$95,$C$37:$C$95,$C5),calcs!CY30)</f>
        <v>35435900.276574664</v>
      </c>
      <c r="DH5" s="40">
        <f>IFERROR(calcs!CZ30/SUMIFS(DH$37:DH$95,$C$37:$C$95,$C5),calcs!CZ30)</f>
        <v>35613079.777957536</v>
      </c>
      <c r="DI5" s="40">
        <f>IFERROR(calcs!DA30/SUMIFS(DI$37:DI$95,$C$37:$C$95,$C5),calcs!DA30)</f>
        <v>35791145.176847324</v>
      </c>
      <c r="DJ5" s="40">
        <f>IFERROR(calcs!DB30/SUMIFS(DJ$37:DJ$95,$C$37:$C$95,$C5),calcs!DB30)</f>
        <v>35970100.902731553</v>
      </c>
      <c r="DL5" s="15" t="str">
        <f t="shared" si="0"/>
        <v>SKService requested.Electricity.Utility Generation</v>
      </c>
    </row>
    <row r="6" spans="1:116" x14ac:dyDescent="0.25">
      <c r="C6" t="s">
        <v>28</v>
      </c>
      <c r="G6" s="11" t="s">
        <v>65</v>
      </c>
      <c r="J6" s="11" t="s">
        <v>66</v>
      </c>
      <c r="K6" s="49" t="s">
        <v>67</v>
      </c>
      <c r="L6" s="44" t="s">
        <v>68</v>
      </c>
      <c r="M6" s="47" t="str">
        <f>calcs!$B$5</f>
        <v>MWh</v>
      </c>
      <c r="N6" s="40">
        <f>IFERROR(calcs!F31/SUMIFS(N$37:N$95,$C$37:$C$95,$C6),calcs!F31)</f>
        <v>28488518.162311811</v>
      </c>
      <c r="O6" s="40">
        <f>IFERROR(calcs!G31/SUMIFS(O$37:O$95,$C$37:$C$95,$C6),calcs!G31)</f>
        <v>29321948.363701966</v>
      </c>
      <c r="P6" s="40">
        <f>IFERROR(calcs!H31/SUMIFS(P$37:P$95,$C$37:$C$95,$C6),calcs!H31)</f>
        <v>25786417.394931328</v>
      </c>
      <c r="Q6" s="40">
        <f>IFERROR(calcs!I31/SUMIFS(Q$37:Q$95,$C$37:$C$95,$C6),calcs!I31)</f>
        <v>18518483.529567864</v>
      </c>
      <c r="R6" s="40">
        <f>IFERROR(calcs!J31/SUMIFS(R$37:R$95,$C$37:$C$95,$C6),calcs!J31)</f>
        <v>24265035.176427681</v>
      </c>
      <c r="S6" s="40">
        <f>IFERROR(calcs!K31/SUMIFS(S$37:S$95,$C$37:$C$95,$C6),calcs!K31)</f>
        <v>32455372.417800039</v>
      </c>
      <c r="T6" s="40">
        <f>IFERROR(calcs!L31/SUMIFS(T$37:T$95,$C$37:$C$95,$C6),calcs!L31)</f>
        <v>30197738.551200036</v>
      </c>
      <c r="U6" s="40">
        <f>IFERROR(calcs!M31/SUMIFS(U$37:U$95,$C$37:$C$95,$C6),calcs!M31)</f>
        <v>30151226.345800038</v>
      </c>
      <c r="V6" s="40">
        <f>IFERROR(calcs!N31/SUMIFS(V$37:V$95,$C$37:$C$95,$C6),calcs!N31)</f>
        <v>31123208.34680004</v>
      </c>
      <c r="W6" s="40">
        <f>IFERROR(calcs!O31/SUMIFS(W$37:W$95,$C$37:$C$95,$C6),calcs!O31)</f>
        <v>29967432.890400037</v>
      </c>
      <c r="X6" s="40">
        <f>IFERROR(calcs!P31/SUMIFS(X$37:X$95,$C$37:$C$95,$C6),calcs!P31)</f>
        <v>29605670.219000038</v>
      </c>
      <c r="Y6" s="40">
        <f>IFERROR(calcs!Q31/SUMIFS(Y$37:Y$95,$C$37:$C$95,$C6),calcs!Q31)</f>
        <v>30803106.251600038</v>
      </c>
      <c r="Z6" s="40">
        <f>IFERROR(calcs!R31/SUMIFS(Z$37:Z$95,$C$37:$C$95,$C6),calcs!R31)</f>
        <v>29131128.694400035</v>
      </c>
      <c r="AA6" s="40">
        <f>IFERROR(calcs!S31/SUMIFS(AA$37:AA$95,$C$37:$C$95,$C6),calcs!S31)</f>
        <v>31889517.995200042</v>
      </c>
      <c r="AB6" s="40">
        <f>IFERROR(calcs!T31/SUMIFS(AB$37:AB$95,$C$37:$C$95,$C6),calcs!T31)</f>
        <v>31192007.99840004</v>
      </c>
      <c r="AC6" s="40">
        <f>IFERROR(calcs!U31/SUMIFS(AC$37:AC$95,$C$37:$C$95,$C6),calcs!U31)</f>
        <v>31440367.13200004</v>
      </c>
      <c r="AD6" s="40">
        <f>IFERROR(calcs!V31/SUMIFS(AD$37:AD$95,$C$37:$C$95,$C6),calcs!V31)</f>
        <v>33054102.295200042</v>
      </c>
      <c r="AE6" s="40">
        <f>IFERROR(calcs!W31/SUMIFS(AE$37:AE$95,$C$37:$C$95,$C6),calcs!W31)</f>
        <v>32489590.37340004</v>
      </c>
      <c r="AF6" s="40">
        <f>IFERROR(calcs!X31/SUMIFS(AF$37:AF$95,$C$37:$C$95,$C6),calcs!X31)</f>
        <v>27794704.292000033</v>
      </c>
      <c r="AG6" s="40">
        <f>IFERROR(calcs!Y31/SUMIFS(AG$37:AG$95,$C$37:$C$95,$C6),calcs!Y31)</f>
        <v>29741008.005800039</v>
      </c>
      <c r="AH6" s="40">
        <f>IFERROR(calcs!Z31/SUMIFS(AH$37:AH$95,$C$37:$C$95,$C6),calcs!Z31)</f>
        <v>32647733.980400041</v>
      </c>
      <c r="AI6" s="40">
        <f>IFERROR(calcs!AA31/SUMIFS(AI$37:AI$95,$C$37:$C$95,$C6),calcs!AA31)</f>
        <v>25487006.918800034</v>
      </c>
      <c r="AJ6" s="40">
        <f>IFERROR(calcs!AB31/SUMIFS(AJ$37:AJ$95,$C$37:$C$95,$C6),calcs!AB31)</f>
        <v>33168429.24160004</v>
      </c>
      <c r="AK6" s="40">
        <f>IFERROR(calcs!AC31/SUMIFS(AK$37:AK$95,$C$37:$C$95,$C6),calcs!AC31)</f>
        <v>33500113.534016043</v>
      </c>
      <c r="AL6" s="40">
        <f>IFERROR(calcs!AD31/SUMIFS(AL$37:AL$95,$C$37:$C$95,$C6),calcs!AD31)</f>
        <v>33835114.669356205</v>
      </c>
      <c r="AM6" s="40">
        <f>IFERROR(calcs!AE31/SUMIFS(AM$37:AM$95,$C$37:$C$95,$C6),calcs!AE31)</f>
        <v>34173465.81604977</v>
      </c>
      <c r="AN6" s="40">
        <f>IFERROR(calcs!AF31/SUMIFS(AN$37:AN$95,$C$37:$C$95,$C6),calcs!AF31)</f>
        <v>34515200.474210262</v>
      </c>
      <c r="AO6" s="40">
        <f>IFERROR(calcs!AG31/SUMIFS(AO$37:AO$95,$C$37:$C$95,$C6),calcs!AG31)</f>
        <v>34860352.478952371</v>
      </c>
      <c r="AP6" s="40">
        <f>IFERROR(calcs!AH31/SUMIFS(AP$37:AP$95,$C$37:$C$95,$C6),calcs!AH31)</f>
        <v>35208956.00374189</v>
      </c>
      <c r="AQ6" s="40">
        <f>IFERROR(calcs!AI31/SUMIFS(AQ$37:AQ$95,$C$37:$C$95,$C6),calcs!AI31)</f>
        <v>35561045.563779309</v>
      </c>
      <c r="AR6" s="40">
        <f>IFERROR(calcs!AJ31/SUMIFS(AR$37:AR$95,$C$37:$C$95,$C6),calcs!AJ31)</f>
        <v>35916656.019417107</v>
      </c>
      <c r="AS6" s="40">
        <f>IFERROR(calcs!AK31/SUMIFS(AS$37:AS$95,$C$37:$C$95,$C6),calcs!AK31)</f>
        <v>36275822.579611279</v>
      </c>
      <c r="AT6" s="40">
        <f>IFERROR(calcs!AL31/SUMIFS(AT$37:AT$95,$C$37:$C$95,$C6),calcs!AL31)</f>
        <v>36638580.80540739</v>
      </c>
      <c r="AU6" s="40">
        <f>IFERROR(calcs!AM31/SUMIFS(AU$37:AU$95,$C$37:$C$95,$C6),calcs!AM31)</f>
        <v>37004966.613461465</v>
      </c>
      <c r="AV6" s="40">
        <f>IFERROR(calcs!AN31/SUMIFS(AV$37:AV$95,$C$37:$C$95,$C6),calcs!AN31)</f>
        <v>37375016.279596083</v>
      </c>
      <c r="AW6" s="40">
        <f>IFERROR(calcs!AO31/SUMIFS(AW$37:AW$95,$C$37:$C$95,$C6),calcs!AO31)</f>
        <v>37748766.442392036</v>
      </c>
      <c r="AX6" s="40">
        <f>IFERROR(calcs!AP31/SUMIFS(AX$37:AX$95,$C$37:$C$95,$C6),calcs!AP31)</f>
        <v>38126254.106815957</v>
      </c>
      <c r="AY6" s="40">
        <f>IFERROR(calcs!AQ31/SUMIFS(AY$37:AY$95,$C$37:$C$95,$C6),calcs!AQ31)</f>
        <v>38507516.647884116</v>
      </c>
      <c r="AZ6" s="40">
        <f>IFERROR(calcs!AR31/SUMIFS(AZ$37:AZ$95,$C$37:$C$95,$C6),calcs!AR31)</f>
        <v>38892591.814362958</v>
      </c>
      <c r="BA6" s="40">
        <f>IFERROR(calcs!AS31/SUMIFS(BA$37:BA$95,$C$37:$C$95,$C6),calcs!AS31)</f>
        <v>39281517.732506588</v>
      </c>
      <c r="BB6" s="40">
        <f>IFERROR(calcs!AT31/SUMIFS(BB$37:BB$95,$C$37:$C$95,$C6),calcs!AT31)</f>
        <v>39674332.909831651</v>
      </c>
      <c r="BC6" s="40">
        <f>IFERROR(calcs!AU31/SUMIFS(BC$37:BC$95,$C$37:$C$95,$C6),calcs!AU31)</f>
        <v>40071076.238929965</v>
      </c>
      <c r="BD6" s="40">
        <f>IFERROR(calcs!AV31/SUMIFS(BD$37:BD$95,$C$37:$C$95,$C6),calcs!AV31)</f>
        <v>40471787.001319259</v>
      </c>
      <c r="BE6" s="40">
        <f>IFERROR(calcs!AW31/SUMIFS(BE$37:BE$95,$C$37:$C$95,$C6),calcs!AW31)</f>
        <v>40876504.871332452</v>
      </c>
      <c r="BF6" s="40">
        <f>IFERROR(calcs!AX31/SUMIFS(BF$37:BF$95,$C$37:$C$95,$C6),calcs!AX31)</f>
        <v>41285269.920045778</v>
      </c>
      <c r="BG6" s="40">
        <f>IFERROR(calcs!AY31/SUMIFS(BG$37:BG$95,$C$37:$C$95,$C6),calcs!AY31)</f>
        <v>41698122.61924623</v>
      </c>
      <c r="BH6" s="40">
        <f>IFERROR(calcs!AZ31/SUMIFS(BH$37:BH$95,$C$37:$C$95,$C6),calcs!AZ31)</f>
        <v>42115103.845438696</v>
      </c>
      <c r="BI6" s="40">
        <f>IFERROR(calcs!BA31/SUMIFS(BI$37:BI$95,$C$37:$C$95,$C6),calcs!BA31)</f>
        <v>42536254.88389308</v>
      </c>
      <c r="BJ6" s="40">
        <f>IFERROR(calcs!BB31/SUMIFS(BJ$37:BJ$95,$C$37:$C$95,$C6),calcs!BB31)</f>
        <v>42961617.432732016</v>
      </c>
      <c r="BK6" s="40">
        <f>IFERROR(calcs!BC31/SUMIFS(BK$37:BK$95,$C$37:$C$95,$C6),calcs!BC31)</f>
        <v>43391233.60705933</v>
      </c>
      <c r="BL6" s="40">
        <f>IFERROR(calcs!BD31/SUMIFS(BL$37:BL$95,$C$37:$C$95,$C6),calcs!BD31)</f>
        <v>43825145.943129927</v>
      </c>
      <c r="BM6" s="40">
        <f>IFERROR(calcs!BE31/SUMIFS(BM$37:BM$95,$C$37:$C$95,$C6),calcs!BE31)</f>
        <v>44044271.672845572</v>
      </c>
      <c r="BN6" s="40">
        <f>IFERROR(calcs!BF31/SUMIFS(BN$37:BN$95,$C$37:$C$95,$C6),calcs!BF31)</f>
        <v>44264493.031209797</v>
      </c>
      <c r="BO6" s="40">
        <f>IFERROR(calcs!BG31/SUMIFS(BO$37:BO$95,$C$37:$C$95,$C6),calcs!BG31)</f>
        <v>44485815.496365838</v>
      </c>
      <c r="BP6" s="40">
        <f>IFERROR(calcs!BH31/SUMIFS(BP$37:BP$95,$C$37:$C$95,$C6),calcs!BH31)</f>
        <v>44708244.573847659</v>
      </c>
      <c r="BQ6" s="40">
        <f>IFERROR(calcs!BI31/SUMIFS(BQ$37:BQ$95,$C$37:$C$95,$C6),calcs!BI31)</f>
        <v>44931785.796716891</v>
      </c>
      <c r="BR6" s="40">
        <f>IFERROR(calcs!BJ31/SUMIFS(BR$37:BR$95,$C$37:$C$95,$C6),calcs!BJ31)</f>
        <v>45156444.725700468</v>
      </c>
      <c r="BS6" s="40">
        <f>IFERROR(calcs!BK31/SUMIFS(BS$37:BS$95,$C$37:$C$95,$C6),calcs!BK31)</f>
        <v>45382226.949328966</v>
      </c>
      <c r="BT6" s="40">
        <f>IFERROR(calcs!BL31/SUMIFS(BT$37:BT$95,$C$37:$C$95,$C6),calcs!BL31)</f>
        <v>45609138.084075607</v>
      </c>
      <c r="BU6" s="40">
        <f>IFERROR(calcs!BM31/SUMIFS(BU$37:BU$95,$C$37:$C$95,$C6),calcs!BM31)</f>
        <v>45837183.774495974</v>
      </c>
      <c r="BV6" s="40">
        <f>IFERROR(calcs!BN31/SUMIFS(BV$37:BV$95,$C$37:$C$95,$C6),calcs!BN31)</f>
        <v>46066369.693368457</v>
      </c>
      <c r="BW6" s="40">
        <f>IFERROR(calcs!BO31/SUMIFS(BW$37:BW$95,$C$37:$C$95,$C6),calcs!BO31)</f>
        <v>46296701.541835293</v>
      </c>
      <c r="BX6" s="40">
        <f>IFERROR(calcs!BP31/SUMIFS(BX$37:BX$95,$C$37:$C$95,$C6),calcs!BP31)</f>
        <v>46528185.049544469</v>
      </c>
      <c r="BY6" s="40">
        <f>IFERROR(calcs!BQ31/SUMIFS(BY$37:BY$95,$C$37:$C$95,$C6),calcs!BQ31)</f>
        <v>46760825.97479219</v>
      </c>
      <c r="BZ6" s="40">
        <f>IFERROR(calcs!BR31/SUMIFS(BZ$37:BZ$95,$C$37:$C$95,$C6),calcs!BR31)</f>
        <v>46994630.104666144</v>
      </c>
      <c r="CA6" s="40">
        <f>IFERROR(calcs!BS31/SUMIFS(CA$37:CA$95,$C$37:$C$95,$C6),calcs!BS31)</f>
        <v>47229603.255189463</v>
      </c>
      <c r="CB6" s="40">
        <f>IFERROR(calcs!BT31/SUMIFS(CB$37:CB$95,$C$37:$C$95,$C6),calcs!BT31)</f>
        <v>47465751.271465413</v>
      </c>
      <c r="CC6" s="40">
        <f>IFERROR(calcs!BU31/SUMIFS(CC$37:CC$95,$C$37:$C$95,$C6),calcs!BU31)</f>
        <v>47703080.027822733</v>
      </c>
      <c r="CD6" s="40">
        <f>IFERROR(calcs!BV31/SUMIFS(CD$37:CD$95,$C$37:$C$95,$C6),calcs!BV31)</f>
        <v>47941595.427961841</v>
      </c>
      <c r="CE6" s="40">
        <f>IFERROR(calcs!BW31/SUMIFS(CE$37:CE$95,$C$37:$C$95,$C6),calcs!BW31)</f>
        <v>48181303.405101649</v>
      </c>
      <c r="CF6" s="40">
        <f>IFERROR(calcs!BX31/SUMIFS(CF$37:CF$95,$C$37:$C$95,$C6),calcs!BX31)</f>
        <v>48422209.92212715</v>
      </c>
      <c r="CG6" s="40">
        <f>IFERROR(calcs!BY31/SUMIFS(CG$37:CG$95,$C$37:$C$95,$C6),calcs!BY31)</f>
        <v>48664320.97173778</v>
      </c>
      <c r="CH6" s="40">
        <f>IFERROR(calcs!BZ31/SUMIFS(CH$37:CH$95,$C$37:$C$95,$C6),calcs!BZ31)</f>
        <v>48907642.576596469</v>
      </c>
      <c r="CI6" s="40">
        <f>IFERROR(calcs!CA31/SUMIFS(CI$37:CI$95,$C$37:$C$95,$C6),calcs!CA31)</f>
        <v>49152180.789479442</v>
      </c>
      <c r="CJ6" s="40">
        <f>IFERROR(calcs!CB31/SUMIFS(CJ$37:CJ$95,$C$37:$C$95,$C6),calcs!CB31)</f>
        <v>49397941.693426833</v>
      </c>
      <c r="CK6" s="40">
        <f>IFERROR(calcs!CC31/SUMIFS(CK$37:CK$95,$C$37:$C$95,$C6),calcs!CC31)</f>
        <v>49644931.401893966</v>
      </c>
      <c r="CL6" s="40">
        <f>IFERROR(calcs!CD31/SUMIFS(CL$37:CL$95,$C$37:$C$95,$C6),calcs!CD31)</f>
        <v>49893156.058903426</v>
      </c>
      <c r="CM6" s="40">
        <f>IFERROR(calcs!CE31/SUMIFS(CM$37:CM$95,$C$37:$C$95,$C6),calcs!CE31)</f>
        <v>50142621.839197934</v>
      </c>
      <c r="CN6" s="40">
        <f>IFERROR(calcs!CF31/SUMIFS(CN$37:CN$95,$C$37:$C$95,$C6),calcs!CF31)</f>
        <v>50393334.948393919</v>
      </c>
      <c r="CO6" s="40">
        <f>IFERROR(calcs!CG31/SUMIFS(CO$37:CO$95,$C$37:$C$95,$C6),calcs!CG31)</f>
        <v>50645301.623135887</v>
      </c>
      <c r="CP6" s="40">
        <f>IFERROR(calcs!CH31/SUMIFS(CP$37:CP$95,$C$37:$C$95,$C6),calcs!CH31)</f>
        <v>50898528.131251566</v>
      </c>
      <c r="CQ6" s="40">
        <f>IFERROR(calcs!CI31/SUMIFS(CQ$37:CQ$95,$C$37:$C$95,$C6),calcs!CI31)</f>
        <v>51153020.771907821</v>
      </c>
      <c r="CR6" s="40">
        <f>IFERROR(calcs!CJ31/SUMIFS(CR$37:CR$95,$C$37:$C$95,$C6),calcs!CJ31)</f>
        <v>51408785.87576735</v>
      </c>
      <c r="CS6" s="40">
        <f>IFERROR(calcs!CK31/SUMIFS(CS$37:CS$95,$C$37:$C$95,$C6),calcs!CK31)</f>
        <v>51665829.80514618</v>
      </c>
      <c r="CT6" s="40">
        <f>IFERROR(calcs!CL31/SUMIFS(CT$37:CT$95,$C$37:$C$95,$C6),calcs!CL31)</f>
        <v>51924158.954171903</v>
      </c>
      <c r="CU6" s="40">
        <f>IFERROR(calcs!CM31/SUMIFS(CU$37:CU$95,$C$37:$C$95,$C6),calcs!CM31)</f>
        <v>52183779.748942763</v>
      </c>
      <c r="CV6" s="40">
        <f>IFERROR(calcs!CN31/SUMIFS(CV$37:CV$95,$C$37:$C$95,$C6),calcs!CN31)</f>
        <v>52444698.647687472</v>
      </c>
      <c r="CW6" s="40">
        <f>IFERROR(calcs!CO31/SUMIFS(CW$37:CW$95,$C$37:$C$95,$C6),calcs!CO31)</f>
        <v>52706922.140925899</v>
      </c>
      <c r="CX6" s="40">
        <f>IFERROR(calcs!CP31/SUMIFS(CX$37:CX$95,$C$37:$C$95,$C6),calcs!CP31)</f>
        <v>52970456.75163053</v>
      </c>
      <c r="CY6" s="40">
        <f>IFERROR(calcs!CQ31/SUMIFS(CY$37:CY$95,$C$37:$C$95,$C6),calcs!CQ31)</f>
        <v>53235309.035388671</v>
      </c>
      <c r="CZ6" s="40">
        <f>IFERROR(calcs!CR31/SUMIFS(CZ$37:CZ$95,$C$37:$C$95,$C6),calcs!CR31)</f>
        <v>53501485.580565616</v>
      </c>
      <c r="DA6" s="40">
        <f>IFERROR(calcs!CS31/SUMIFS(DA$37:DA$95,$C$37:$C$95,$C6),calcs!CS31)</f>
        <v>53768993.008468434</v>
      </c>
      <c r="DB6" s="40">
        <f>IFERROR(calcs!CT31/SUMIFS(DB$37:DB$95,$C$37:$C$95,$C6),calcs!CT31)</f>
        <v>54037837.973510772</v>
      </c>
      <c r="DC6" s="40">
        <f>IFERROR(calcs!CU31/SUMIFS(DC$37:DC$95,$C$37:$C$95,$C6),calcs!CU31)</f>
        <v>54308027.163378321</v>
      </c>
      <c r="DD6" s="40">
        <f>IFERROR(calcs!CV31/SUMIFS(DD$37:DD$95,$C$37:$C$95,$C6),calcs!CV31)</f>
        <v>54579567.299195208</v>
      </c>
      <c r="DE6" s="40">
        <f>IFERROR(calcs!CW31/SUMIFS(DE$37:DE$95,$C$37:$C$95,$C6),calcs!CW31)</f>
        <v>54852465.135691173</v>
      </c>
      <c r="DF6" s="40">
        <f>IFERROR(calcs!CX31/SUMIFS(DF$37:DF$95,$C$37:$C$95,$C6),calcs!CX31)</f>
        <v>55126727.461369626</v>
      </c>
      <c r="DG6" s="40">
        <f>IFERROR(calcs!CY31/SUMIFS(DG$37:DG$95,$C$37:$C$95,$C6),calcs!CY31)</f>
        <v>55402361.098676465</v>
      </c>
      <c r="DH6" s="40">
        <f>IFERROR(calcs!CZ31/SUMIFS(DH$37:DH$95,$C$37:$C$95,$C6),calcs!CZ31)</f>
        <v>55679372.904169843</v>
      </c>
      <c r="DI6" s="40">
        <f>IFERROR(calcs!DA31/SUMIFS(DI$37:DI$95,$C$37:$C$95,$C6),calcs!DA31)</f>
        <v>55957769.76869069</v>
      </c>
      <c r="DJ6" s="40">
        <f>IFERROR(calcs!DB31/SUMIFS(DJ$37:DJ$95,$C$37:$C$95,$C6),calcs!DB31)</f>
        <v>56237558.617534138</v>
      </c>
      <c r="DL6" s="15" t="str">
        <f t="shared" si="0"/>
        <v>MBService requested.Electricity.Utility Generation</v>
      </c>
    </row>
    <row r="7" spans="1:116" x14ac:dyDescent="0.25">
      <c r="C7" t="s">
        <v>30</v>
      </c>
      <c r="G7" s="11" t="s">
        <v>65</v>
      </c>
      <c r="J7" s="11" t="s">
        <v>66</v>
      </c>
      <c r="K7" s="49" t="s">
        <v>67</v>
      </c>
      <c r="L7" s="44" t="s">
        <v>68</v>
      </c>
      <c r="M7" s="47" t="str">
        <f>calcs!$B$5</f>
        <v>MWh</v>
      </c>
      <c r="N7" s="40">
        <f>IFERROR(calcs!F32/SUMIFS(N$37:N$95,$C$37:$C$95,$C7),calcs!F32)</f>
        <v>138856580.336227</v>
      </c>
      <c r="O7" s="40">
        <f>IFERROR(calcs!G32/SUMIFS(O$37:O$95,$C$37:$C$95,$C7),calcs!G32)</f>
        <v>138517719.36912057</v>
      </c>
      <c r="P7" s="40">
        <f>IFERROR(calcs!H32/SUMIFS(P$37:P$95,$C$37:$C$95,$C7),calcs!H32)</f>
        <v>139510384.34963828</v>
      </c>
      <c r="Q7" s="40">
        <f>IFERROR(calcs!I32/SUMIFS(Q$37:Q$95,$C$37:$C$95,$C7),calcs!I32)</f>
        <v>135601075.09584218</v>
      </c>
      <c r="R7" s="40">
        <f>IFERROR(calcs!J32/SUMIFS(R$37:R$95,$C$37:$C$95,$C7),calcs!J32)</f>
        <v>140601635.49814382</v>
      </c>
      <c r="S7" s="40">
        <f>IFERROR(calcs!K32/SUMIFS(S$37:S$95,$C$37:$C$95,$C7),calcs!K32)</f>
        <v>143787479.29799998</v>
      </c>
      <c r="T7" s="40">
        <f>IFERROR(calcs!L32/SUMIFS(T$37:T$95,$C$37:$C$95,$C7),calcs!L32)</f>
        <v>145175511.74399999</v>
      </c>
      <c r="U7" s="40">
        <f>IFERROR(calcs!M32/SUMIFS(U$37:U$95,$C$37:$C$95,$C7),calcs!M32)</f>
        <v>144538619.72599998</v>
      </c>
      <c r="V7" s="40">
        <f>IFERROR(calcs!N32/SUMIFS(V$37:V$95,$C$37:$C$95,$C7),calcs!N32)</f>
        <v>149258720.68299997</v>
      </c>
      <c r="W7" s="40">
        <f>IFERROR(calcs!O32/SUMIFS(W$37:W$95,$C$37:$C$95,$C7),calcs!O32)</f>
        <v>132991433.69899999</v>
      </c>
      <c r="X7" s="40">
        <f>IFERROR(calcs!P32/SUMIFS(X$37:X$95,$C$37:$C$95,$C7),calcs!P32)</f>
        <v>135344356.47535208</v>
      </c>
      <c r="Y7" s="40">
        <f>IFERROR(calcs!Q32/SUMIFS(Y$37:Y$95,$C$37:$C$95,$C7),calcs!Q32)</f>
        <v>136873732.71491876</v>
      </c>
      <c r="Z7" s="40">
        <f>IFERROR(calcs!R32/SUMIFS(Z$37:Z$95,$C$37:$C$95,$C7),calcs!R32)</f>
        <v>135915092.39771461</v>
      </c>
      <c r="AA7" s="40">
        <f>IFERROR(calcs!S32/SUMIFS(AA$37:AA$95,$C$37:$C$95,$C7),calcs!S32)</f>
        <v>143879039.22972372</v>
      </c>
      <c r="AB7" s="40">
        <f>IFERROR(calcs!T32/SUMIFS(AB$37:AB$95,$C$37:$C$95,$C7),calcs!T32)</f>
        <v>148461795.49965343</v>
      </c>
      <c r="AC7" s="40">
        <f>IFERROR(calcs!U32/SUMIFS(AC$37:AC$95,$C$37:$C$95,$C7),calcs!U32)</f>
        <v>145028324.97299999</v>
      </c>
      <c r="AD7" s="40">
        <f>IFERROR(calcs!V32/SUMIFS(AD$37:AD$95,$C$37:$C$95,$C7),calcs!V32)</f>
        <v>143256331.47799999</v>
      </c>
      <c r="AE7" s="40">
        <f>IFERROR(calcs!W32/SUMIFS(AE$37:AE$95,$C$37:$C$95,$C7),calcs!W32)</f>
        <v>139379055.46199998</v>
      </c>
      <c r="AF7" s="40">
        <f>IFERROR(calcs!X32/SUMIFS(AF$37:AF$95,$C$37:$C$95,$C7),calcs!X32)</f>
        <v>142537105.26999998</v>
      </c>
      <c r="AG7" s="40">
        <f>IFERROR(calcs!Y32/SUMIFS(AG$37:AG$95,$C$37:$C$95,$C7),calcs!Y32)</f>
        <v>141538139.586</v>
      </c>
      <c r="AH7" s="40">
        <f>IFERROR(calcs!Z32/SUMIFS(AH$37:AH$95,$C$37:$C$95,$C7),calcs!Z32)</f>
        <v>139425791.14799997</v>
      </c>
      <c r="AI7" s="40">
        <f>IFERROR(calcs!AA32/SUMIFS(AI$37:AI$95,$C$37:$C$95,$C7),calcs!AA32)</f>
        <v>133565645.10199998</v>
      </c>
      <c r="AJ7" s="40">
        <f>IFERROR(calcs!AB32/SUMIFS(AJ$37:AJ$95,$C$37:$C$95,$C7),calcs!AB32)</f>
        <v>136730455.36499998</v>
      </c>
      <c r="AK7" s="40">
        <f>IFERROR(calcs!AC32/SUMIFS(AK$37:AK$95,$C$37:$C$95,$C7),calcs!AC32)</f>
        <v>138097759.91864997</v>
      </c>
      <c r="AL7" s="40">
        <f>IFERROR(calcs!AD32/SUMIFS(AL$37:AL$95,$C$37:$C$95,$C7),calcs!AD32)</f>
        <v>139478737.51783648</v>
      </c>
      <c r="AM7" s="40">
        <f>IFERROR(calcs!AE32/SUMIFS(AM$37:AM$95,$C$37:$C$95,$C7),calcs!AE32)</f>
        <v>140873524.89301485</v>
      </c>
      <c r="AN7" s="40">
        <f>IFERROR(calcs!AF32/SUMIFS(AN$37:AN$95,$C$37:$C$95,$C7),calcs!AF32)</f>
        <v>142282260.141945</v>
      </c>
      <c r="AO7" s="40">
        <f>IFERROR(calcs!AG32/SUMIFS(AO$37:AO$95,$C$37:$C$95,$C7),calcs!AG32)</f>
        <v>143705082.74336445</v>
      </c>
      <c r="AP7" s="40">
        <f>IFERROR(calcs!AH32/SUMIFS(AP$37:AP$95,$C$37:$C$95,$C7),calcs!AH32)</f>
        <v>145142133.5707981</v>
      </c>
      <c r="AQ7" s="40">
        <f>IFERROR(calcs!AI32/SUMIFS(AQ$37:AQ$95,$C$37:$C$95,$C7),calcs!AI32)</f>
        <v>146593554.90650606</v>
      </c>
      <c r="AR7" s="40">
        <f>IFERROR(calcs!AJ32/SUMIFS(AR$37:AR$95,$C$37:$C$95,$C7),calcs!AJ32)</f>
        <v>148059490.45557114</v>
      </c>
      <c r="AS7" s="40">
        <f>IFERROR(calcs!AK32/SUMIFS(AS$37:AS$95,$C$37:$C$95,$C7),calcs!AK32)</f>
        <v>149540085.36012685</v>
      </c>
      <c r="AT7" s="40">
        <f>IFERROR(calcs!AL32/SUMIFS(AT$37:AT$95,$C$37:$C$95,$C7),calcs!AL32)</f>
        <v>151035486.21372813</v>
      </c>
      <c r="AU7" s="40">
        <f>IFERROR(calcs!AM32/SUMIFS(AU$37:AU$95,$C$37:$C$95,$C7),calcs!AM32)</f>
        <v>152545841.07586542</v>
      </c>
      <c r="AV7" s="40">
        <f>IFERROR(calcs!AN32/SUMIFS(AV$37:AV$95,$C$37:$C$95,$C7),calcs!AN32)</f>
        <v>154071299.48662406</v>
      </c>
      <c r="AW7" s="40">
        <f>IFERROR(calcs!AO32/SUMIFS(AW$37:AW$95,$C$37:$C$95,$C7),calcs!AO32)</f>
        <v>155612012.48149031</v>
      </c>
      <c r="AX7" s="40">
        <f>IFERROR(calcs!AP32/SUMIFS(AX$37:AX$95,$C$37:$C$95,$C7),calcs!AP32)</f>
        <v>157168132.60630521</v>
      </c>
      <c r="AY7" s="40">
        <f>IFERROR(calcs!AQ32/SUMIFS(AY$37:AY$95,$C$37:$C$95,$C7),calcs!AQ32)</f>
        <v>158739813.93236828</v>
      </c>
      <c r="AZ7" s="40">
        <f>IFERROR(calcs!AR32/SUMIFS(AZ$37:AZ$95,$C$37:$C$95,$C7),calcs!AR32)</f>
        <v>160327212.07169196</v>
      </c>
      <c r="BA7" s="40">
        <f>IFERROR(calcs!AS32/SUMIFS(BA$37:BA$95,$C$37:$C$95,$C7),calcs!AS32)</f>
        <v>161930484.19240889</v>
      </c>
      <c r="BB7" s="40">
        <f>IFERROR(calcs!AT32/SUMIFS(BB$37:BB$95,$C$37:$C$95,$C7),calcs!AT32)</f>
        <v>163549789.03433296</v>
      </c>
      <c r="BC7" s="40">
        <f>IFERROR(calcs!AU32/SUMIFS(BC$37:BC$95,$C$37:$C$95,$C7),calcs!AU32)</f>
        <v>165185286.9246763</v>
      </c>
      <c r="BD7" s="40">
        <f>IFERROR(calcs!AV32/SUMIFS(BD$37:BD$95,$C$37:$C$95,$C7),calcs!AV32)</f>
        <v>166837139.79392305</v>
      </c>
      <c r="BE7" s="40">
        <f>IFERROR(calcs!AW32/SUMIFS(BE$37:BE$95,$C$37:$C$95,$C7),calcs!AW32)</f>
        <v>168505511.19186229</v>
      </c>
      <c r="BF7" s="40">
        <f>IFERROR(calcs!AX32/SUMIFS(BF$37:BF$95,$C$37:$C$95,$C7),calcs!AX32)</f>
        <v>170190566.30378091</v>
      </c>
      <c r="BG7" s="40">
        <f>IFERROR(calcs!AY32/SUMIFS(BG$37:BG$95,$C$37:$C$95,$C7),calcs!AY32)</f>
        <v>171892471.96681872</v>
      </c>
      <c r="BH7" s="40">
        <f>IFERROR(calcs!AZ32/SUMIFS(BH$37:BH$95,$C$37:$C$95,$C7),calcs!AZ32)</f>
        <v>173611396.68648693</v>
      </c>
      <c r="BI7" s="40">
        <f>IFERROR(calcs!BA32/SUMIFS(BI$37:BI$95,$C$37:$C$95,$C7),calcs!BA32)</f>
        <v>175347510.65335178</v>
      </c>
      <c r="BJ7" s="40">
        <f>IFERROR(calcs!BB32/SUMIFS(BJ$37:BJ$95,$C$37:$C$95,$C7),calcs!BB32)</f>
        <v>177100985.75988531</v>
      </c>
      <c r="BK7" s="40">
        <f>IFERROR(calcs!BC32/SUMIFS(BK$37:BK$95,$C$37:$C$95,$C7),calcs!BC32)</f>
        <v>178871995.61748415</v>
      </c>
      <c r="BL7" s="40">
        <f>IFERROR(calcs!BD32/SUMIFS(BL$37:BL$95,$C$37:$C$95,$C7),calcs!BD32)</f>
        <v>180660715.573659</v>
      </c>
      <c r="BM7" s="40">
        <f>IFERROR(calcs!BE32/SUMIFS(BM$37:BM$95,$C$37:$C$95,$C7),calcs!BE32)</f>
        <v>181564019.15152729</v>
      </c>
      <c r="BN7" s="40">
        <f>IFERROR(calcs!BF32/SUMIFS(BN$37:BN$95,$C$37:$C$95,$C7),calcs!BF32)</f>
        <v>182471839.24728489</v>
      </c>
      <c r="BO7" s="40">
        <f>IFERROR(calcs!BG32/SUMIFS(BO$37:BO$95,$C$37:$C$95,$C7),calcs!BG32)</f>
        <v>183384198.44352132</v>
      </c>
      <c r="BP7" s="40">
        <f>IFERROR(calcs!BH32/SUMIFS(BP$37:BP$95,$C$37:$C$95,$C7),calcs!BH32)</f>
        <v>184301119.43573892</v>
      </c>
      <c r="BQ7" s="40">
        <f>IFERROR(calcs!BI32/SUMIFS(BQ$37:BQ$95,$C$37:$C$95,$C7),calcs!BI32)</f>
        <v>185222625.03291759</v>
      </c>
      <c r="BR7" s="40">
        <f>IFERROR(calcs!BJ32/SUMIFS(BR$37:BR$95,$C$37:$C$95,$C7),calcs!BJ32)</f>
        <v>186148738.15808213</v>
      </c>
      <c r="BS7" s="40">
        <f>IFERROR(calcs!BK32/SUMIFS(BS$37:BS$95,$C$37:$C$95,$C7),calcs!BK32)</f>
        <v>187079481.84887254</v>
      </c>
      <c r="BT7" s="40">
        <f>IFERROR(calcs!BL32/SUMIFS(BT$37:BT$95,$C$37:$C$95,$C7),calcs!BL32)</f>
        <v>188014879.2581169</v>
      </c>
      <c r="BU7" s="40">
        <f>IFERROR(calcs!BM32/SUMIFS(BU$37:BU$95,$C$37:$C$95,$C7),calcs!BM32)</f>
        <v>188954953.65440744</v>
      </c>
      <c r="BV7" s="40">
        <f>IFERROR(calcs!BN32/SUMIFS(BV$37:BV$95,$C$37:$C$95,$C7),calcs!BN32)</f>
        <v>189899728.42267945</v>
      </c>
      <c r="BW7" s="40">
        <f>IFERROR(calcs!BO32/SUMIFS(BW$37:BW$95,$C$37:$C$95,$C7),calcs!BO32)</f>
        <v>190849227.06479284</v>
      </c>
      <c r="BX7" s="40">
        <f>IFERROR(calcs!BP32/SUMIFS(BX$37:BX$95,$C$37:$C$95,$C7),calcs!BP32)</f>
        <v>191803473.20011678</v>
      </c>
      <c r="BY7" s="40">
        <f>IFERROR(calcs!BQ32/SUMIFS(BY$37:BY$95,$C$37:$C$95,$C7),calcs!BQ32)</f>
        <v>192762490.56611735</v>
      </c>
      <c r="BZ7" s="40">
        <f>IFERROR(calcs!BR32/SUMIFS(BZ$37:BZ$95,$C$37:$C$95,$C7),calcs!BR32)</f>
        <v>193726303.01894793</v>
      </c>
      <c r="CA7" s="40">
        <f>IFERROR(calcs!BS32/SUMIFS(CA$37:CA$95,$C$37:$C$95,$C7),calcs!BS32)</f>
        <v>194694934.53404266</v>
      </c>
      <c r="CB7" s="40">
        <f>IFERROR(calcs!BT32/SUMIFS(CB$37:CB$95,$C$37:$C$95,$C7),calcs!BT32)</f>
        <v>195668409.20671284</v>
      </c>
      <c r="CC7" s="40">
        <f>IFERROR(calcs!BU32/SUMIFS(CC$37:CC$95,$C$37:$C$95,$C7),calcs!BU32)</f>
        <v>196646751.25274637</v>
      </c>
      <c r="CD7" s="40">
        <f>IFERROR(calcs!BV32/SUMIFS(CD$37:CD$95,$C$37:$C$95,$C7),calcs!BV32)</f>
        <v>197629985.00901011</v>
      </c>
      <c r="CE7" s="40">
        <f>IFERROR(calcs!BW32/SUMIFS(CE$37:CE$95,$C$37:$C$95,$C7),calcs!BW32)</f>
        <v>198618134.93405512</v>
      </c>
      <c r="CF7" s="40">
        <f>IFERROR(calcs!BX32/SUMIFS(CF$37:CF$95,$C$37:$C$95,$C7),calcs!BX32)</f>
        <v>199611225.60872537</v>
      </c>
      <c r="CG7" s="40">
        <f>IFERROR(calcs!BY32/SUMIFS(CG$37:CG$95,$C$37:$C$95,$C7),calcs!BY32)</f>
        <v>200609281.73676899</v>
      </c>
      <c r="CH7" s="40">
        <f>IFERROR(calcs!BZ32/SUMIFS(CH$37:CH$95,$C$37:$C$95,$C7),calcs!BZ32)</f>
        <v>201612328.1454528</v>
      </c>
      <c r="CI7" s="40">
        <f>IFERROR(calcs!CA32/SUMIFS(CI$37:CI$95,$C$37:$C$95,$C7),calcs!CA32)</f>
        <v>202620389.78618005</v>
      </c>
      <c r="CJ7" s="40">
        <f>IFERROR(calcs!CB32/SUMIFS(CJ$37:CJ$95,$C$37:$C$95,$C7),calcs!CB32)</f>
        <v>203633491.73511091</v>
      </c>
      <c r="CK7" s="40">
        <f>IFERROR(calcs!CC32/SUMIFS(CK$37:CK$95,$C$37:$C$95,$C7),calcs!CC32)</f>
        <v>204651659.19378644</v>
      </c>
      <c r="CL7" s="40">
        <f>IFERROR(calcs!CD32/SUMIFS(CL$37:CL$95,$C$37:$C$95,$C7),calcs!CD32)</f>
        <v>205674917.48975536</v>
      </c>
      <c r="CM7" s="40">
        <f>IFERROR(calcs!CE32/SUMIFS(CM$37:CM$95,$C$37:$C$95,$C7),calcs!CE32)</f>
        <v>206703292.07720411</v>
      </c>
      <c r="CN7" s="40">
        <f>IFERROR(calcs!CF32/SUMIFS(CN$37:CN$95,$C$37:$C$95,$C7),calcs!CF32)</f>
        <v>207736808.53759012</v>
      </c>
      <c r="CO7" s="40">
        <f>IFERROR(calcs!CG32/SUMIFS(CO$37:CO$95,$C$37:$C$95,$C7),calcs!CG32)</f>
        <v>208775492.58027804</v>
      </c>
      <c r="CP7" s="40">
        <f>IFERROR(calcs!CH32/SUMIFS(CP$37:CP$95,$C$37:$C$95,$C7),calcs!CH32)</f>
        <v>209819370.04317939</v>
      </c>
      <c r="CQ7" s="40">
        <f>IFERROR(calcs!CI32/SUMIFS(CQ$37:CQ$95,$C$37:$C$95,$C7),calcs!CI32)</f>
        <v>210868466.89339527</v>
      </c>
      <c r="CR7" s="40">
        <f>IFERROR(calcs!CJ32/SUMIFS(CR$37:CR$95,$C$37:$C$95,$C7),calcs!CJ32)</f>
        <v>211922809.22786221</v>
      </c>
      <c r="CS7" s="40">
        <f>IFERROR(calcs!CK32/SUMIFS(CS$37:CS$95,$C$37:$C$95,$C7),calcs!CK32)</f>
        <v>212982423.27400151</v>
      </c>
      <c r="CT7" s="40">
        <f>IFERROR(calcs!CL32/SUMIFS(CT$37:CT$95,$C$37:$C$95,$C7),calcs!CL32)</f>
        <v>214047335.3903715</v>
      </c>
      <c r="CU7" s="40">
        <f>IFERROR(calcs!CM32/SUMIFS(CU$37:CU$95,$C$37:$C$95,$C7),calcs!CM32)</f>
        <v>215117572.0673233</v>
      </c>
      <c r="CV7" s="40">
        <f>IFERROR(calcs!CN32/SUMIFS(CV$37:CV$95,$C$37:$C$95,$C7),calcs!CN32)</f>
        <v>216193159.9276599</v>
      </c>
      <c r="CW7" s="40">
        <f>IFERROR(calcs!CO32/SUMIFS(CW$37:CW$95,$C$37:$C$95,$C7),calcs!CO32)</f>
        <v>217274125.72729817</v>
      </c>
      <c r="CX7" s="40">
        <f>IFERROR(calcs!CP32/SUMIFS(CX$37:CX$95,$C$37:$C$95,$C7),calcs!CP32)</f>
        <v>218360496.35593465</v>
      </c>
      <c r="CY7" s="40">
        <f>IFERROR(calcs!CQ32/SUMIFS(CY$37:CY$95,$C$37:$C$95,$C7),calcs!CQ32)</f>
        <v>219452298.83771428</v>
      </c>
      <c r="CZ7" s="40">
        <f>IFERROR(calcs!CR32/SUMIFS(CZ$37:CZ$95,$C$37:$C$95,$C7),calcs!CR32)</f>
        <v>220549560.33190283</v>
      </c>
      <c r="DA7" s="40">
        <f>IFERROR(calcs!CS32/SUMIFS(DA$37:DA$95,$C$37:$C$95,$C7),calcs!CS32)</f>
        <v>221652308.13356233</v>
      </c>
      <c r="DB7" s="40">
        <f>IFERROR(calcs!CT32/SUMIFS(DB$37:DB$95,$C$37:$C$95,$C7),calcs!CT32)</f>
        <v>222760569.67423013</v>
      </c>
      <c r="DC7" s="40">
        <f>IFERROR(calcs!CU32/SUMIFS(DC$37:DC$95,$C$37:$C$95,$C7),calcs!CU32)</f>
        <v>223874372.52260125</v>
      </c>
      <c r="DD7" s="40">
        <f>IFERROR(calcs!CV32/SUMIFS(DD$37:DD$95,$C$37:$C$95,$C7),calcs!CV32)</f>
        <v>224993744.38521424</v>
      </c>
      <c r="DE7" s="40">
        <f>IFERROR(calcs!CW32/SUMIFS(DE$37:DE$95,$C$37:$C$95,$C7),calcs!CW32)</f>
        <v>226118713.10714027</v>
      </c>
      <c r="DF7" s="40">
        <f>IFERROR(calcs!CX32/SUMIFS(DF$37:DF$95,$C$37:$C$95,$C7),calcs!CX32)</f>
        <v>227249306.67267594</v>
      </c>
      <c r="DG7" s="40">
        <f>IFERROR(calcs!CY32/SUMIFS(DG$37:DG$95,$C$37:$C$95,$C7),calcs!CY32)</f>
        <v>228385553.20603931</v>
      </c>
      <c r="DH7" s="40">
        <f>IFERROR(calcs!CZ32/SUMIFS(DH$37:DH$95,$C$37:$C$95,$C7),calcs!CZ32)</f>
        <v>229527480.97206947</v>
      </c>
      <c r="DI7" s="40">
        <f>IFERROR(calcs!DA32/SUMIFS(DI$37:DI$95,$C$37:$C$95,$C7),calcs!DA32)</f>
        <v>230675118.37692982</v>
      </c>
      <c r="DJ7" s="40">
        <f>IFERROR(calcs!DB32/SUMIFS(DJ$37:DJ$95,$C$37:$C$95,$C7),calcs!DB32)</f>
        <v>231828493.96881443</v>
      </c>
      <c r="DL7" s="15" t="str">
        <f t="shared" si="0"/>
        <v>ONService requested.Electricity.Utility Generation</v>
      </c>
    </row>
    <row r="8" spans="1:116" x14ac:dyDescent="0.25">
      <c r="C8" t="s">
        <v>32</v>
      </c>
      <c r="G8" s="11" t="s">
        <v>65</v>
      </c>
      <c r="J8" s="11" t="s">
        <v>66</v>
      </c>
      <c r="K8" s="49" t="s">
        <v>67</v>
      </c>
      <c r="L8" s="44" t="s">
        <v>68</v>
      </c>
      <c r="M8" s="47" t="str">
        <f>calcs!$B$5</f>
        <v>MWh</v>
      </c>
      <c r="N8" s="40">
        <f>IFERROR(calcs!F33/SUMIFS(N$37:N$95,$C$37:$C$95,$C8),calcs!F33)</f>
        <v>147425349.46706292</v>
      </c>
      <c r="O8" s="40">
        <f>IFERROR(calcs!G33/SUMIFS(O$37:O$95,$C$37:$C$95,$C8),calcs!G33)</f>
        <v>139489048.72049829</v>
      </c>
      <c r="P8" s="40">
        <f>IFERROR(calcs!H33/SUMIFS(P$37:P$95,$C$37:$C$95,$C8),calcs!H33)</f>
        <v>144598384.10924202</v>
      </c>
      <c r="Q8" s="40">
        <f>IFERROR(calcs!I33/SUMIFS(Q$37:Q$95,$C$37:$C$95,$C8),calcs!I33)</f>
        <v>145108625.36481938</v>
      </c>
      <c r="R8" s="40">
        <f>IFERROR(calcs!J33/SUMIFS(R$37:R$95,$C$37:$C$95,$C8),calcs!J33)</f>
        <v>140685758.78532586</v>
      </c>
      <c r="S8" s="40">
        <f>IFERROR(calcs!K33/SUMIFS(S$37:S$95,$C$37:$C$95,$C8),calcs!K33)</f>
        <v>148586492.09160015</v>
      </c>
      <c r="T8" s="40">
        <f>IFERROR(calcs!L33/SUMIFS(T$37:T$95,$C$37:$C$95,$C8),calcs!L33)</f>
        <v>147169990.09350017</v>
      </c>
      <c r="U8" s="40">
        <f>IFERROR(calcs!M33/SUMIFS(U$37:U$95,$C$37:$C$95,$C8),calcs!M33)</f>
        <v>159381530.38500017</v>
      </c>
      <c r="V8" s="40">
        <f>IFERROR(calcs!N33/SUMIFS(V$37:V$95,$C$37:$C$95,$C8),calcs!N33)</f>
        <v>159465998.91900018</v>
      </c>
      <c r="W8" s="40">
        <f>IFERROR(calcs!O33/SUMIFS(W$37:W$95,$C$37:$C$95,$C8),calcs!O33)</f>
        <v>163491885.97350016</v>
      </c>
      <c r="X8" s="40">
        <f>IFERROR(calcs!P33/SUMIFS(X$37:X$95,$C$37:$C$95,$C8),calcs!P33)</f>
        <v>155390929.86900017</v>
      </c>
      <c r="Y8" s="40">
        <f>IFERROR(calcs!Q33/SUMIFS(Y$37:Y$95,$C$37:$C$95,$C8),calcs!Q33)</f>
        <v>162768873.34200019</v>
      </c>
      <c r="Z8" s="40">
        <f>IFERROR(calcs!R33/SUMIFS(Z$37:Z$95,$C$37:$C$95,$C8),calcs!R33)</f>
        <v>166192693.38237926</v>
      </c>
      <c r="AA8" s="40">
        <f>IFERROR(calcs!S33/SUMIFS(AA$37:AA$95,$C$37:$C$95,$C8),calcs!S33)</f>
        <v>173743086.11336195</v>
      </c>
      <c r="AB8" s="40">
        <f>IFERROR(calcs!T33/SUMIFS(AB$37:AB$95,$C$37:$C$95,$C8),calcs!T33)</f>
        <v>170032246.66518533</v>
      </c>
      <c r="AC8" s="40">
        <f>IFERROR(calcs!U33/SUMIFS(AC$37:AC$95,$C$37:$C$95,$C8),calcs!U33)</f>
        <v>168585706.55250019</v>
      </c>
      <c r="AD8" s="40">
        <f>IFERROR(calcs!V33/SUMIFS(AD$37:AD$95,$C$37:$C$95,$C8),calcs!V33)</f>
        <v>173772372.55057672</v>
      </c>
      <c r="AE8" s="40">
        <f>IFERROR(calcs!W33/SUMIFS(AE$37:AE$95,$C$37:$C$95,$C8),calcs!W33)</f>
        <v>178193978.93689236</v>
      </c>
      <c r="AF8" s="40">
        <f>IFERROR(calcs!X33/SUMIFS(AF$37:AF$95,$C$37:$C$95,$C8),calcs!X33)</f>
        <v>177223728.20620626</v>
      </c>
      <c r="AG8" s="40">
        <f>IFERROR(calcs!Y33/SUMIFS(AG$37:AG$95,$C$37:$C$95,$C8),calcs!Y33)</f>
        <v>177184139.50674012</v>
      </c>
      <c r="AH8" s="40">
        <f>IFERROR(calcs!Z33/SUMIFS(AH$37:AH$95,$C$37:$C$95,$C8),calcs!Z33)</f>
        <v>174372494.33100018</v>
      </c>
      <c r="AI8" s="40">
        <f>IFERROR(calcs!AA33/SUMIFS(AI$37:AI$95,$C$37:$C$95,$C8),calcs!AA33)</f>
        <v>180079592.8575002</v>
      </c>
      <c r="AJ8" s="40">
        <f>IFERROR(calcs!AB33/SUMIFS(AJ$37:AJ$95,$C$37:$C$95,$C8),calcs!AB33)</f>
        <v>181310737.38150018</v>
      </c>
      <c r="AK8" s="40">
        <f>IFERROR(calcs!AC33/SUMIFS(AK$37:AK$95,$C$37:$C$95,$C8),calcs!AC33)</f>
        <v>183123844.75531518</v>
      </c>
      <c r="AL8" s="40">
        <f>IFERROR(calcs!AD33/SUMIFS(AL$37:AL$95,$C$37:$C$95,$C8),calcs!AD33)</f>
        <v>184955083.20286834</v>
      </c>
      <c r="AM8" s="40">
        <f>IFERROR(calcs!AE33/SUMIFS(AM$37:AM$95,$C$37:$C$95,$C8),calcs!AE33)</f>
        <v>186804634.034897</v>
      </c>
      <c r="AN8" s="40">
        <f>IFERROR(calcs!AF33/SUMIFS(AN$37:AN$95,$C$37:$C$95,$C8),calcs!AF33)</f>
        <v>188672680.37524599</v>
      </c>
      <c r="AO8" s="40">
        <f>IFERROR(calcs!AG33/SUMIFS(AO$37:AO$95,$C$37:$C$95,$C8),calcs!AG33)</f>
        <v>190559407.17899844</v>
      </c>
      <c r="AP8" s="40">
        <f>IFERROR(calcs!AH33/SUMIFS(AP$37:AP$95,$C$37:$C$95,$C8),calcs!AH33)</f>
        <v>192465001.25078839</v>
      </c>
      <c r="AQ8" s="40">
        <f>IFERROR(calcs!AI33/SUMIFS(AQ$37:AQ$95,$C$37:$C$95,$C8),calcs!AI33)</f>
        <v>194389651.26329628</v>
      </c>
      <c r="AR8" s="40">
        <f>IFERROR(calcs!AJ33/SUMIFS(AR$37:AR$95,$C$37:$C$95,$C8),calcs!AJ33)</f>
        <v>196333547.77592924</v>
      </c>
      <c r="AS8" s="40">
        <f>IFERROR(calcs!AK33/SUMIFS(AS$37:AS$95,$C$37:$C$95,$C8),calcs!AK33)</f>
        <v>198296883.25368854</v>
      </c>
      <c r="AT8" s="40">
        <f>IFERROR(calcs!AL33/SUMIFS(AT$37:AT$95,$C$37:$C$95,$C8),calcs!AL33)</f>
        <v>200279852.08622542</v>
      </c>
      <c r="AU8" s="40">
        <f>IFERROR(calcs!AM33/SUMIFS(AU$37:AU$95,$C$37:$C$95,$C8),calcs!AM33)</f>
        <v>202282650.60708767</v>
      </c>
      <c r="AV8" s="40">
        <f>IFERROR(calcs!AN33/SUMIFS(AV$37:AV$95,$C$37:$C$95,$C8),calcs!AN33)</f>
        <v>204305477.11315855</v>
      </c>
      <c r="AW8" s="40">
        <f>IFERROR(calcs!AO33/SUMIFS(AW$37:AW$95,$C$37:$C$95,$C8),calcs!AO33)</f>
        <v>206348531.88429013</v>
      </c>
      <c r="AX8" s="40">
        <f>IFERROR(calcs!AP33/SUMIFS(AX$37:AX$95,$C$37:$C$95,$C8),calcs!AP33)</f>
        <v>208412017.20313302</v>
      </c>
      <c r="AY8" s="40">
        <f>IFERROR(calcs!AQ33/SUMIFS(AY$37:AY$95,$C$37:$C$95,$C8),calcs!AQ33)</f>
        <v>210496137.37516436</v>
      </c>
      <c r="AZ8" s="40">
        <f>IFERROR(calcs!AR33/SUMIFS(AZ$37:AZ$95,$C$37:$C$95,$C8),calcs!AR33)</f>
        <v>212601098.748916</v>
      </c>
      <c r="BA8" s="40">
        <f>IFERROR(calcs!AS33/SUMIFS(BA$37:BA$95,$C$37:$C$95,$C8),calcs!AS33)</f>
        <v>214727109.73640516</v>
      </c>
      <c r="BB8" s="40">
        <f>IFERROR(calcs!AT33/SUMIFS(BB$37:BB$95,$C$37:$C$95,$C8),calcs!AT33)</f>
        <v>216874380.83376923</v>
      </c>
      <c r="BC8" s="40">
        <f>IFERROR(calcs!AU33/SUMIFS(BC$37:BC$95,$C$37:$C$95,$C8),calcs!AU33)</f>
        <v>219043124.64210692</v>
      </c>
      <c r="BD8" s="40">
        <f>IFERROR(calcs!AV33/SUMIFS(BD$37:BD$95,$C$37:$C$95,$C8),calcs!AV33)</f>
        <v>221233555.88852799</v>
      </c>
      <c r="BE8" s="40">
        <f>IFERROR(calcs!AW33/SUMIFS(BE$37:BE$95,$C$37:$C$95,$C8),calcs!AW33)</f>
        <v>223445891.44741327</v>
      </c>
      <c r="BF8" s="40">
        <f>IFERROR(calcs!AX33/SUMIFS(BF$37:BF$95,$C$37:$C$95,$C8),calcs!AX33)</f>
        <v>225680350.3618874</v>
      </c>
      <c r="BG8" s="40">
        <f>IFERROR(calcs!AY33/SUMIFS(BG$37:BG$95,$C$37:$C$95,$C8),calcs!AY33)</f>
        <v>227937153.86550626</v>
      </c>
      <c r="BH8" s="40">
        <f>IFERROR(calcs!AZ33/SUMIFS(BH$37:BH$95,$C$37:$C$95,$C8),calcs!AZ33)</f>
        <v>230216525.40416133</v>
      </c>
      <c r="BI8" s="40">
        <f>IFERROR(calcs!BA33/SUMIFS(BI$37:BI$95,$C$37:$C$95,$C8),calcs!BA33)</f>
        <v>232518690.65820295</v>
      </c>
      <c r="BJ8" s="40">
        <f>IFERROR(calcs!BB33/SUMIFS(BJ$37:BJ$95,$C$37:$C$95,$C8),calcs!BB33)</f>
        <v>234843877.56478494</v>
      </c>
      <c r="BK8" s="40">
        <f>IFERROR(calcs!BC33/SUMIFS(BK$37:BK$95,$C$37:$C$95,$C8),calcs!BC33)</f>
        <v>237192316.34043279</v>
      </c>
      <c r="BL8" s="40">
        <f>IFERROR(calcs!BD33/SUMIFS(BL$37:BL$95,$C$37:$C$95,$C8),calcs!BD33)</f>
        <v>239564239.50383714</v>
      </c>
      <c r="BM8" s="40">
        <f>IFERROR(calcs!BE33/SUMIFS(BM$37:BM$95,$C$37:$C$95,$C8),calcs!BE33)</f>
        <v>240762060.70135629</v>
      </c>
      <c r="BN8" s="40">
        <f>IFERROR(calcs!BF33/SUMIFS(BN$37:BN$95,$C$37:$C$95,$C8),calcs!BF33)</f>
        <v>241965871.00486305</v>
      </c>
      <c r="BO8" s="40">
        <f>IFERROR(calcs!BG33/SUMIFS(BO$37:BO$95,$C$37:$C$95,$C8),calcs!BG33)</f>
        <v>243175700.35988733</v>
      </c>
      <c r="BP8" s="40">
        <f>IFERROR(calcs!BH33/SUMIFS(BP$37:BP$95,$C$37:$C$95,$C8),calcs!BH33)</f>
        <v>244391578.86168677</v>
      </c>
      <c r="BQ8" s="40">
        <f>IFERROR(calcs!BI33/SUMIFS(BQ$37:BQ$95,$C$37:$C$95,$C8),calcs!BI33)</f>
        <v>245613536.75599515</v>
      </c>
      <c r="BR8" s="40">
        <f>IFERROR(calcs!BJ33/SUMIFS(BR$37:BR$95,$C$37:$C$95,$C8),calcs!BJ33)</f>
        <v>246841604.43977511</v>
      </c>
      <c r="BS8" s="40">
        <f>IFERROR(calcs!BK33/SUMIFS(BS$37:BS$95,$C$37:$C$95,$C8),calcs!BK33)</f>
        <v>248075812.46197394</v>
      </c>
      <c r="BT8" s="40">
        <f>IFERROR(calcs!BL33/SUMIFS(BT$37:BT$95,$C$37:$C$95,$C8),calcs!BL33)</f>
        <v>249316191.5242838</v>
      </c>
      <c r="BU8" s="40">
        <f>IFERROR(calcs!BM33/SUMIFS(BU$37:BU$95,$C$37:$C$95,$C8),calcs!BM33)</f>
        <v>250562772.48190516</v>
      </c>
      <c r="BV8" s="40">
        <f>IFERROR(calcs!BN33/SUMIFS(BV$37:BV$95,$C$37:$C$95,$C8),calcs!BN33)</f>
        <v>251815586.34431466</v>
      </c>
      <c r="BW8" s="40">
        <f>IFERROR(calcs!BO33/SUMIFS(BW$37:BW$95,$C$37:$C$95,$C8),calcs!BO33)</f>
        <v>253074664.2760362</v>
      </c>
      <c r="BX8" s="40">
        <f>IFERROR(calcs!BP33/SUMIFS(BX$37:BX$95,$C$37:$C$95,$C8),calcs!BP33)</f>
        <v>254340037.59741637</v>
      </c>
      <c r="BY8" s="40">
        <f>IFERROR(calcs!BQ33/SUMIFS(BY$37:BY$95,$C$37:$C$95,$C8),calcs!BQ33)</f>
        <v>255611737.7854034</v>
      </c>
      <c r="BZ8" s="40">
        <f>IFERROR(calcs!BR33/SUMIFS(BZ$37:BZ$95,$C$37:$C$95,$C8),calcs!BR33)</f>
        <v>256889796.4743304</v>
      </c>
      <c r="CA8" s="40">
        <f>IFERROR(calcs!BS33/SUMIFS(CA$37:CA$95,$C$37:$C$95,$C8),calcs!BS33)</f>
        <v>258174245.45670202</v>
      </c>
      <c r="CB8" s="40">
        <f>IFERROR(calcs!BT33/SUMIFS(CB$37:CB$95,$C$37:$C$95,$C8),calcs!BT33)</f>
        <v>259465116.68398553</v>
      </c>
      <c r="CC8" s="40">
        <f>IFERROR(calcs!BU33/SUMIFS(CC$37:CC$95,$C$37:$C$95,$C8),calcs!BU33)</f>
        <v>260762442.26740542</v>
      </c>
      <c r="CD8" s="40">
        <f>IFERROR(calcs!BV33/SUMIFS(CD$37:CD$95,$C$37:$C$95,$C8),calcs!BV33)</f>
        <v>262066254.47874239</v>
      </c>
      <c r="CE8" s="40">
        <f>IFERROR(calcs!BW33/SUMIFS(CE$37:CE$95,$C$37:$C$95,$C8),calcs!BW33)</f>
        <v>263376585.75113606</v>
      </c>
      <c r="CF8" s="40">
        <f>IFERROR(calcs!BX33/SUMIFS(CF$37:CF$95,$C$37:$C$95,$C8),calcs!BX33)</f>
        <v>264693468.67989174</v>
      </c>
      <c r="CG8" s="40">
        <f>IFERROR(calcs!BY33/SUMIFS(CG$37:CG$95,$C$37:$C$95,$C8),calcs!BY33)</f>
        <v>266016936.02329117</v>
      </c>
      <c r="CH8" s="40">
        <f>IFERROR(calcs!BZ33/SUMIFS(CH$37:CH$95,$C$37:$C$95,$C8),calcs!BZ33)</f>
        <v>267347020.70340756</v>
      </c>
      <c r="CI8" s="40">
        <f>IFERROR(calcs!CA33/SUMIFS(CI$37:CI$95,$C$37:$C$95,$C8),calcs!CA33)</f>
        <v>268683755.80692458</v>
      </c>
      <c r="CJ8" s="40">
        <f>IFERROR(calcs!CB33/SUMIFS(CJ$37:CJ$95,$C$37:$C$95,$C8),calcs!CB33)</f>
        <v>270027174.58595914</v>
      </c>
      <c r="CK8" s="40">
        <f>IFERROR(calcs!CC33/SUMIFS(CK$37:CK$95,$C$37:$C$95,$C8),calcs!CC33)</f>
        <v>271377310.45888895</v>
      </c>
      <c r="CL8" s="40">
        <f>IFERROR(calcs!CD33/SUMIFS(CL$37:CL$95,$C$37:$C$95,$C8),calcs!CD33)</f>
        <v>272734197.01118332</v>
      </c>
      <c r="CM8" s="40">
        <f>IFERROR(calcs!CE33/SUMIFS(CM$37:CM$95,$C$37:$C$95,$C8),calcs!CE33)</f>
        <v>274097867.99623924</v>
      </c>
      <c r="CN8" s="40">
        <f>IFERROR(calcs!CF33/SUMIFS(CN$37:CN$95,$C$37:$C$95,$C8),calcs!CF33)</f>
        <v>275468357.33622038</v>
      </c>
      <c r="CO8" s="40">
        <f>IFERROR(calcs!CG33/SUMIFS(CO$37:CO$95,$C$37:$C$95,$C8),calcs!CG33)</f>
        <v>276845699.1229015</v>
      </c>
      <c r="CP8" s="40">
        <f>IFERROR(calcs!CH33/SUMIFS(CP$37:CP$95,$C$37:$C$95,$C8),calcs!CH33)</f>
        <v>278229927.61851597</v>
      </c>
      <c r="CQ8" s="40">
        <f>IFERROR(calcs!CI33/SUMIFS(CQ$37:CQ$95,$C$37:$C$95,$C8),calcs!CI33)</f>
        <v>279621077.25660849</v>
      </c>
      <c r="CR8" s="40">
        <f>IFERROR(calcs!CJ33/SUMIFS(CR$37:CR$95,$C$37:$C$95,$C8),calcs!CJ33)</f>
        <v>281019182.64289153</v>
      </c>
      <c r="CS8" s="40">
        <f>IFERROR(calcs!CK33/SUMIFS(CS$37:CS$95,$C$37:$C$95,$C8),calcs!CK33)</f>
        <v>282424278.55610591</v>
      </c>
      <c r="CT8" s="40">
        <f>IFERROR(calcs!CL33/SUMIFS(CT$37:CT$95,$C$37:$C$95,$C8),calcs!CL33)</f>
        <v>283836399.94888645</v>
      </c>
      <c r="CU8" s="40">
        <f>IFERROR(calcs!CM33/SUMIFS(CU$37:CU$95,$C$37:$C$95,$C8),calcs!CM33)</f>
        <v>285255581.94863087</v>
      </c>
      <c r="CV8" s="40">
        <f>IFERROR(calcs!CN33/SUMIFS(CV$37:CV$95,$C$37:$C$95,$C8),calcs!CN33)</f>
        <v>286681859.858374</v>
      </c>
      <c r="CW8" s="40">
        <f>IFERROR(calcs!CO33/SUMIFS(CW$37:CW$95,$C$37:$C$95,$C8),calcs!CO33)</f>
        <v>288115269.15766585</v>
      </c>
      <c r="CX8" s="40">
        <f>IFERROR(calcs!CP33/SUMIFS(CX$37:CX$95,$C$37:$C$95,$C8),calcs!CP33)</f>
        <v>289555845.50345415</v>
      </c>
      <c r="CY8" s="40">
        <f>IFERROR(calcs!CQ33/SUMIFS(CY$37:CY$95,$C$37:$C$95,$C8),calcs!CQ33)</f>
        <v>291003624.73097134</v>
      </c>
      <c r="CZ8" s="40">
        <f>IFERROR(calcs!CR33/SUMIFS(CZ$37:CZ$95,$C$37:$C$95,$C8),calcs!CR33)</f>
        <v>292458642.85462618</v>
      </c>
      <c r="DA8" s="40">
        <f>IFERROR(calcs!CS33/SUMIFS(DA$37:DA$95,$C$37:$C$95,$C8),calcs!CS33)</f>
        <v>293920936.06889921</v>
      </c>
      <c r="DB8" s="40">
        <f>IFERROR(calcs!CT33/SUMIFS(DB$37:DB$95,$C$37:$C$95,$C8),calcs!CT33)</f>
        <v>295390540.74924374</v>
      </c>
      <c r="DC8" s="40">
        <f>IFERROR(calcs!CU33/SUMIFS(DC$37:DC$95,$C$37:$C$95,$C8),calcs!CU33)</f>
        <v>296867493.45298994</v>
      </c>
      <c r="DD8" s="40">
        <f>IFERROR(calcs!CV33/SUMIFS(DD$37:DD$95,$C$37:$C$95,$C8),calcs!CV33)</f>
        <v>298351830.92025483</v>
      </c>
      <c r="DE8" s="40">
        <f>IFERROR(calcs!CW33/SUMIFS(DE$37:DE$95,$C$37:$C$95,$C8),calcs!CW33)</f>
        <v>299843590.07485604</v>
      </c>
      <c r="DF8" s="40">
        <f>IFERROR(calcs!CX33/SUMIFS(DF$37:DF$95,$C$37:$C$95,$C8),calcs!CX33)</f>
        <v>301342808.02523029</v>
      </c>
      <c r="DG8" s="40">
        <f>IFERROR(calcs!CY33/SUMIFS(DG$37:DG$95,$C$37:$C$95,$C8),calcs!CY33)</f>
        <v>302849522.06535643</v>
      </c>
      <c r="DH8" s="40">
        <f>IFERROR(calcs!CZ33/SUMIFS(DH$37:DH$95,$C$37:$C$95,$C8),calcs!CZ33)</f>
        <v>304363769.67568314</v>
      </c>
      <c r="DI8" s="40">
        <f>IFERROR(calcs!DA33/SUMIFS(DI$37:DI$95,$C$37:$C$95,$C8),calcs!DA33)</f>
        <v>305885588.52406156</v>
      </c>
      <c r="DJ8" s="40">
        <f>IFERROR(calcs!DB33/SUMIFS(DJ$37:DJ$95,$C$37:$C$95,$C8),calcs!DB33)</f>
        <v>307415016.46668178</v>
      </c>
      <c r="DL8" s="15" t="str">
        <f t="shared" si="0"/>
        <v>QCService requested.Electricity.Utility Generation</v>
      </c>
    </row>
    <row r="9" spans="1:116" x14ac:dyDescent="0.25">
      <c r="C9" t="s">
        <v>34</v>
      </c>
      <c r="G9" s="11" t="s">
        <v>65</v>
      </c>
      <c r="J9" s="11" t="s">
        <v>66</v>
      </c>
      <c r="K9" s="49" t="s">
        <v>67</v>
      </c>
      <c r="L9" s="44" t="s">
        <v>68</v>
      </c>
      <c r="M9" s="47" t="str">
        <f>calcs!$B$5</f>
        <v>MWh</v>
      </c>
      <c r="N9" s="40">
        <f>IFERROR(calcs!F34/SUMIFS(N$37:N$95,$C$37:$C$95,$C9),calcs!F34)</f>
        <v>17540499</v>
      </c>
      <c r="O9" s="40">
        <f>IFERROR(calcs!G34/SUMIFS(O$37:O$95,$C$37:$C$95,$C9),calcs!G34)</f>
        <v>18629149</v>
      </c>
      <c r="P9" s="40">
        <f>IFERROR(calcs!H34/SUMIFS(P$37:P$95,$C$37:$C$95,$C9),calcs!H34)</f>
        <v>16566466</v>
      </c>
      <c r="Q9" s="40">
        <f>IFERROR(calcs!I34/SUMIFS(Q$37:Q$95,$C$37:$C$95,$C9),calcs!I34)</f>
        <v>18063541</v>
      </c>
      <c r="R9" s="40">
        <f>IFERROR(calcs!J34/SUMIFS(R$37:R$95,$C$37:$C$95,$C9),calcs!J34)</f>
        <v>18724425</v>
      </c>
      <c r="S9" s="40">
        <f>IFERROR(calcs!K34/SUMIFS(S$37:S$95,$C$37:$C$95,$C9),calcs!K34)</f>
        <v>20294552</v>
      </c>
      <c r="T9" s="40">
        <f>IFERROR(calcs!L34/SUMIFS(T$37:T$95,$C$37:$C$95,$C9),calcs!L34)</f>
        <v>17495374</v>
      </c>
      <c r="U9" s="40">
        <f>IFERROR(calcs!M34/SUMIFS(U$37:U$95,$C$37:$C$95,$C9),calcs!M34)</f>
        <v>16283968</v>
      </c>
      <c r="V9" s="40">
        <f>IFERROR(calcs!N34/SUMIFS(V$37:V$95,$C$37:$C$95,$C9),calcs!N34)</f>
        <v>13186324</v>
      </c>
      <c r="W9" s="40">
        <f>IFERROR(calcs!O34/SUMIFS(W$37:W$95,$C$37:$C$95,$C9),calcs!O34)</f>
        <v>11903499.77048156</v>
      </c>
      <c r="X9" s="40">
        <f>IFERROR(calcs!P34/SUMIFS(X$37:X$95,$C$37:$C$95,$C9),calcs!P34)</f>
        <v>9930605.2855200712</v>
      </c>
      <c r="Y9" s="40">
        <f>IFERROR(calcs!Q34/SUMIFS(Y$37:Y$95,$C$37:$C$95,$C9),calcs!Q34)</f>
        <v>10575546.03051948</v>
      </c>
      <c r="Z9" s="40">
        <f>IFERROR(calcs!R34/SUMIFS(Z$37:Z$95,$C$37:$C$95,$C9),calcs!R34)</f>
        <v>9167353</v>
      </c>
      <c r="AA9" s="40">
        <f>IFERROR(calcs!S34/SUMIFS(AA$37:AA$95,$C$37:$C$95,$C9),calcs!S34)</f>
        <v>13930804</v>
      </c>
      <c r="AB9" s="40">
        <f>IFERROR(calcs!T34/SUMIFS(AB$37:AB$95,$C$37:$C$95,$C9),calcs!T34)</f>
        <v>15739403</v>
      </c>
      <c r="AC9" s="40">
        <f>IFERROR(calcs!U34/SUMIFS(AC$37:AC$95,$C$37:$C$95,$C9),calcs!U34)</f>
        <v>13315082</v>
      </c>
      <c r="AD9" s="40">
        <f>IFERROR(calcs!V34/SUMIFS(AD$37:AD$95,$C$37:$C$95,$C9),calcs!V34)</f>
        <v>14668928</v>
      </c>
      <c r="AE9" s="40">
        <f>IFERROR(calcs!W34/SUMIFS(AE$37:AE$95,$C$37:$C$95,$C9),calcs!W34)</f>
        <v>12946831.239243049</v>
      </c>
      <c r="AF9" s="40">
        <f>IFERROR(calcs!X34/SUMIFS(AF$37:AF$95,$C$37:$C$95,$C9),calcs!X34)</f>
        <v>13061757.253899621</v>
      </c>
      <c r="AG9" s="40">
        <f>IFERROR(calcs!Y34/SUMIFS(AG$37:AG$95,$C$37:$C$95,$C9),calcs!Y34)</f>
        <v>12953661.05659781</v>
      </c>
      <c r="AH9" s="40">
        <f>IFERROR(calcs!Z34/SUMIFS(AH$37:AH$95,$C$37:$C$95,$C9),calcs!Z34)</f>
        <v>11692615</v>
      </c>
      <c r="AI9" s="40">
        <f>IFERROR(calcs!AA34/SUMIFS(AI$37:AI$95,$C$37:$C$95,$C9),calcs!AA34)</f>
        <v>11763464</v>
      </c>
      <c r="AJ9" s="40">
        <f>IFERROR(calcs!AB34/SUMIFS(AJ$37:AJ$95,$C$37:$C$95,$C9),calcs!AB34)</f>
        <v>11926455</v>
      </c>
      <c r="AK9" s="40">
        <f>IFERROR(calcs!AC34/SUMIFS(AK$37:AK$95,$C$37:$C$95,$C9),calcs!AC34)</f>
        <v>12045719.550000001</v>
      </c>
      <c r="AL9" s="40">
        <f>IFERROR(calcs!AD34/SUMIFS(AL$37:AL$95,$C$37:$C$95,$C9),calcs!AD34)</f>
        <v>12166176.7455</v>
      </c>
      <c r="AM9" s="40">
        <f>IFERROR(calcs!AE34/SUMIFS(AM$37:AM$95,$C$37:$C$95,$C9),calcs!AE34)</f>
        <v>12287838.512955001</v>
      </c>
      <c r="AN9" s="40">
        <f>IFERROR(calcs!AF34/SUMIFS(AN$37:AN$95,$C$37:$C$95,$C9),calcs!AF34)</f>
        <v>12410716.898084551</v>
      </c>
      <c r="AO9" s="40">
        <f>IFERROR(calcs!AG34/SUMIFS(AO$37:AO$95,$C$37:$C$95,$C9),calcs!AG34)</f>
        <v>12534824.067065397</v>
      </c>
      <c r="AP9" s="40">
        <f>IFERROR(calcs!AH34/SUMIFS(AP$37:AP$95,$C$37:$C$95,$C9),calcs!AH34)</f>
        <v>12660172.307736052</v>
      </c>
      <c r="AQ9" s="40">
        <f>IFERROR(calcs!AI34/SUMIFS(AQ$37:AQ$95,$C$37:$C$95,$C9),calcs!AI34)</f>
        <v>12786774.030813413</v>
      </c>
      <c r="AR9" s="40">
        <f>IFERROR(calcs!AJ34/SUMIFS(AR$37:AR$95,$C$37:$C$95,$C9),calcs!AJ34)</f>
        <v>12914641.771121547</v>
      </c>
      <c r="AS9" s="40">
        <f>IFERROR(calcs!AK34/SUMIFS(AS$37:AS$95,$C$37:$C$95,$C9),calcs!AK34)</f>
        <v>13043788.188832762</v>
      </c>
      <c r="AT9" s="40">
        <f>IFERROR(calcs!AL34/SUMIFS(AT$37:AT$95,$C$37:$C$95,$C9),calcs!AL34)</f>
        <v>13174226.07072109</v>
      </c>
      <c r="AU9" s="40">
        <f>IFERROR(calcs!AM34/SUMIFS(AU$37:AU$95,$C$37:$C$95,$C9),calcs!AM34)</f>
        <v>13305968.331428301</v>
      </c>
      <c r="AV9" s="40">
        <f>IFERROR(calcs!AN34/SUMIFS(AV$37:AV$95,$C$37:$C$95,$C9),calcs!AN34)</f>
        <v>13439028.014742583</v>
      </c>
      <c r="AW9" s="40">
        <f>IFERROR(calcs!AO34/SUMIFS(AW$37:AW$95,$C$37:$C$95,$C9),calcs!AO34)</f>
        <v>13573418.294890009</v>
      </c>
      <c r="AX9" s="40">
        <f>IFERROR(calcs!AP34/SUMIFS(AX$37:AX$95,$C$37:$C$95,$C9),calcs!AP34)</f>
        <v>13709152.477838909</v>
      </c>
      <c r="AY9" s="40">
        <f>IFERROR(calcs!AQ34/SUMIFS(AY$37:AY$95,$C$37:$C$95,$C9),calcs!AQ34)</f>
        <v>13846244.002617298</v>
      </c>
      <c r="AZ9" s="40">
        <f>IFERROR(calcs!AR34/SUMIFS(AZ$37:AZ$95,$C$37:$C$95,$C9),calcs!AR34)</f>
        <v>13984706.442643471</v>
      </c>
      <c r="BA9" s="40">
        <f>IFERROR(calcs!AS34/SUMIFS(BA$37:BA$95,$C$37:$C$95,$C9),calcs!AS34)</f>
        <v>14124553.507069906</v>
      </c>
      <c r="BB9" s="40">
        <f>IFERROR(calcs!AT34/SUMIFS(BB$37:BB$95,$C$37:$C$95,$C9),calcs!AT34)</f>
        <v>14265799.042140605</v>
      </c>
      <c r="BC9" s="40">
        <f>IFERROR(calcs!AU34/SUMIFS(BC$37:BC$95,$C$37:$C$95,$C9),calcs!AU34)</f>
        <v>14408457.032562012</v>
      </c>
      <c r="BD9" s="40">
        <f>IFERROR(calcs!AV34/SUMIFS(BD$37:BD$95,$C$37:$C$95,$C9),calcs!AV34)</f>
        <v>14552541.602887632</v>
      </c>
      <c r="BE9" s="40">
        <f>IFERROR(calcs!AW34/SUMIFS(BE$37:BE$95,$C$37:$C$95,$C9),calcs!AW34)</f>
        <v>14698067.018916508</v>
      </c>
      <c r="BF9" s="40">
        <f>IFERROR(calcs!AX34/SUMIFS(BF$37:BF$95,$C$37:$C$95,$C9),calcs!AX34)</f>
        <v>14845047.689105673</v>
      </c>
      <c r="BG9" s="40">
        <f>IFERROR(calcs!AY34/SUMIFS(BG$37:BG$95,$C$37:$C$95,$C9),calcs!AY34)</f>
        <v>14993498.16599673</v>
      </c>
      <c r="BH9" s="40">
        <f>IFERROR(calcs!AZ34/SUMIFS(BH$37:BH$95,$C$37:$C$95,$C9),calcs!AZ34)</f>
        <v>15143433.147656698</v>
      </c>
      <c r="BI9" s="40">
        <f>IFERROR(calcs!BA34/SUMIFS(BI$37:BI$95,$C$37:$C$95,$C9),calcs!BA34)</f>
        <v>15294867.479133265</v>
      </c>
      <c r="BJ9" s="40">
        <f>IFERROR(calcs!BB34/SUMIFS(BJ$37:BJ$95,$C$37:$C$95,$C9),calcs!BB34)</f>
        <v>15447816.153924597</v>
      </c>
      <c r="BK9" s="40">
        <f>IFERROR(calcs!BC34/SUMIFS(BK$37:BK$95,$C$37:$C$95,$C9),calcs!BC34)</f>
        <v>15602294.315463843</v>
      </c>
      <c r="BL9" s="40">
        <f>IFERROR(calcs!BD34/SUMIFS(BL$37:BL$95,$C$37:$C$95,$C9),calcs!BD34)</f>
        <v>15758317.258618481</v>
      </c>
      <c r="BM9" s="40">
        <f>IFERROR(calcs!BE34/SUMIFS(BM$37:BM$95,$C$37:$C$95,$C9),calcs!BE34)</f>
        <v>15837108.844911572</v>
      </c>
      <c r="BN9" s="40">
        <f>IFERROR(calcs!BF34/SUMIFS(BN$37:BN$95,$C$37:$C$95,$C9),calcs!BF34)</f>
        <v>15916294.389136128</v>
      </c>
      <c r="BO9" s="40">
        <f>IFERROR(calcs!BG34/SUMIFS(BO$37:BO$95,$C$37:$C$95,$C9),calcs!BG34)</f>
        <v>15995875.861081807</v>
      </c>
      <c r="BP9" s="40">
        <f>IFERROR(calcs!BH34/SUMIFS(BP$37:BP$95,$C$37:$C$95,$C9),calcs!BH34)</f>
        <v>16075855.240387214</v>
      </c>
      <c r="BQ9" s="40">
        <f>IFERROR(calcs!BI34/SUMIFS(BQ$37:BQ$95,$C$37:$C$95,$C9),calcs!BI34)</f>
        <v>16156234.516589148</v>
      </c>
      <c r="BR9" s="40">
        <f>IFERROR(calcs!BJ34/SUMIFS(BR$37:BR$95,$C$37:$C$95,$C9),calcs!BJ34)</f>
        <v>16237015.689172093</v>
      </c>
      <c r="BS9" s="40">
        <f>IFERROR(calcs!BK34/SUMIFS(BS$37:BS$95,$C$37:$C$95,$C9),calcs!BK34)</f>
        <v>16318200.767617952</v>
      </c>
      <c r="BT9" s="40">
        <f>IFERROR(calcs!BL34/SUMIFS(BT$37:BT$95,$C$37:$C$95,$C9),calcs!BL34)</f>
        <v>16399791.77145604</v>
      </c>
      <c r="BU9" s="40">
        <f>IFERROR(calcs!BM34/SUMIFS(BU$37:BU$95,$C$37:$C$95,$C9),calcs!BM34)</f>
        <v>16481790.73031332</v>
      </c>
      <c r="BV9" s="40">
        <f>IFERROR(calcs!BN34/SUMIFS(BV$37:BV$95,$C$37:$C$95,$C9),calcs!BN34)</f>
        <v>16564199.683964884</v>
      </c>
      <c r="BW9" s="40">
        <f>IFERROR(calcs!BO34/SUMIFS(BW$37:BW$95,$C$37:$C$95,$C9),calcs!BO34)</f>
        <v>16647020.682384707</v>
      </c>
      <c r="BX9" s="40">
        <f>IFERROR(calcs!BP34/SUMIFS(BX$37:BX$95,$C$37:$C$95,$C9),calcs!BP34)</f>
        <v>16730255.785796629</v>
      </c>
      <c r="BY9" s="40">
        <f>IFERROR(calcs!BQ34/SUMIFS(BY$37:BY$95,$C$37:$C$95,$C9),calcs!BQ34)</f>
        <v>16813907.064725611</v>
      </c>
      <c r="BZ9" s="40">
        <f>IFERROR(calcs!BR34/SUMIFS(BZ$37:BZ$95,$C$37:$C$95,$C9),calcs!BR34)</f>
        <v>16897976.600049239</v>
      </c>
      <c r="CA9" s="40">
        <f>IFERROR(calcs!BS34/SUMIFS(CA$37:CA$95,$C$37:$C$95,$C9),calcs!BS34)</f>
        <v>16982466.483049482</v>
      </c>
      <c r="CB9" s="40">
        <f>IFERROR(calcs!BT34/SUMIFS(CB$37:CB$95,$C$37:$C$95,$C9),calcs!BT34)</f>
        <v>17067378.815464728</v>
      </c>
      <c r="CC9" s="40">
        <f>IFERROR(calcs!BU34/SUMIFS(CC$37:CC$95,$C$37:$C$95,$C9),calcs!BU34)</f>
        <v>17152715.709542051</v>
      </c>
      <c r="CD9" s="40">
        <f>IFERROR(calcs!BV34/SUMIFS(CD$37:CD$95,$C$37:$C$95,$C9),calcs!BV34)</f>
        <v>17238479.28808976</v>
      </c>
      <c r="CE9" s="40">
        <f>IFERROR(calcs!BW34/SUMIFS(CE$37:CE$95,$C$37:$C$95,$C9),calcs!BW34)</f>
        <v>17324671.684530206</v>
      </c>
      <c r="CF9" s="40">
        <f>IFERROR(calcs!BX34/SUMIFS(CF$37:CF$95,$C$37:$C$95,$C9),calcs!BX34)</f>
        <v>17411295.042952854</v>
      </c>
      <c r="CG9" s="40">
        <f>IFERROR(calcs!BY34/SUMIFS(CG$37:CG$95,$C$37:$C$95,$C9),calcs!BY34)</f>
        <v>17498351.518167615</v>
      </c>
      <c r="CH9" s="40">
        <f>IFERROR(calcs!BZ34/SUMIFS(CH$37:CH$95,$C$37:$C$95,$C9),calcs!BZ34)</f>
        <v>17585843.275758453</v>
      </c>
      <c r="CI9" s="40">
        <f>IFERROR(calcs!CA34/SUMIFS(CI$37:CI$95,$C$37:$C$95,$C9),calcs!CA34)</f>
        <v>17673772.492137242</v>
      </c>
      <c r="CJ9" s="40">
        <f>IFERROR(calcs!CB34/SUMIFS(CJ$37:CJ$95,$C$37:$C$95,$C9),calcs!CB34)</f>
        <v>17762141.354597926</v>
      </c>
      <c r="CK9" s="40">
        <f>IFERROR(calcs!CC34/SUMIFS(CK$37:CK$95,$C$37:$C$95,$C9),calcs!CC34)</f>
        <v>17850952.061370913</v>
      </c>
      <c r="CL9" s="40">
        <f>IFERROR(calcs!CD34/SUMIFS(CL$37:CL$95,$C$37:$C$95,$C9),calcs!CD34)</f>
        <v>17940206.821677767</v>
      </c>
      <c r="CM9" s="40">
        <f>IFERROR(calcs!CE34/SUMIFS(CM$37:CM$95,$C$37:$C$95,$C9),calcs!CE34)</f>
        <v>18029907.855786152</v>
      </c>
      <c r="CN9" s="40">
        <f>IFERROR(calcs!CF34/SUMIFS(CN$37:CN$95,$C$37:$C$95,$C9),calcs!CF34)</f>
        <v>18120057.39506508</v>
      </c>
      <c r="CO9" s="40">
        <f>IFERROR(calcs!CG34/SUMIFS(CO$37:CO$95,$C$37:$C$95,$C9),calcs!CG34)</f>
        <v>18210657.682040405</v>
      </c>
      <c r="CP9" s="40">
        <f>IFERROR(calcs!CH34/SUMIFS(CP$37:CP$95,$C$37:$C$95,$C9),calcs!CH34)</f>
        <v>18301710.970450606</v>
      </c>
      <c r="CQ9" s="40">
        <f>IFERROR(calcs!CI34/SUMIFS(CQ$37:CQ$95,$C$37:$C$95,$C9),calcs!CI34)</f>
        <v>18393219.525302857</v>
      </c>
      <c r="CR9" s="40">
        <f>IFERROR(calcs!CJ34/SUMIFS(CR$37:CR$95,$C$37:$C$95,$C9),calcs!CJ34)</f>
        <v>18485185.622929368</v>
      </c>
      <c r="CS9" s="40">
        <f>IFERROR(calcs!CK34/SUMIFS(CS$37:CS$95,$C$37:$C$95,$C9),calcs!CK34)</f>
        <v>18577611.551044013</v>
      </c>
      <c r="CT9" s="40">
        <f>IFERROR(calcs!CL34/SUMIFS(CT$37:CT$95,$C$37:$C$95,$C9),calcs!CL34)</f>
        <v>18670499.60879923</v>
      </c>
      <c r="CU9" s="40">
        <f>IFERROR(calcs!CM34/SUMIFS(CU$37:CU$95,$C$37:$C$95,$C9),calcs!CM34)</f>
        <v>18763852.106843226</v>
      </c>
      <c r="CV9" s="40">
        <f>IFERROR(calcs!CN34/SUMIFS(CV$37:CV$95,$C$37:$C$95,$C9),calcs!CN34)</f>
        <v>18857671.367377441</v>
      </c>
      <c r="CW9" s="40">
        <f>IFERROR(calcs!CO34/SUMIFS(CW$37:CW$95,$C$37:$C$95,$C9),calcs!CO34)</f>
        <v>18951959.724214327</v>
      </c>
      <c r="CX9" s="40">
        <f>IFERROR(calcs!CP34/SUMIFS(CX$37:CX$95,$C$37:$C$95,$C9),calcs!CP34)</f>
        <v>19046719.522835396</v>
      </c>
      <c r="CY9" s="40">
        <f>IFERROR(calcs!CQ34/SUMIFS(CY$37:CY$95,$C$37:$C$95,$C9),calcs!CQ34)</f>
        <v>19141953.120449573</v>
      </c>
      <c r="CZ9" s="40">
        <f>IFERROR(calcs!CR34/SUMIFS(CZ$37:CZ$95,$C$37:$C$95,$C9),calcs!CR34)</f>
        <v>19237662.886051819</v>
      </c>
      <c r="DA9" s="40">
        <f>IFERROR(calcs!CS34/SUMIFS(DA$37:DA$95,$C$37:$C$95,$C9),calcs!CS34)</f>
        <v>19333851.200482074</v>
      </c>
      <c r="DB9" s="40">
        <f>IFERROR(calcs!CT34/SUMIFS(DB$37:DB$95,$C$37:$C$95,$C9),calcs!CT34)</f>
        <v>19430520.456484482</v>
      </c>
      <c r="DC9" s="40">
        <f>IFERROR(calcs!CU34/SUMIFS(DC$37:DC$95,$C$37:$C$95,$C9),calcs!CU34)</f>
        <v>19527673.058766901</v>
      </c>
      <c r="DD9" s="40">
        <f>IFERROR(calcs!CV34/SUMIFS(DD$37:DD$95,$C$37:$C$95,$C9),calcs!CV34)</f>
        <v>19625311.424060732</v>
      </c>
      <c r="DE9" s="40">
        <f>IFERROR(calcs!CW34/SUMIFS(DE$37:DE$95,$C$37:$C$95,$C9),calcs!CW34)</f>
        <v>19723437.981181033</v>
      </c>
      <c r="DF9" s="40">
        <f>IFERROR(calcs!CX34/SUMIFS(DF$37:DF$95,$C$37:$C$95,$C9),calcs!CX34)</f>
        <v>19822055.171086937</v>
      </c>
      <c r="DG9" s="40">
        <f>IFERROR(calcs!CY34/SUMIFS(DG$37:DG$95,$C$37:$C$95,$C9),calcs!CY34)</f>
        <v>19921165.44694237</v>
      </c>
      <c r="DH9" s="40">
        <f>IFERROR(calcs!CZ34/SUMIFS(DH$37:DH$95,$C$37:$C$95,$C9),calcs!CZ34)</f>
        <v>20020771.274177082</v>
      </c>
      <c r="DI9" s="40">
        <f>IFERROR(calcs!DA34/SUMIFS(DI$37:DI$95,$C$37:$C$95,$C9),calcs!DA34)</f>
        <v>20120875.130547967</v>
      </c>
      <c r="DJ9" s="40">
        <f>IFERROR(calcs!DB34/SUMIFS(DJ$37:DJ$95,$C$37:$C$95,$C9),calcs!DB34)</f>
        <v>20221479.506200705</v>
      </c>
      <c r="DL9" s="15" t="str">
        <f t="shared" si="0"/>
        <v>NBService requested.Electricity.Utility Generation</v>
      </c>
    </row>
    <row r="10" spans="1:116" x14ac:dyDescent="0.25">
      <c r="C10" t="s">
        <v>36</v>
      </c>
      <c r="G10" s="11" t="s">
        <v>65</v>
      </c>
      <c r="J10" s="11" t="s">
        <v>66</v>
      </c>
      <c r="K10" s="49" t="s">
        <v>67</v>
      </c>
      <c r="L10" s="44" t="s">
        <v>68</v>
      </c>
      <c r="M10" s="47" t="str">
        <f>calcs!$B$5</f>
        <v>MWh</v>
      </c>
      <c r="N10" s="40">
        <f>IFERROR(calcs!F35/SUMIFS(N$37:N$95,$C$37:$C$95,$C10),calcs!F35)</f>
        <v>11380404.8252744</v>
      </c>
      <c r="O10" s="40">
        <f>IFERROR(calcs!G35/SUMIFS(O$37:O$95,$C$37:$C$95,$C10),calcs!G35)</f>
        <v>9741655.7826016024</v>
      </c>
      <c r="P10" s="40">
        <f>IFERROR(calcs!H35/SUMIFS(P$37:P$95,$C$37:$C$95,$C10),calcs!H35)</f>
        <v>8313383.6137644611</v>
      </c>
      <c r="Q10" s="40">
        <f>IFERROR(calcs!I35/SUMIFS(Q$37:Q$95,$C$37:$C$95,$C10),calcs!I35)</f>
        <v>9742238.0847671311</v>
      </c>
      <c r="R10" s="40">
        <f>IFERROR(calcs!J35/SUMIFS(R$37:R$95,$C$37:$C$95,$C10),calcs!J35)</f>
        <v>9826507.5430928413</v>
      </c>
      <c r="S10" s="40">
        <f>IFERROR(calcs!K35/SUMIFS(S$37:S$95,$C$37:$C$95,$C10),calcs!K35)</f>
        <v>12208535</v>
      </c>
      <c r="T10" s="40">
        <f>IFERROR(calcs!L35/SUMIFS(T$37:T$95,$C$37:$C$95,$C10),calcs!L35)</f>
        <v>11213485</v>
      </c>
      <c r="U10" s="40">
        <f>IFERROR(calcs!M35/SUMIFS(U$37:U$95,$C$37:$C$95,$C10),calcs!M35)</f>
        <v>12337083</v>
      </c>
      <c r="V10" s="40">
        <f>IFERROR(calcs!N35/SUMIFS(V$37:V$95,$C$37:$C$95,$C10),calcs!N35)</f>
        <v>11972306</v>
      </c>
      <c r="W10" s="40">
        <f>IFERROR(calcs!O35/SUMIFS(W$37:W$95,$C$37:$C$95,$C10),calcs!O35)</f>
        <v>11454230</v>
      </c>
      <c r="X10" s="40">
        <f>IFERROR(calcs!P35/SUMIFS(X$37:X$95,$C$37:$C$95,$C10),calcs!P35)</f>
        <v>11717647</v>
      </c>
      <c r="Y10" s="40">
        <f>IFERROR(calcs!Q35/SUMIFS(Y$37:Y$95,$C$37:$C$95,$C10),calcs!Q35)</f>
        <v>11376659</v>
      </c>
      <c r="Z10" s="40">
        <f>IFERROR(calcs!R35/SUMIFS(Z$37:Z$95,$C$37:$C$95,$C10),calcs!R35)</f>
        <v>10842636</v>
      </c>
      <c r="AA10" s="40">
        <f>IFERROR(calcs!S35/SUMIFS(AA$37:AA$95,$C$37:$C$95,$C10),calcs!S35)</f>
        <v>10514267</v>
      </c>
      <c r="AB10" s="40">
        <f>IFERROR(calcs!T35/SUMIFS(AB$37:AB$95,$C$37:$C$95,$C10),calcs!T35)</f>
        <v>10423896</v>
      </c>
      <c r="AC10" s="40">
        <f>IFERROR(calcs!U35/SUMIFS(AC$37:AC$95,$C$37:$C$95,$C10),calcs!U35)</f>
        <v>10049679</v>
      </c>
      <c r="AD10" s="40">
        <f>IFERROR(calcs!V35/SUMIFS(AD$37:AD$95,$C$37:$C$95,$C10),calcs!V35)</f>
        <v>9677579</v>
      </c>
      <c r="AE10" s="40">
        <f>IFERROR(calcs!W35/SUMIFS(AE$37:AE$95,$C$37:$C$95,$C10),calcs!W35)</f>
        <v>9800561</v>
      </c>
      <c r="AF10" s="40">
        <f>IFERROR(calcs!X35/SUMIFS(AF$37:AF$95,$C$37:$C$95,$C10),calcs!X35)</f>
        <v>10246686.33295151</v>
      </c>
      <c r="AG10" s="40">
        <f>IFERROR(calcs!Y35/SUMIFS(AG$37:AG$95,$C$37:$C$95,$C10),calcs!Y35)</f>
        <v>9719560.6240421683</v>
      </c>
      <c r="AH10" s="40">
        <f>IFERROR(calcs!Z35/SUMIFS(AH$37:AH$95,$C$37:$C$95,$C10),calcs!Z35)</f>
        <v>9432134</v>
      </c>
      <c r="AI10" s="40">
        <f>IFERROR(calcs!AA35/SUMIFS(AI$37:AI$95,$C$37:$C$95,$C10),calcs!AA35)</f>
        <v>9214783</v>
      </c>
      <c r="AJ10" s="40">
        <f>IFERROR(calcs!AB35/SUMIFS(AJ$37:AJ$95,$C$37:$C$95,$C10),calcs!AB35)</f>
        <v>8780282</v>
      </c>
      <c r="AK10" s="40">
        <f>IFERROR(calcs!AC35/SUMIFS(AK$37:AK$95,$C$37:$C$95,$C10),calcs!AC35)</f>
        <v>8868084.8200000003</v>
      </c>
      <c r="AL10" s="40">
        <f>IFERROR(calcs!AD35/SUMIFS(AL$37:AL$95,$C$37:$C$95,$C10),calcs!AD35)</f>
        <v>8956765.6682000011</v>
      </c>
      <c r="AM10" s="40">
        <f>IFERROR(calcs!AE35/SUMIFS(AM$37:AM$95,$C$37:$C$95,$C10),calcs!AE35)</f>
        <v>9046333.3248820007</v>
      </c>
      <c r="AN10" s="40">
        <f>IFERROR(calcs!AF35/SUMIFS(AN$37:AN$95,$C$37:$C$95,$C10),calcs!AF35)</f>
        <v>9136796.6581308208</v>
      </c>
      <c r="AO10" s="40">
        <f>IFERROR(calcs!AG35/SUMIFS(AO$37:AO$95,$C$37:$C$95,$C10),calcs!AG35)</f>
        <v>9228164.6247121301</v>
      </c>
      <c r="AP10" s="40">
        <f>IFERROR(calcs!AH35/SUMIFS(AP$37:AP$95,$C$37:$C$95,$C10),calcs!AH35)</f>
        <v>9320446.2709592506</v>
      </c>
      <c r="AQ10" s="40">
        <f>IFERROR(calcs!AI35/SUMIFS(AQ$37:AQ$95,$C$37:$C$95,$C10),calcs!AI35)</f>
        <v>9413650.7336688433</v>
      </c>
      <c r="AR10" s="40">
        <f>IFERROR(calcs!AJ35/SUMIFS(AR$37:AR$95,$C$37:$C$95,$C10),calcs!AJ35)</f>
        <v>9507787.2410055324</v>
      </c>
      <c r="AS10" s="40">
        <f>IFERROR(calcs!AK35/SUMIFS(AS$37:AS$95,$C$37:$C$95,$C10),calcs!AK35)</f>
        <v>9602865.1134155877</v>
      </c>
      <c r="AT10" s="40">
        <f>IFERROR(calcs!AL35/SUMIFS(AT$37:AT$95,$C$37:$C$95,$C10),calcs!AL35)</f>
        <v>9698893.7645497434</v>
      </c>
      <c r="AU10" s="40">
        <f>IFERROR(calcs!AM35/SUMIFS(AU$37:AU$95,$C$37:$C$95,$C10),calcs!AM35)</f>
        <v>9795882.7021952402</v>
      </c>
      <c r="AV10" s="40">
        <f>IFERROR(calcs!AN35/SUMIFS(AV$37:AV$95,$C$37:$C$95,$C10),calcs!AN35)</f>
        <v>9893841.5292171929</v>
      </c>
      <c r="AW10" s="40">
        <f>IFERROR(calcs!AO35/SUMIFS(AW$37:AW$95,$C$37:$C$95,$C10),calcs!AO35)</f>
        <v>9992779.9445093647</v>
      </c>
      <c r="AX10" s="40">
        <f>IFERROR(calcs!AP35/SUMIFS(AX$37:AX$95,$C$37:$C$95,$C10),calcs!AP35)</f>
        <v>10092707.743954459</v>
      </c>
      <c r="AY10" s="40">
        <f>IFERROR(calcs!AQ35/SUMIFS(AY$37:AY$95,$C$37:$C$95,$C10),calcs!AQ35)</f>
        <v>10193634.821394004</v>
      </c>
      <c r="AZ10" s="40">
        <f>IFERROR(calcs!AR35/SUMIFS(AZ$37:AZ$95,$C$37:$C$95,$C10),calcs!AR35)</f>
        <v>10295571.169607945</v>
      </c>
      <c r="BA10" s="40">
        <f>IFERROR(calcs!AS35/SUMIFS(BA$37:BA$95,$C$37:$C$95,$C10),calcs!AS35)</f>
        <v>10398526.881304024</v>
      </c>
      <c r="BB10" s="40">
        <f>IFERROR(calcs!AT35/SUMIFS(BB$37:BB$95,$C$37:$C$95,$C10),calcs!AT35)</f>
        <v>10502512.150117064</v>
      </c>
      <c r="BC10" s="40">
        <f>IFERROR(calcs!AU35/SUMIFS(BC$37:BC$95,$C$37:$C$95,$C10),calcs!AU35)</f>
        <v>10607537.271618234</v>
      </c>
      <c r="BD10" s="40">
        <f>IFERROR(calcs!AV35/SUMIFS(BD$37:BD$95,$C$37:$C$95,$C10),calcs!AV35)</f>
        <v>10713612.644334417</v>
      </c>
      <c r="BE10" s="40">
        <f>IFERROR(calcs!AW35/SUMIFS(BE$37:BE$95,$C$37:$C$95,$C10),calcs!AW35)</f>
        <v>10820748.770777762</v>
      </c>
      <c r="BF10" s="40">
        <f>IFERROR(calcs!AX35/SUMIFS(BF$37:BF$95,$C$37:$C$95,$C10),calcs!AX35)</f>
        <v>10928956.258485539</v>
      </c>
      <c r="BG10" s="40">
        <f>IFERROR(calcs!AY35/SUMIFS(BG$37:BG$95,$C$37:$C$95,$C10),calcs!AY35)</f>
        <v>11038245.821070394</v>
      </c>
      <c r="BH10" s="40">
        <f>IFERROR(calcs!AZ35/SUMIFS(BH$37:BH$95,$C$37:$C$95,$C10),calcs!AZ35)</f>
        <v>11148628.279281098</v>
      </c>
      <c r="BI10" s="40">
        <f>IFERROR(calcs!BA35/SUMIFS(BI$37:BI$95,$C$37:$C$95,$C10),calcs!BA35)</f>
        <v>11260114.562073909</v>
      </c>
      <c r="BJ10" s="40">
        <f>IFERROR(calcs!BB35/SUMIFS(BJ$37:BJ$95,$C$37:$C$95,$C10),calcs!BB35)</f>
        <v>11372715.707694648</v>
      </c>
      <c r="BK10" s="40">
        <f>IFERROR(calcs!BC35/SUMIFS(BK$37:BK$95,$C$37:$C$95,$C10),calcs!BC35)</f>
        <v>11486442.864771595</v>
      </c>
      <c r="BL10" s="40">
        <f>IFERROR(calcs!BD35/SUMIFS(BL$37:BL$95,$C$37:$C$95,$C10),calcs!BD35)</f>
        <v>11601307.293419311</v>
      </c>
      <c r="BM10" s="40">
        <f>IFERROR(calcs!BE35/SUMIFS(BM$37:BM$95,$C$37:$C$95,$C10),calcs!BE35)</f>
        <v>11659313.829886407</v>
      </c>
      <c r="BN10" s="40">
        <f>IFERROR(calcs!BF35/SUMIFS(BN$37:BN$95,$C$37:$C$95,$C10),calcs!BF35)</f>
        <v>11717610.399035838</v>
      </c>
      <c r="BO10" s="40">
        <f>IFERROR(calcs!BG35/SUMIFS(BO$37:BO$95,$C$37:$C$95,$C10),calcs!BG35)</f>
        <v>11776198.451031016</v>
      </c>
      <c r="BP10" s="40">
        <f>IFERROR(calcs!BH35/SUMIFS(BP$37:BP$95,$C$37:$C$95,$C10),calcs!BH35)</f>
        <v>11835079.443286169</v>
      </c>
      <c r="BQ10" s="40">
        <f>IFERROR(calcs!BI35/SUMIFS(BQ$37:BQ$95,$C$37:$C$95,$C10),calcs!BI35)</f>
        <v>11894254.840502599</v>
      </c>
      <c r="BR10" s="40">
        <f>IFERROR(calcs!BJ35/SUMIFS(BR$37:BR$95,$C$37:$C$95,$C10),calcs!BJ35)</f>
        <v>11953726.114705112</v>
      </c>
      <c r="BS10" s="40">
        <f>IFERROR(calcs!BK35/SUMIFS(BS$37:BS$95,$C$37:$C$95,$C10),calcs!BK35)</f>
        <v>12013494.745278636</v>
      </c>
      <c r="BT10" s="40">
        <f>IFERROR(calcs!BL35/SUMIFS(BT$37:BT$95,$C$37:$C$95,$C10),calcs!BL35)</f>
        <v>12073562.219005028</v>
      </c>
      <c r="BU10" s="40">
        <f>IFERROR(calcs!BM35/SUMIFS(BU$37:BU$95,$C$37:$C$95,$C10),calcs!BM35)</f>
        <v>12133930.030100051</v>
      </c>
      <c r="BV10" s="40">
        <f>IFERROR(calcs!BN35/SUMIFS(BV$37:BV$95,$C$37:$C$95,$C10),calcs!BN35)</f>
        <v>12194599.68025055</v>
      </c>
      <c r="BW10" s="40">
        <f>IFERROR(calcs!BO35/SUMIFS(BW$37:BW$95,$C$37:$C$95,$C10),calcs!BO35)</f>
        <v>12255572.6786518</v>
      </c>
      <c r="BX10" s="40">
        <f>IFERROR(calcs!BP35/SUMIFS(BX$37:BX$95,$C$37:$C$95,$C10),calcs!BP35)</f>
        <v>12316850.542045059</v>
      </c>
      <c r="BY10" s="40">
        <f>IFERROR(calcs!BQ35/SUMIFS(BY$37:BY$95,$C$37:$C$95,$C10),calcs!BQ35)</f>
        <v>12378434.794755282</v>
      </c>
      <c r="BZ10" s="40">
        <f>IFERROR(calcs!BR35/SUMIFS(BZ$37:BZ$95,$C$37:$C$95,$C10),calcs!BR35)</f>
        <v>12440326.968729056</v>
      </c>
      <c r="CA10" s="40">
        <f>IFERROR(calcs!BS35/SUMIFS(CA$37:CA$95,$C$37:$C$95,$C10),calcs!BS35)</f>
        <v>12502528.6035727</v>
      </c>
      <c r="CB10" s="40">
        <f>IFERROR(calcs!BT35/SUMIFS(CB$37:CB$95,$C$37:$C$95,$C10),calcs!BT35)</f>
        <v>12565041.246590562</v>
      </c>
      <c r="CC10" s="40">
        <f>IFERROR(calcs!BU35/SUMIFS(CC$37:CC$95,$C$37:$C$95,$C10),calcs!BU35)</f>
        <v>12627866.452823514</v>
      </c>
      <c r="CD10" s="40">
        <f>IFERROR(calcs!BV35/SUMIFS(CD$37:CD$95,$C$37:$C$95,$C10),calcs!BV35)</f>
        <v>12691005.78508763</v>
      </c>
      <c r="CE10" s="40">
        <f>IFERROR(calcs!BW35/SUMIFS(CE$37:CE$95,$C$37:$C$95,$C10),calcs!BW35)</f>
        <v>12754460.814013068</v>
      </c>
      <c r="CF10" s="40">
        <f>IFERROR(calcs!BX35/SUMIFS(CF$37:CF$95,$C$37:$C$95,$C10),calcs!BX35)</f>
        <v>12818233.118083132</v>
      </c>
      <c r="CG10" s="40">
        <f>IFERROR(calcs!BY35/SUMIFS(CG$37:CG$95,$C$37:$C$95,$C10),calcs!BY35)</f>
        <v>12882324.283673547</v>
      </c>
      <c r="CH10" s="40">
        <f>IFERROR(calcs!BZ35/SUMIFS(CH$37:CH$95,$C$37:$C$95,$C10),calcs!BZ35)</f>
        <v>12946735.905091913</v>
      </c>
      <c r="CI10" s="40">
        <f>IFERROR(calcs!CA35/SUMIFS(CI$37:CI$95,$C$37:$C$95,$C10),calcs!CA35)</f>
        <v>13011469.584617371</v>
      </c>
      <c r="CJ10" s="40">
        <f>IFERROR(calcs!CB35/SUMIFS(CJ$37:CJ$95,$C$37:$C$95,$C10),calcs!CB35)</f>
        <v>13076526.932540456</v>
      </c>
      <c r="CK10" s="40">
        <f>IFERROR(calcs!CC35/SUMIFS(CK$37:CK$95,$C$37:$C$95,$C10),calcs!CC35)</f>
        <v>13141909.567203157</v>
      </c>
      <c r="CL10" s="40">
        <f>IFERROR(calcs!CD35/SUMIFS(CL$37:CL$95,$C$37:$C$95,$C10),calcs!CD35)</f>
        <v>13207619.115039172</v>
      </c>
      <c r="CM10" s="40">
        <f>IFERROR(calcs!CE35/SUMIFS(CM$37:CM$95,$C$37:$C$95,$C10),calcs!CE35)</f>
        <v>13273657.210614366</v>
      </c>
      <c r="CN10" s="40">
        <f>IFERROR(calcs!CF35/SUMIFS(CN$37:CN$95,$C$37:$C$95,$C10),calcs!CF35)</f>
        <v>13340025.496667437</v>
      </c>
      <c r="CO10" s="40">
        <f>IFERROR(calcs!CG35/SUMIFS(CO$37:CO$95,$C$37:$C$95,$C10),calcs!CG35)</f>
        <v>13406725.624150774</v>
      </c>
      <c r="CP10" s="40">
        <f>IFERROR(calcs!CH35/SUMIFS(CP$37:CP$95,$C$37:$C$95,$C10),calcs!CH35)</f>
        <v>13473759.252271526</v>
      </c>
      <c r="CQ10" s="40">
        <f>IFERROR(calcs!CI35/SUMIFS(CQ$37:CQ$95,$C$37:$C$95,$C10),calcs!CI35)</f>
        <v>13541128.048532881</v>
      </c>
      <c r="CR10" s="40">
        <f>IFERROR(calcs!CJ35/SUMIFS(CR$37:CR$95,$C$37:$C$95,$C10),calcs!CJ35)</f>
        <v>13608833.688775543</v>
      </c>
      <c r="CS10" s="40">
        <f>IFERROR(calcs!CK35/SUMIFS(CS$37:CS$95,$C$37:$C$95,$C10),calcs!CK35)</f>
        <v>13676877.857219419</v>
      </c>
      <c r="CT10" s="40">
        <f>IFERROR(calcs!CL35/SUMIFS(CT$37:CT$95,$C$37:$C$95,$C10),calcs!CL35)</f>
        <v>13745262.246505514</v>
      </c>
      <c r="CU10" s="40">
        <f>IFERROR(calcs!CM35/SUMIFS(CU$37:CU$95,$C$37:$C$95,$C10),calcs!CM35)</f>
        <v>13813988.55773804</v>
      </c>
      <c r="CV10" s="40">
        <f>IFERROR(calcs!CN35/SUMIFS(CV$37:CV$95,$C$37:$C$95,$C10),calcs!CN35)</f>
        <v>13883058.500526728</v>
      </c>
      <c r="CW10" s="40">
        <f>IFERROR(calcs!CO35/SUMIFS(CW$37:CW$95,$C$37:$C$95,$C10),calcs!CO35)</f>
        <v>13952473.79302936</v>
      </c>
      <c r="CX10" s="40">
        <f>IFERROR(calcs!CP35/SUMIFS(CX$37:CX$95,$C$37:$C$95,$C10),calcs!CP35)</f>
        <v>14022236.161994506</v>
      </c>
      <c r="CY10" s="40">
        <f>IFERROR(calcs!CQ35/SUMIFS(CY$37:CY$95,$C$37:$C$95,$C10),calcs!CQ35)</f>
        <v>14092347.342804477</v>
      </c>
      <c r="CZ10" s="40">
        <f>IFERROR(calcs!CR35/SUMIFS(CZ$37:CZ$95,$C$37:$C$95,$C10),calcs!CR35)</f>
        <v>14162809.079518497</v>
      </c>
      <c r="DA10" s="40">
        <f>IFERROR(calcs!CS35/SUMIFS(DA$37:DA$95,$C$37:$C$95,$C10),calcs!CS35)</f>
        <v>14233623.124916088</v>
      </c>
      <c r="DB10" s="40">
        <f>IFERROR(calcs!CT35/SUMIFS(DB$37:DB$95,$C$37:$C$95,$C10),calcs!CT35)</f>
        <v>14304791.240540667</v>
      </c>
      <c r="DC10" s="40">
        <f>IFERROR(calcs!CU35/SUMIFS(DC$37:DC$95,$C$37:$C$95,$C10),calcs!CU35)</f>
        <v>14376315.196743369</v>
      </c>
      <c r="DD10" s="40">
        <f>IFERROR(calcs!CV35/SUMIFS(DD$37:DD$95,$C$37:$C$95,$C10),calcs!CV35)</f>
        <v>14448196.772727085</v>
      </c>
      <c r="DE10" s="40">
        <f>IFERROR(calcs!CW35/SUMIFS(DE$37:DE$95,$C$37:$C$95,$C10),calcs!CW35)</f>
        <v>14520437.756590718</v>
      </c>
      <c r="DF10" s="40">
        <f>IFERROR(calcs!CX35/SUMIFS(DF$37:DF$95,$C$37:$C$95,$C10),calcs!CX35)</f>
        <v>14593039.945373671</v>
      </c>
      <c r="DG10" s="40">
        <f>IFERROR(calcs!CY35/SUMIFS(DG$37:DG$95,$C$37:$C$95,$C10),calcs!CY35)</f>
        <v>14666005.145100538</v>
      </c>
      <c r="DH10" s="40">
        <f>IFERROR(calcs!CZ35/SUMIFS(DH$37:DH$95,$C$37:$C$95,$C10),calcs!CZ35)</f>
        <v>14739335.170826038</v>
      </c>
      <c r="DI10" s="40">
        <f>IFERROR(calcs!DA35/SUMIFS(DI$37:DI$95,$C$37:$C$95,$C10),calcs!DA35)</f>
        <v>14813031.846680166</v>
      </c>
      <c r="DJ10" s="40">
        <f>IFERROR(calcs!DB35/SUMIFS(DJ$37:DJ$95,$C$37:$C$95,$C10),calcs!DB35)</f>
        <v>14887097.005913565</v>
      </c>
      <c r="DL10" s="15" t="str">
        <f t="shared" si="0"/>
        <v>NSService requested.Electricity.Utility Generation</v>
      </c>
    </row>
    <row r="11" spans="1:116" x14ac:dyDescent="0.25">
      <c r="C11" t="s">
        <v>38</v>
      </c>
      <c r="G11" s="11" t="s">
        <v>65</v>
      </c>
      <c r="J11" s="11" t="s">
        <v>66</v>
      </c>
      <c r="K11" s="49" t="s">
        <v>67</v>
      </c>
      <c r="L11" s="44" t="s">
        <v>68</v>
      </c>
      <c r="M11" s="47" t="str">
        <f>calcs!$B$5</f>
        <v>MWh</v>
      </c>
      <c r="N11" s="40">
        <f>IFERROR(calcs!F36/SUMIFS(N$37:N$95,$C$37:$C$95,$C11),calcs!F36)</f>
        <v>54078.453084493063</v>
      </c>
      <c r="O11" s="40">
        <f>IFERROR(calcs!G36/SUMIFS(O$37:O$95,$C$37:$C$95,$C11),calcs!G36)</f>
        <v>54883.373020180123</v>
      </c>
      <c r="P11" s="40">
        <f>IFERROR(calcs!H36/SUMIFS(P$37:P$95,$C$37:$C$95,$C11),calcs!H36)</f>
        <v>32257.181978850931</v>
      </c>
      <c r="Q11" s="40">
        <f>IFERROR(calcs!I36/SUMIFS(Q$37:Q$95,$C$37:$C$95,$C11),calcs!I36)</f>
        <v>62477.402086418027</v>
      </c>
      <c r="R11" s="40">
        <f>IFERROR(calcs!J36/SUMIFS(R$37:R$95,$C$37:$C$95,$C11),calcs!J36)</f>
        <v>35462.919848500584</v>
      </c>
      <c r="S11" s="40">
        <f>IFERROR(calcs!K36/SUMIFS(S$37:S$95,$C$37:$C$95,$C11),calcs!K36)</f>
        <v>46417</v>
      </c>
      <c r="T11" s="40">
        <f>IFERROR(calcs!L36/SUMIFS(T$37:T$95,$C$37:$C$95,$C11),calcs!L36)</f>
        <v>43777</v>
      </c>
      <c r="U11" s="40">
        <f>IFERROR(calcs!M36/SUMIFS(U$37:U$95,$C$37:$C$95,$C11),calcs!M36)</f>
        <v>44732</v>
      </c>
      <c r="V11" s="40">
        <f>IFERROR(calcs!N36/SUMIFS(V$37:V$95,$C$37:$C$95,$C11),calcs!N36)</f>
        <v>147944.5</v>
      </c>
      <c r="W11" s="40">
        <f>IFERROR(calcs!O36/SUMIFS(W$37:W$95,$C$37:$C$95,$C11),calcs!O36)</f>
        <v>355044</v>
      </c>
      <c r="X11" s="40">
        <f>IFERROR(calcs!P36/SUMIFS(X$37:X$95,$C$37:$C$95,$C11),calcs!P36)</f>
        <v>464144.5</v>
      </c>
      <c r="Y11" s="40">
        <f>IFERROR(calcs!Q36/SUMIFS(Y$37:Y$95,$C$37:$C$95,$C11),calcs!Q36)</f>
        <v>492486</v>
      </c>
      <c r="Z11" s="40">
        <f>IFERROR(calcs!R36/SUMIFS(Z$37:Z$95,$C$37:$C$95,$C11),calcs!R36)</f>
        <v>482132</v>
      </c>
      <c r="AA11" s="40">
        <f>IFERROR(calcs!S36/SUMIFS(AA$37:AA$95,$C$37:$C$95,$C11),calcs!S36)</f>
        <v>507185</v>
      </c>
      <c r="AB11" s="40">
        <f>IFERROR(calcs!T36/SUMIFS(AB$37:AB$95,$C$37:$C$95,$C11),calcs!T36)</f>
        <v>619604</v>
      </c>
      <c r="AC11" s="40">
        <f>IFERROR(calcs!U36/SUMIFS(AC$37:AC$95,$C$37:$C$95,$C11),calcs!U36)</f>
        <v>615932</v>
      </c>
      <c r="AD11" s="40">
        <f>IFERROR(calcs!V36/SUMIFS(AD$37:AD$95,$C$37:$C$95,$C11),calcs!V36)</f>
        <v>599317</v>
      </c>
      <c r="AE11" s="40">
        <f>IFERROR(calcs!W36/SUMIFS(AE$37:AE$95,$C$37:$C$95,$C11),calcs!W36)</f>
        <v>609943</v>
      </c>
      <c r="AF11" s="40">
        <f>IFERROR(calcs!X36/SUMIFS(AF$37:AF$95,$C$37:$C$95,$C11),calcs!X36)</f>
        <v>643082</v>
      </c>
      <c r="AG11" s="40">
        <f>IFERROR(calcs!Y36/SUMIFS(AG$37:AG$95,$C$37:$C$95,$C11),calcs!Y36)</f>
        <v>646986</v>
      </c>
      <c r="AH11" s="40">
        <f>IFERROR(calcs!Z36/SUMIFS(AH$37:AH$95,$C$37:$C$95,$C11),calcs!Z36)</f>
        <v>657297</v>
      </c>
      <c r="AI11" s="40">
        <f>IFERROR(calcs!AA36/SUMIFS(AI$37:AI$95,$C$37:$C$95,$C11),calcs!AA36)</f>
        <v>601691</v>
      </c>
      <c r="AJ11" s="40">
        <f>IFERROR(calcs!AB36/SUMIFS(AJ$37:AJ$95,$C$37:$C$95,$C11),calcs!AB36)</f>
        <v>529072</v>
      </c>
      <c r="AK11" s="40">
        <f>IFERROR(calcs!AC36/SUMIFS(AK$37:AK$95,$C$37:$C$95,$C11),calcs!AC36)</f>
        <v>534362.72</v>
      </c>
      <c r="AL11" s="40">
        <f>IFERROR(calcs!AD36/SUMIFS(AL$37:AL$95,$C$37:$C$95,$C11),calcs!AD36)</f>
        <v>539706.34719999996</v>
      </c>
      <c r="AM11" s="40">
        <f>IFERROR(calcs!AE36/SUMIFS(AM$37:AM$95,$C$37:$C$95,$C11),calcs!AE36)</f>
        <v>545103.41067199991</v>
      </c>
      <c r="AN11" s="40">
        <f>IFERROR(calcs!AF36/SUMIFS(AN$37:AN$95,$C$37:$C$95,$C11),calcs!AF36)</f>
        <v>550554.44477871992</v>
      </c>
      <c r="AO11" s="40">
        <f>IFERROR(calcs!AG36/SUMIFS(AO$37:AO$95,$C$37:$C$95,$C11),calcs!AG36)</f>
        <v>556059.98922650714</v>
      </c>
      <c r="AP11" s="40">
        <f>IFERROR(calcs!AH36/SUMIFS(AP$37:AP$95,$C$37:$C$95,$C11),calcs!AH36)</f>
        <v>561620.58911877219</v>
      </c>
      <c r="AQ11" s="40">
        <f>IFERROR(calcs!AI36/SUMIFS(AQ$37:AQ$95,$C$37:$C$95,$C11),calcs!AI36)</f>
        <v>567236.79500995995</v>
      </c>
      <c r="AR11" s="40">
        <f>IFERROR(calcs!AJ36/SUMIFS(AR$37:AR$95,$C$37:$C$95,$C11),calcs!AJ36)</f>
        <v>572909.16296005959</v>
      </c>
      <c r="AS11" s="40">
        <f>IFERROR(calcs!AK36/SUMIFS(AS$37:AS$95,$C$37:$C$95,$C11),calcs!AK36)</f>
        <v>578638.25458966021</v>
      </c>
      <c r="AT11" s="40">
        <f>IFERROR(calcs!AL36/SUMIFS(AT$37:AT$95,$C$37:$C$95,$C11),calcs!AL36)</f>
        <v>584424.63713555678</v>
      </c>
      <c r="AU11" s="40">
        <f>IFERROR(calcs!AM36/SUMIFS(AU$37:AU$95,$C$37:$C$95,$C11),calcs!AM36)</f>
        <v>590268.88350691239</v>
      </c>
      <c r="AV11" s="40">
        <f>IFERROR(calcs!AN36/SUMIFS(AV$37:AV$95,$C$37:$C$95,$C11),calcs!AN36)</f>
        <v>596171.57234198146</v>
      </c>
      <c r="AW11" s="40">
        <f>IFERROR(calcs!AO36/SUMIFS(AW$37:AW$95,$C$37:$C$95,$C11),calcs!AO36)</f>
        <v>602133.28806540126</v>
      </c>
      <c r="AX11" s="40">
        <f>IFERROR(calcs!AP36/SUMIFS(AX$37:AX$95,$C$37:$C$95,$C11),calcs!AP36)</f>
        <v>608154.62094605528</v>
      </c>
      <c r="AY11" s="40">
        <f>IFERROR(calcs!AQ36/SUMIFS(AY$37:AY$95,$C$37:$C$95,$C11),calcs!AQ36)</f>
        <v>614236.16715551587</v>
      </c>
      <c r="AZ11" s="40">
        <f>IFERROR(calcs!AR36/SUMIFS(AZ$37:AZ$95,$C$37:$C$95,$C11),calcs!AR36)</f>
        <v>620378.52882707107</v>
      </c>
      <c r="BA11" s="40">
        <f>IFERROR(calcs!AS36/SUMIFS(BA$37:BA$95,$C$37:$C$95,$C11),calcs!AS36)</f>
        <v>626582.31411534175</v>
      </c>
      <c r="BB11" s="40">
        <f>IFERROR(calcs!AT36/SUMIFS(BB$37:BB$95,$C$37:$C$95,$C11),calcs!AT36)</f>
        <v>632848.13725649519</v>
      </c>
      <c r="BC11" s="40">
        <f>IFERROR(calcs!AU36/SUMIFS(BC$37:BC$95,$C$37:$C$95,$C11),calcs!AU36)</f>
        <v>639176.6186290601</v>
      </c>
      <c r="BD11" s="40">
        <f>IFERROR(calcs!AV36/SUMIFS(BD$37:BD$95,$C$37:$C$95,$C11),calcs!AV36)</f>
        <v>645568.38481535076</v>
      </c>
      <c r="BE11" s="40">
        <f>IFERROR(calcs!AW36/SUMIFS(BE$37:BE$95,$C$37:$C$95,$C11),calcs!AW36)</f>
        <v>652024.06866350432</v>
      </c>
      <c r="BF11" s="40">
        <f>IFERROR(calcs!AX36/SUMIFS(BF$37:BF$95,$C$37:$C$95,$C11),calcs!AX36)</f>
        <v>658544.30935013935</v>
      </c>
      <c r="BG11" s="40">
        <f>IFERROR(calcs!AY36/SUMIFS(BG$37:BG$95,$C$37:$C$95,$C11),calcs!AY36)</f>
        <v>665129.75244364073</v>
      </c>
      <c r="BH11" s="40">
        <f>IFERROR(calcs!AZ36/SUMIFS(BH$37:BH$95,$C$37:$C$95,$C11),calcs!AZ36)</f>
        <v>671781.0499680771</v>
      </c>
      <c r="BI11" s="40">
        <f>IFERROR(calcs!BA36/SUMIFS(BI$37:BI$95,$C$37:$C$95,$C11),calcs!BA36)</f>
        <v>678498.86046775791</v>
      </c>
      <c r="BJ11" s="40">
        <f>IFERROR(calcs!BB36/SUMIFS(BJ$37:BJ$95,$C$37:$C$95,$C11),calcs!BB36)</f>
        <v>685283.84907243552</v>
      </c>
      <c r="BK11" s="40">
        <f>IFERROR(calcs!BC36/SUMIFS(BK$37:BK$95,$C$37:$C$95,$C11),calcs!BC36)</f>
        <v>692136.68756315985</v>
      </c>
      <c r="BL11" s="40">
        <f>IFERROR(calcs!BD36/SUMIFS(BL$37:BL$95,$C$37:$C$95,$C11),calcs!BD36)</f>
        <v>699058.05443879147</v>
      </c>
      <c r="BM11" s="40">
        <f>IFERROR(calcs!BE36/SUMIFS(BM$37:BM$95,$C$37:$C$95,$C11),calcs!BE36)</f>
        <v>702553.34471098532</v>
      </c>
      <c r="BN11" s="40">
        <f>IFERROR(calcs!BF36/SUMIFS(BN$37:BN$95,$C$37:$C$95,$C11),calcs!BF36)</f>
        <v>706066.11143454013</v>
      </c>
      <c r="BO11" s="40">
        <f>IFERROR(calcs!BG36/SUMIFS(BO$37:BO$95,$C$37:$C$95,$C11),calcs!BG36)</f>
        <v>709596.44199171278</v>
      </c>
      <c r="BP11" s="40">
        <f>IFERROR(calcs!BH36/SUMIFS(BP$37:BP$95,$C$37:$C$95,$C11),calcs!BH36)</f>
        <v>713144.42420167127</v>
      </c>
      <c r="BQ11" s="40">
        <f>IFERROR(calcs!BI36/SUMIFS(BQ$37:BQ$95,$C$37:$C$95,$C11),calcs!BI36)</f>
        <v>716710.14632267959</v>
      </c>
      <c r="BR11" s="40">
        <f>IFERROR(calcs!BJ36/SUMIFS(BR$37:BR$95,$C$37:$C$95,$C11),calcs!BJ36)</f>
        <v>720293.69705429289</v>
      </c>
      <c r="BS11" s="40">
        <f>IFERROR(calcs!BK36/SUMIFS(BS$37:BS$95,$C$37:$C$95,$C11),calcs!BK36)</f>
        <v>723895.16553956433</v>
      </c>
      <c r="BT11" s="40">
        <f>IFERROR(calcs!BL36/SUMIFS(BT$37:BT$95,$C$37:$C$95,$C11),calcs!BL36)</f>
        <v>727514.64136726211</v>
      </c>
      <c r="BU11" s="40">
        <f>IFERROR(calcs!BM36/SUMIFS(BU$37:BU$95,$C$37:$C$95,$C11),calcs!BM36)</f>
        <v>731152.21457409835</v>
      </c>
      <c r="BV11" s="40">
        <f>IFERROR(calcs!BN36/SUMIFS(BV$37:BV$95,$C$37:$C$95,$C11),calcs!BN36)</f>
        <v>734807.97564696881</v>
      </c>
      <c r="BW11" s="40">
        <f>IFERROR(calcs!BO36/SUMIFS(BW$37:BW$95,$C$37:$C$95,$C11),calcs!BO36)</f>
        <v>738482.01552520355</v>
      </c>
      <c r="BX11" s="40">
        <f>IFERROR(calcs!BP36/SUMIFS(BX$37:BX$95,$C$37:$C$95,$C11),calcs!BP36)</f>
        <v>742174.42560282943</v>
      </c>
      <c r="BY11" s="40">
        <f>IFERROR(calcs!BQ36/SUMIFS(BY$37:BY$95,$C$37:$C$95,$C11),calcs!BQ36)</f>
        <v>745885.29773084354</v>
      </c>
      <c r="BZ11" s="40">
        <f>IFERROR(calcs!BR36/SUMIFS(BZ$37:BZ$95,$C$37:$C$95,$C11),calcs!BR36)</f>
        <v>749614.72421949764</v>
      </c>
      <c r="CA11" s="40">
        <f>IFERROR(calcs!BS36/SUMIFS(CA$37:CA$95,$C$37:$C$95,$C11),calcs!BS36)</f>
        <v>753362.79784059501</v>
      </c>
      <c r="CB11" s="40">
        <f>IFERROR(calcs!BT36/SUMIFS(CB$37:CB$95,$C$37:$C$95,$C11),calcs!BT36)</f>
        <v>757129.61182979785</v>
      </c>
      <c r="CC11" s="40">
        <f>IFERROR(calcs!BU36/SUMIFS(CC$37:CC$95,$C$37:$C$95,$C11),calcs!BU36)</f>
        <v>760915.25988894678</v>
      </c>
      <c r="CD11" s="40">
        <f>IFERROR(calcs!BV36/SUMIFS(CD$37:CD$95,$C$37:$C$95,$C11),calcs!BV36)</f>
        <v>764719.83618839143</v>
      </c>
      <c r="CE11" s="40">
        <f>IFERROR(calcs!BW36/SUMIFS(CE$37:CE$95,$C$37:$C$95,$C11),calcs!BW36)</f>
        <v>768543.43536933325</v>
      </c>
      <c r="CF11" s="40">
        <f>IFERROR(calcs!BX36/SUMIFS(CF$37:CF$95,$C$37:$C$95,$C11),calcs!BX36)</f>
        <v>772386.15254617983</v>
      </c>
      <c r="CG11" s="40">
        <f>IFERROR(calcs!BY36/SUMIFS(CG$37:CG$95,$C$37:$C$95,$C11),calcs!BY36)</f>
        <v>776248.0833089106</v>
      </c>
      <c r="CH11" s="40">
        <f>IFERROR(calcs!BZ36/SUMIFS(CH$37:CH$95,$C$37:$C$95,$C11),calcs!BZ36)</f>
        <v>780129.32372545509</v>
      </c>
      <c r="CI11" s="40">
        <f>IFERROR(calcs!CA36/SUMIFS(CI$37:CI$95,$C$37:$C$95,$C11),calcs!CA36)</f>
        <v>784029.97034408234</v>
      </c>
      <c r="CJ11" s="40">
        <f>IFERROR(calcs!CB36/SUMIFS(CJ$37:CJ$95,$C$37:$C$95,$C11),calcs!CB36)</f>
        <v>787950.12019580265</v>
      </c>
      <c r="CK11" s="40">
        <f>IFERROR(calcs!CC36/SUMIFS(CK$37:CK$95,$C$37:$C$95,$C11),calcs!CC36)</f>
        <v>791889.87079678162</v>
      </c>
      <c r="CL11" s="40">
        <f>IFERROR(calcs!CD36/SUMIFS(CL$37:CL$95,$C$37:$C$95,$C11),calcs!CD36)</f>
        <v>795849.32015076547</v>
      </c>
      <c r="CM11" s="40">
        <f>IFERROR(calcs!CE36/SUMIFS(CM$37:CM$95,$C$37:$C$95,$C11),calcs!CE36)</f>
        <v>799828.56675151922</v>
      </c>
      <c r="CN11" s="40">
        <f>IFERROR(calcs!CF36/SUMIFS(CN$37:CN$95,$C$37:$C$95,$C11),calcs!CF36)</f>
        <v>803827.70958527678</v>
      </c>
      <c r="CO11" s="40">
        <f>IFERROR(calcs!CG36/SUMIFS(CO$37:CO$95,$C$37:$C$95,$C11),calcs!CG36)</f>
        <v>807846.84813320311</v>
      </c>
      <c r="CP11" s="40">
        <f>IFERROR(calcs!CH36/SUMIFS(CP$37:CP$95,$C$37:$C$95,$C11),calcs!CH36)</f>
        <v>811886.08237386902</v>
      </c>
      <c r="CQ11" s="40">
        <f>IFERROR(calcs!CI36/SUMIFS(CQ$37:CQ$95,$C$37:$C$95,$C11),calcs!CI36)</f>
        <v>815945.51278573833</v>
      </c>
      <c r="CR11" s="40">
        <f>IFERROR(calcs!CJ36/SUMIFS(CR$37:CR$95,$C$37:$C$95,$C11),calcs!CJ36)</f>
        <v>820025.24034966691</v>
      </c>
      <c r="CS11" s="40">
        <f>IFERROR(calcs!CK36/SUMIFS(CS$37:CS$95,$C$37:$C$95,$C11),calcs!CK36)</f>
        <v>824125.36655141518</v>
      </c>
      <c r="CT11" s="40">
        <f>IFERROR(calcs!CL36/SUMIFS(CT$37:CT$95,$C$37:$C$95,$C11),calcs!CL36)</f>
        <v>828245.99338417221</v>
      </c>
      <c r="CU11" s="40">
        <f>IFERROR(calcs!CM36/SUMIFS(CU$37:CU$95,$C$37:$C$95,$C11),calcs!CM36)</f>
        <v>832387.22335109301</v>
      </c>
      <c r="CV11" s="40">
        <f>IFERROR(calcs!CN36/SUMIFS(CV$37:CV$95,$C$37:$C$95,$C11),calcs!CN36)</f>
        <v>836549.15946784837</v>
      </c>
      <c r="CW11" s="40">
        <f>IFERROR(calcs!CO36/SUMIFS(CW$37:CW$95,$C$37:$C$95,$C11),calcs!CO36)</f>
        <v>840731.9052651875</v>
      </c>
      <c r="CX11" s="40">
        <f>IFERROR(calcs!CP36/SUMIFS(CX$37:CX$95,$C$37:$C$95,$C11),calcs!CP36)</f>
        <v>844935.56479151337</v>
      </c>
      <c r="CY11" s="40">
        <f>IFERROR(calcs!CQ36/SUMIFS(CY$37:CY$95,$C$37:$C$95,$C11),calcs!CQ36)</f>
        <v>849160.2426154709</v>
      </c>
      <c r="CZ11" s="40">
        <f>IFERROR(calcs!CR36/SUMIFS(CZ$37:CZ$95,$C$37:$C$95,$C11),calcs!CR36)</f>
        <v>853406.04382854817</v>
      </c>
      <c r="DA11" s="40">
        <f>IFERROR(calcs!CS36/SUMIFS(DA$37:DA$95,$C$37:$C$95,$C11),calcs!CS36)</f>
        <v>857673.07404769084</v>
      </c>
      <c r="DB11" s="40">
        <f>IFERROR(calcs!CT36/SUMIFS(DB$37:DB$95,$C$37:$C$95,$C11),calcs!CT36)</f>
        <v>861961.43941792916</v>
      </c>
      <c r="DC11" s="40">
        <f>IFERROR(calcs!CU36/SUMIFS(DC$37:DC$95,$C$37:$C$95,$C11),calcs!CU36)</f>
        <v>866271.2466150187</v>
      </c>
      <c r="DD11" s="40">
        <f>IFERROR(calcs!CV36/SUMIFS(DD$37:DD$95,$C$37:$C$95,$C11),calcs!CV36)</f>
        <v>870602.60284809372</v>
      </c>
      <c r="DE11" s="40">
        <f>IFERROR(calcs!CW36/SUMIFS(DE$37:DE$95,$C$37:$C$95,$C11),calcs!CW36)</f>
        <v>874955.61586233415</v>
      </c>
      <c r="DF11" s="40">
        <f>IFERROR(calcs!CX36/SUMIFS(DF$37:DF$95,$C$37:$C$95,$C11),calcs!CX36)</f>
        <v>879330.39394164574</v>
      </c>
      <c r="DG11" s="40">
        <f>IFERROR(calcs!CY36/SUMIFS(DG$37:DG$95,$C$37:$C$95,$C11),calcs!CY36)</f>
        <v>883727.0459113539</v>
      </c>
      <c r="DH11" s="40">
        <f>IFERROR(calcs!CZ36/SUMIFS(DH$37:DH$95,$C$37:$C$95,$C11),calcs!CZ36)</f>
        <v>888145.6811409106</v>
      </c>
      <c r="DI11" s="40">
        <f>IFERROR(calcs!DA36/SUMIFS(DI$37:DI$95,$C$37:$C$95,$C11),calcs!DA36)</f>
        <v>892586.40954661509</v>
      </c>
      <c r="DJ11" s="40">
        <f>IFERROR(calcs!DB36/SUMIFS(DJ$37:DJ$95,$C$37:$C$95,$C11),calcs!DB36)</f>
        <v>897049.34159434808</v>
      </c>
      <c r="DL11" s="15" t="str">
        <f t="shared" si="0"/>
        <v>PEService requested.Electricity.Utility Generation</v>
      </c>
    </row>
    <row r="12" spans="1:116" x14ac:dyDescent="0.25">
      <c r="C12" t="s">
        <v>40</v>
      </c>
      <c r="G12" s="11" t="s">
        <v>65</v>
      </c>
      <c r="J12" s="11" t="s">
        <v>66</v>
      </c>
      <c r="K12" s="49" t="s">
        <v>67</v>
      </c>
      <c r="L12" s="44" t="s">
        <v>68</v>
      </c>
      <c r="M12" s="47" t="str">
        <f>calcs!$B$5</f>
        <v>MWh</v>
      </c>
      <c r="N12" s="40">
        <f>IFERROR(calcs!F37/SUMIFS(N$37:N$95,$C$37:$C$95,$C12),calcs!F37)</f>
        <v>42755239</v>
      </c>
      <c r="O12" s="40">
        <f>IFERROR(calcs!G37/SUMIFS(O$37:O$95,$C$37:$C$95,$C12),calcs!G37)</f>
        <v>40407630</v>
      </c>
      <c r="P12" s="40">
        <f>IFERROR(calcs!H37/SUMIFS(P$37:P$95,$C$37:$C$95,$C12),calcs!H37)</f>
        <v>43383044</v>
      </c>
      <c r="Q12" s="40">
        <f>IFERROR(calcs!I37/SUMIFS(Q$37:Q$95,$C$37:$C$95,$C12),calcs!I37)</f>
        <v>41199271</v>
      </c>
      <c r="R12" s="40">
        <f>IFERROR(calcs!J37/SUMIFS(R$37:R$95,$C$37:$C$95,$C12),calcs!J37)</f>
        <v>40590690</v>
      </c>
      <c r="S12" s="40">
        <f>IFERROR(calcs!K37/SUMIFS(S$37:S$95,$C$37:$C$95,$C12),calcs!K37)</f>
        <v>40322068</v>
      </c>
      <c r="T12" s="40">
        <f>IFERROR(calcs!L37/SUMIFS(T$37:T$95,$C$37:$C$95,$C12),calcs!L37)</f>
        <v>41803350</v>
      </c>
      <c r="U12" s="40">
        <f>IFERROR(calcs!M37/SUMIFS(U$37:U$95,$C$37:$C$95,$C12),calcs!M37)</f>
        <v>40443694</v>
      </c>
      <c r="V12" s="40">
        <f>IFERROR(calcs!N37/SUMIFS(V$37:V$95,$C$37:$C$95,$C12),calcs!N37)</f>
        <v>42126953</v>
      </c>
      <c r="W12" s="40">
        <f>IFERROR(calcs!O37/SUMIFS(W$37:W$95,$C$37:$C$95,$C12),calcs!O37)</f>
        <v>37062952</v>
      </c>
      <c r="X12" s="40">
        <f>IFERROR(calcs!P37/SUMIFS(X$37:X$95,$C$37:$C$95,$C12),calcs!P37)</f>
        <v>40484527</v>
      </c>
      <c r="Y12" s="40">
        <f>IFERROR(calcs!Q37/SUMIFS(Y$37:Y$95,$C$37:$C$95,$C12),calcs!Q37)</f>
        <v>40328986</v>
      </c>
      <c r="Z12" s="40">
        <f>IFERROR(calcs!R37/SUMIFS(Z$37:Z$95,$C$37:$C$95,$C12),calcs!R37)</f>
        <v>42486532</v>
      </c>
      <c r="AA12" s="40">
        <f>IFERROR(calcs!S37/SUMIFS(AA$37:AA$95,$C$37:$C$95,$C12),calcs!S37)</f>
        <v>41809855</v>
      </c>
      <c r="AB12" s="40">
        <f>IFERROR(calcs!T37/SUMIFS(AB$37:AB$95,$C$37:$C$95,$C12),calcs!T37)</f>
        <v>39807071</v>
      </c>
      <c r="AC12" s="40">
        <f>IFERROR(calcs!U37/SUMIFS(AC$37:AC$95,$C$37:$C$95,$C12),calcs!U37)</f>
        <v>40505226</v>
      </c>
      <c r="AD12" s="40">
        <f>IFERROR(calcs!V37/SUMIFS(AD$37:AD$95,$C$37:$C$95,$C12),calcs!V37)</f>
        <v>41477571</v>
      </c>
      <c r="AE12" s="40">
        <f>IFERROR(calcs!W37/SUMIFS(AE$37:AE$95,$C$37:$C$95,$C12),calcs!W37)</f>
        <v>38532420</v>
      </c>
      <c r="AF12" s="40">
        <f>IFERROR(calcs!X37/SUMIFS(AF$37:AF$95,$C$37:$C$95,$C12),calcs!X37)</f>
        <v>43295767</v>
      </c>
      <c r="AG12" s="40">
        <f>IFERROR(calcs!Y37/SUMIFS(AG$37:AG$95,$C$37:$C$95,$C12),calcs!Y37)</f>
        <v>42301183</v>
      </c>
      <c r="AH12" s="40">
        <f>IFERROR(calcs!Z37/SUMIFS(AH$37:AH$95,$C$37:$C$95,$C12),calcs!Z37)</f>
        <v>39786521</v>
      </c>
      <c r="AI12" s="40">
        <f>IFERROR(calcs!AA37/SUMIFS(AI$37:AI$95,$C$37:$C$95,$C12),calcs!AA37)</f>
        <v>40334432</v>
      </c>
      <c r="AJ12" s="40">
        <f>IFERROR(calcs!AB37/SUMIFS(AJ$37:AJ$95,$C$37:$C$95,$C12),calcs!AB37)</f>
        <v>40430086</v>
      </c>
      <c r="AK12" s="40">
        <f>IFERROR(calcs!AC37/SUMIFS(AK$37:AK$95,$C$37:$C$95,$C12),calcs!AC37)</f>
        <v>40834386.859999999</v>
      </c>
      <c r="AL12" s="40">
        <f>IFERROR(calcs!AD37/SUMIFS(AL$37:AL$95,$C$37:$C$95,$C12),calcs!AD37)</f>
        <v>41242730.728600003</v>
      </c>
      <c r="AM12" s="40">
        <f>IFERROR(calcs!AE37/SUMIFS(AM$37:AM$95,$C$37:$C$95,$C12),calcs!AE37)</f>
        <v>41655158.035886005</v>
      </c>
      <c r="AN12" s="40">
        <f>IFERROR(calcs!AF37/SUMIFS(AN$37:AN$95,$C$37:$C$95,$C12),calcs!AF37)</f>
        <v>42071709.616244867</v>
      </c>
      <c r="AO12" s="40">
        <f>IFERROR(calcs!AG37/SUMIFS(AO$37:AO$95,$C$37:$C$95,$C12),calcs!AG37)</f>
        <v>42492426.712407313</v>
      </c>
      <c r="AP12" s="40">
        <f>IFERROR(calcs!AH37/SUMIFS(AP$37:AP$95,$C$37:$C$95,$C12),calcs!AH37)</f>
        <v>42917350.979531385</v>
      </c>
      <c r="AQ12" s="40">
        <f>IFERROR(calcs!AI37/SUMIFS(AQ$37:AQ$95,$C$37:$C$95,$C12),calcs!AI37)</f>
        <v>43346524.489326701</v>
      </c>
      <c r="AR12" s="40">
        <f>IFERROR(calcs!AJ37/SUMIFS(AR$37:AR$95,$C$37:$C$95,$C12),calcs!AJ37)</f>
        <v>43779989.734219968</v>
      </c>
      <c r="AS12" s="40">
        <f>IFERROR(calcs!AK37/SUMIFS(AS$37:AS$95,$C$37:$C$95,$C12),calcs!AK37)</f>
        <v>44217789.631562166</v>
      </c>
      <c r="AT12" s="40">
        <f>IFERROR(calcs!AL37/SUMIFS(AT$37:AT$95,$C$37:$C$95,$C12),calcs!AL37)</f>
        <v>44659967.527877785</v>
      </c>
      <c r="AU12" s="40">
        <f>IFERROR(calcs!AM37/SUMIFS(AU$37:AU$95,$C$37:$C$95,$C12),calcs!AM37)</f>
        <v>45106567.203156561</v>
      </c>
      <c r="AV12" s="40">
        <f>IFERROR(calcs!AN37/SUMIFS(AV$37:AV$95,$C$37:$C$95,$C12),calcs!AN37)</f>
        <v>45557632.875188127</v>
      </c>
      <c r="AW12" s="40">
        <f>IFERROR(calcs!AO37/SUMIFS(AW$37:AW$95,$C$37:$C$95,$C12),calcs!AO37)</f>
        <v>46013209.203940012</v>
      </c>
      <c r="AX12" s="40">
        <f>IFERROR(calcs!AP37/SUMIFS(AX$37:AX$95,$C$37:$C$95,$C12),calcs!AP37)</f>
        <v>46473341.29597941</v>
      </c>
      <c r="AY12" s="40">
        <f>IFERROR(calcs!AQ37/SUMIFS(AY$37:AY$95,$C$37:$C$95,$C12),calcs!AQ37)</f>
        <v>46938074.708939202</v>
      </c>
      <c r="AZ12" s="40">
        <f>IFERROR(calcs!AR37/SUMIFS(AZ$37:AZ$95,$C$37:$C$95,$C12),calcs!AR37)</f>
        <v>47407455.456028596</v>
      </c>
      <c r="BA12" s="40">
        <f>IFERROR(calcs!AS37/SUMIFS(BA$37:BA$95,$C$37:$C$95,$C12),calcs!AS37)</f>
        <v>47881530.010588884</v>
      </c>
      <c r="BB12" s="40">
        <f>IFERROR(calcs!AT37/SUMIFS(BB$37:BB$95,$C$37:$C$95,$C12),calcs!AT37)</f>
        <v>48360345.310694776</v>
      </c>
      <c r="BC12" s="40">
        <f>IFERROR(calcs!AU37/SUMIFS(BC$37:BC$95,$C$37:$C$95,$C12),calcs!AU37)</f>
        <v>48843948.763801724</v>
      </c>
      <c r="BD12" s="40">
        <f>IFERROR(calcs!AV37/SUMIFS(BD$37:BD$95,$C$37:$C$95,$C12),calcs!AV37)</f>
        <v>49332388.251439743</v>
      </c>
      <c r="BE12" s="40">
        <f>IFERROR(calcs!AW37/SUMIFS(BE$37:BE$95,$C$37:$C$95,$C12),calcs!AW37)</f>
        <v>49825712.133954138</v>
      </c>
      <c r="BF12" s="40">
        <f>IFERROR(calcs!AX37/SUMIFS(BF$37:BF$95,$C$37:$C$95,$C12),calcs!AX37)</f>
        <v>50323969.255293682</v>
      </c>
      <c r="BG12" s="40">
        <f>IFERROR(calcs!AY37/SUMIFS(BG$37:BG$95,$C$37:$C$95,$C12),calcs!AY37)</f>
        <v>50827208.947846621</v>
      </c>
      <c r="BH12" s="40">
        <f>IFERROR(calcs!AZ37/SUMIFS(BH$37:BH$95,$C$37:$C$95,$C12),calcs!AZ37)</f>
        <v>51335481.037325092</v>
      </c>
      <c r="BI12" s="40">
        <f>IFERROR(calcs!BA37/SUMIFS(BI$37:BI$95,$C$37:$C$95,$C12),calcs!BA37)</f>
        <v>51848835.847698346</v>
      </c>
      <c r="BJ12" s="40">
        <f>IFERROR(calcs!BB37/SUMIFS(BJ$37:BJ$95,$C$37:$C$95,$C12),calcs!BB37)</f>
        <v>52367324.206175327</v>
      </c>
      <c r="BK12" s="40">
        <f>IFERROR(calcs!BC37/SUMIFS(BK$37:BK$95,$C$37:$C$95,$C12),calcs!BC37)</f>
        <v>52890997.448237084</v>
      </c>
      <c r="BL12" s="40">
        <f>IFERROR(calcs!BD37/SUMIFS(BL$37:BL$95,$C$37:$C$95,$C12),calcs!BD37)</f>
        <v>53419907.422719456</v>
      </c>
      <c r="BM12" s="40">
        <f>IFERROR(calcs!BE37/SUMIFS(BM$37:BM$95,$C$37:$C$95,$C12),calcs!BE37)</f>
        <v>53687006.959833048</v>
      </c>
      <c r="BN12" s="40">
        <f>IFERROR(calcs!BF37/SUMIFS(BN$37:BN$95,$C$37:$C$95,$C12),calcs!BF37)</f>
        <v>53955441.994632207</v>
      </c>
      <c r="BO12" s="40">
        <f>IFERROR(calcs!BG37/SUMIFS(BO$37:BO$95,$C$37:$C$95,$C12),calcs!BG37)</f>
        <v>54225219.204605363</v>
      </c>
      <c r="BP12" s="40">
        <f>IFERROR(calcs!BH37/SUMIFS(BP$37:BP$95,$C$37:$C$95,$C12),calcs!BH37)</f>
        <v>54496345.300628386</v>
      </c>
      <c r="BQ12" s="40">
        <f>IFERROR(calcs!BI37/SUMIFS(BQ$37:BQ$95,$C$37:$C$95,$C12),calcs!BI37)</f>
        <v>54768827.02713152</v>
      </c>
      <c r="BR12" s="40">
        <f>IFERROR(calcs!BJ37/SUMIFS(BR$37:BR$95,$C$37:$C$95,$C12),calcs!BJ37)</f>
        <v>55042671.162267171</v>
      </c>
      <c r="BS12" s="40">
        <f>IFERROR(calcs!BK37/SUMIFS(BS$37:BS$95,$C$37:$C$95,$C12),calcs!BK37)</f>
        <v>55317884.518078499</v>
      </c>
      <c r="BT12" s="40">
        <f>IFERROR(calcs!BL37/SUMIFS(BT$37:BT$95,$C$37:$C$95,$C12),calcs!BL37)</f>
        <v>55594473.940668888</v>
      </c>
      <c r="BU12" s="40">
        <f>IFERROR(calcs!BM37/SUMIFS(BU$37:BU$95,$C$37:$C$95,$C12),calcs!BM37)</f>
        <v>55872446.310372226</v>
      </c>
      <c r="BV12" s="40">
        <f>IFERROR(calcs!BN37/SUMIFS(BV$37:BV$95,$C$37:$C$95,$C12),calcs!BN37)</f>
        <v>56151808.541924082</v>
      </c>
      <c r="BW12" s="40">
        <f>IFERROR(calcs!BO37/SUMIFS(BW$37:BW$95,$C$37:$C$95,$C12),calcs!BO37)</f>
        <v>56432567.584633693</v>
      </c>
      <c r="BX12" s="40">
        <f>IFERROR(calcs!BP37/SUMIFS(BX$37:BX$95,$C$37:$C$95,$C12),calcs!BP37)</f>
        <v>56714730.422556855</v>
      </c>
      <c r="BY12" s="40">
        <f>IFERROR(calcs!BQ37/SUMIFS(BY$37:BY$95,$C$37:$C$95,$C12),calcs!BQ37)</f>
        <v>56998304.074669629</v>
      </c>
      <c r="BZ12" s="40">
        <f>IFERROR(calcs!BR37/SUMIFS(BZ$37:BZ$95,$C$37:$C$95,$C12),calcs!BR37)</f>
        <v>57283295.595042974</v>
      </c>
      <c r="CA12" s="40">
        <f>IFERROR(calcs!BS37/SUMIFS(CA$37:CA$95,$C$37:$C$95,$C12),calcs!BS37)</f>
        <v>57569712.073018186</v>
      </c>
      <c r="CB12" s="40">
        <f>IFERROR(calcs!BT37/SUMIFS(CB$37:CB$95,$C$37:$C$95,$C12),calcs!BT37)</f>
        <v>57857560.633383274</v>
      </c>
      <c r="CC12" s="40">
        <f>IFERROR(calcs!BU37/SUMIFS(CC$37:CC$95,$C$37:$C$95,$C12),calcs!BU37)</f>
        <v>58146848.436550185</v>
      </c>
      <c r="CD12" s="40">
        <f>IFERROR(calcs!BV37/SUMIFS(CD$37:CD$95,$C$37:$C$95,$C12),calcs!BV37)</f>
        <v>58437582.678732932</v>
      </c>
      <c r="CE12" s="40">
        <f>IFERROR(calcs!BW37/SUMIFS(CE$37:CE$95,$C$37:$C$95,$C12),calcs!BW37)</f>
        <v>58729770.592126593</v>
      </c>
      <c r="CF12" s="40">
        <f>IFERROR(calcs!BX37/SUMIFS(CF$37:CF$95,$C$37:$C$95,$C12),calcs!BX37)</f>
        <v>59023419.445087217</v>
      </c>
      <c r="CG12" s="40">
        <f>IFERROR(calcs!BY37/SUMIFS(CG$37:CG$95,$C$37:$C$95,$C12),calcs!BY37)</f>
        <v>59318536.542312644</v>
      </c>
      <c r="CH12" s="40">
        <f>IFERROR(calcs!BZ37/SUMIFS(CH$37:CH$95,$C$37:$C$95,$C12),calcs!BZ37)</f>
        <v>59615129.225024201</v>
      </c>
      <c r="CI12" s="40">
        <f>IFERROR(calcs!CA37/SUMIFS(CI$37:CI$95,$C$37:$C$95,$C12),calcs!CA37)</f>
        <v>59913204.871149316</v>
      </c>
      <c r="CJ12" s="40">
        <f>IFERROR(calcs!CB37/SUMIFS(CJ$37:CJ$95,$C$37:$C$95,$C12),calcs!CB37)</f>
        <v>60212770.895505056</v>
      </c>
      <c r="CK12" s="40">
        <f>IFERROR(calcs!CC37/SUMIFS(CK$37:CK$95,$C$37:$C$95,$C12),calcs!CC37)</f>
        <v>60513834.749982573</v>
      </c>
      <c r="CL12" s="40">
        <f>IFERROR(calcs!CD37/SUMIFS(CL$37:CL$95,$C$37:$C$95,$C12),calcs!CD37)</f>
        <v>60816403.923732482</v>
      </c>
      <c r="CM12" s="40">
        <f>IFERROR(calcs!CE37/SUMIFS(CM$37:CM$95,$C$37:$C$95,$C12),calcs!CE37)</f>
        <v>61120485.943351135</v>
      </c>
      <c r="CN12" s="40">
        <f>IFERROR(calcs!CF37/SUMIFS(CN$37:CN$95,$C$37:$C$95,$C12),calcs!CF37)</f>
        <v>61426088.373067886</v>
      </c>
      <c r="CO12" s="40">
        <f>IFERROR(calcs!CG37/SUMIFS(CO$37:CO$95,$C$37:$C$95,$C12),calcs!CG37)</f>
        <v>61733218.814933218</v>
      </c>
      <c r="CP12" s="40">
        <f>IFERROR(calcs!CH37/SUMIFS(CP$37:CP$95,$C$37:$C$95,$C12),calcs!CH37)</f>
        <v>62041884.909007877</v>
      </c>
      <c r="CQ12" s="40">
        <f>IFERROR(calcs!CI37/SUMIFS(CQ$37:CQ$95,$C$37:$C$95,$C12),calcs!CI37)</f>
        <v>62352094.333552912</v>
      </c>
      <c r="CR12" s="40">
        <f>IFERROR(calcs!CJ37/SUMIFS(CR$37:CR$95,$C$37:$C$95,$C12),calcs!CJ37)</f>
        <v>62663854.805220671</v>
      </c>
      <c r="CS12" s="40">
        <f>IFERROR(calcs!CK37/SUMIFS(CS$37:CS$95,$C$37:$C$95,$C12),calcs!CK37)</f>
        <v>62977174.079246767</v>
      </c>
      <c r="CT12" s="40">
        <f>IFERROR(calcs!CL37/SUMIFS(CT$37:CT$95,$C$37:$C$95,$C12),calcs!CL37)</f>
        <v>63292059.949642994</v>
      </c>
      <c r="CU12" s="40">
        <f>IFERROR(calcs!CM37/SUMIFS(CU$37:CU$95,$C$37:$C$95,$C12),calcs!CM37)</f>
        <v>63608520.249391198</v>
      </c>
      <c r="CV12" s="40">
        <f>IFERROR(calcs!CN37/SUMIFS(CV$37:CV$95,$C$37:$C$95,$C12),calcs!CN37)</f>
        <v>63926562.850638144</v>
      </c>
      <c r="CW12" s="40">
        <f>IFERROR(calcs!CO37/SUMIFS(CW$37:CW$95,$C$37:$C$95,$C12),calcs!CO37)</f>
        <v>64246195.664891325</v>
      </c>
      <c r="CX12" s="40">
        <f>IFERROR(calcs!CP37/SUMIFS(CX$37:CX$95,$C$37:$C$95,$C12),calcs!CP37)</f>
        <v>64567426.643215775</v>
      </c>
      <c r="CY12" s="40">
        <f>IFERROR(calcs!CQ37/SUMIFS(CY$37:CY$95,$C$37:$C$95,$C12),calcs!CQ37)</f>
        <v>64890263.776431851</v>
      </c>
      <c r="CZ12" s="40">
        <f>IFERROR(calcs!CR37/SUMIFS(CZ$37:CZ$95,$C$37:$C$95,$C12),calcs!CR37)</f>
        <v>65214715.095314004</v>
      </c>
      <c r="DA12" s="40">
        <f>IFERROR(calcs!CS37/SUMIFS(DA$37:DA$95,$C$37:$C$95,$C12),calcs!CS37)</f>
        <v>65540788.670790568</v>
      </c>
      <c r="DB12" s="40">
        <f>IFERROR(calcs!CT37/SUMIFS(DB$37:DB$95,$C$37:$C$95,$C12),calcs!CT37)</f>
        <v>65868492.614144512</v>
      </c>
      <c r="DC12" s="40">
        <f>IFERROR(calcs!CU37/SUMIFS(DC$37:DC$95,$C$37:$C$95,$C12),calcs!CU37)</f>
        <v>66197835.077215225</v>
      </c>
      <c r="DD12" s="40">
        <f>IFERROR(calcs!CV37/SUMIFS(DD$37:DD$95,$C$37:$C$95,$C12),calcs!CV37)</f>
        <v>66528824.252601296</v>
      </c>
      <c r="DE12" s="40">
        <f>IFERROR(calcs!CW37/SUMIFS(DE$37:DE$95,$C$37:$C$95,$C12),calcs!CW37)</f>
        <v>66861468.373864293</v>
      </c>
      <c r="DF12" s="40">
        <f>IFERROR(calcs!CX37/SUMIFS(DF$37:DF$95,$C$37:$C$95,$C12),calcs!CX37)</f>
        <v>67195775.715733603</v>
      </c>
      <c r="DG12" s="40">
        <f>IFERROR(calcs!CY37/SUMIFS(DG$37:DG$95,$C$37:$C$95,$C12),calcs!CY37)</f>
        <v>67531754.594312266</v>
      </c>
      <c r="DH12" s="40">
        <f>IFERROR(calcs!CZ37/SUMIFS(DH$37:DH$95,$C$37:$C$95,$C12),calcs!CZ37)</f>
        <v>67869413.367283821</v>
      </c>
      <c r="DI12" s="40">
        <f>IFERROR(calcs!DA37/SUMIFS(DI$37:DI$95,$C$37:$C$95,$C12),calcs!DA37)</f>
        <v>68208760.434120238</v>
      </c>
      <c r="DJ12" s="40">
        <f>IFERROR(calcs!DB37/SUMIFS(DJ$37:DJ$95,$C$37:$C$95,$C12),calcs!DB37)</f>
        <v>68549804.236290827</v>
      </c>
      <c r="DL12" s="15" t="str">
        <f t="shared" si="0"/>
        <v>NLService requested.Electricity.Utility Generation</v>
      </c>
    </row>
    <row r="13" spans="1:116" x14ac:dyDescent="0.25">
      <c r="C13" t="s">
        <v>42</v>
      </c>
      <c r="G13" s="11" t="s">
        <v>65</v>
      </c>
      <c r="J13" s="11" t="s">
        <v>66</v>
      </c>
      <c r="K13" s="49" t="s">
        <v>67</v>
      </c>
      <c r="L13" s="44" t="s">
        <v>68</v>
      </c>
      <c r="M13" s="47" t="str">
        <f>calcs!$B$5</f>
        <v>MWh</v>
      </c>
      <c r="N13" s="40">
        <f>IFERROR(calcs!F38/SUMIFS(N$37:N$95,$C$37:$C$95,$C13),calcs!F38)</f>
        <v>296253.0528936066</v>
      </c>
      <c r="O13" s="40">
        <f>IFERROR(calcs!G38/SUMIFS(O$37:O$95,$C$37:$C$95,$C13),calcs!G38)</f>
        <v>300926.44590690418</v>
      </c>
      <c r="P13" s="40">
        <f>IFERROR(calcs!H38/SUMIFS(P$37:P$95,$C$37:$C$95,$C13),calcs!H38)</f>
        <v>312432.18557259493</v>
      </c>
      <c r="Q13" s="40">
        <f>IFERROR(calcs!I38/SUMIFS(Q$37:Q$95,$C$37:$C$95,$C13),calcs!I38)</f>
        <v>320512.16063482652</v>
      </c>
      <c r="R13" s="40">
        <f>IFERROR(calcs!J38/SUMIFS(R$37:R$95,$C$37:$C$95,$C13),calcs!J38)</f>
        <v>329141.14947183779</v>
      </c>
      <c r="S13" s="40">
        <f>IFERROR(calcs!K38/SUMIFS(S$37:S$95,$C$37:$C$95,$C13),calcs!K38)</f>
        <v>343749</v>
      </c>
      <c r="T13" s="40">
        <f>IFERROR(calcs!L38/SUMIFS(T$37:T$95,$C$37:$C$95,$C13),calcs!L38)</f>
        <v>359031</v>
      </c>
      <c r="U13" s="40">
        <f>IFERROR(calcs!M38/SUMIFS(U$37:U$95,$C$37:$C$95,$C13),calcs!M38)</f>
        <v>354694</v>
      </c>
      <c r="V13" s="40">
        <f>IFERROR(calcs!N38/SUMIFS(V$37:V$95,$C$37:$C$95,$C13),calcs!N38)</f>
        <v>372615</v>
      </c>
      <c r="W13" s="40">
        <f>IFERROR(calcs!O38/SUMIFS(W$37:W$95,$C$37:$C$95,$C13),calcs!O38)</f>
        <v>401888</v>
      </c>
      <c r="X13" s="40">
        <f>IFERROR(calcs!P38/SUMIFS(X$37:X$95,$C$37:$C$95,$C13),calcs!P38)</f>
        <v>405482</v>
      </c>
      <c r="Y13" s="40">
        <f>IFERROR(calcs!Q38/SUMIFS(Y$37:Y$95,$C$37:$C$95,$C13),calcs!Q38)</f>
        <v>425336</v>
      </c>
      <c r="Z13" s="40">
        <f>IFERROR(calcs!R38/SUMIFS(Z$37:Z$95,$C$37:$C$95,$C13),calcs!R38)</f>
        <v>455004</v>
      </c>
      <c r="AA13" s="40">
        <f>IFERROR(calcs!S38/SUMIFS(AA$37:AA$95,$C$37:$C$95,$C13),calcs!S38)</f>
        <v>448558</v>
      </c>
      <c r="AB13" s="40">
        <f>IFERROR(calcs!T38/SUMIFS(AB$37:AB$95,$C$37:$C$95,$C13),calcs!T38)</f>
        <v>433686</v>
      </c>
      <c r="AC13" s="40">
        <f>IFERROR(calcs!U38/SUMIFS(AC$37:AC$95,$C$37:$C$95,$C13),calcs!U38)</f>
        <v>447879</v>
      </c>
      <c r="AD13" s="40">
        <f>IFERROR(calcs!V38/SUMIFS(AD$37:AD$95,$C$37:$C$95,$C13),calcs!V38)</f>
        <v>446998</v>
      </c>
      <c r="AE13" s="40">
        <f>IFERROR(calcs!W38/SUMIFS(AE$37:AE$95,$C$37:$C$95,$C13),calcs!W38)</f>
        <v>484818</v>
      </c>
      <c r="AF13" s="40">
        <f>IFERROR(calcs!X38/SUMIFS(AF$37:AF$95,$C$37:$C$95,$C13),calcs!X38)</f>
        <v>477850</v>
      </c>
      <c r="AG13" s="40">
        <f>IFERROR(calcs!Y38/SUMIFS(AG$37:AG$95,$C$37:$C$95,$C13),calcs!Y38)</f>
        <v>467487</v>
      </c>
      <c r="AH13" s="40">
        <f>IFERROR(calcs!Z38/SUMIFS(AH$37:AH$95,$C$37:$C$95,$C13),calcs!Z38)</f>
        <v>532078</v>
      </c>
      <c r="AI13" s="40">
        <f>IFERROR(calcs!AA38/SUMIFS(AI$37:AI$95,$C$37:$C$95,$C13),calcs!AA38)</f>
        <v>571511</v>
      </c>
      <c r="AJ13" s="40">
        <f>IFERROR(calcs!AB38/SUMIFS(AJ$37:AJ$95,$C$37:$C$95,$C13),calcs!AB38)</f>
        <v>570065</v>
      </c>
      <c r="AK13" s="40">
        <f>IFERROR(calcs!AC38/SUMIFS(AK$37:AK$95,$C$37:$C$95,$C13),calcs!AC38)</f>
        <v>575765.65</v>
      </c>
      <c r="AL13" s="40">
        <f>IFERROR(calcs!AD38/SUMIFS(AL$37:AL$95,$C$37:$C$95,$C13),calcs!AD38)</f>
        <v>581523.30650000006</v>
      </c>
      <c r="AM13" s="40">
        <f>IFERROR(calcs!AE38/SUMIFS(AM$37:AM$95,$C$37:$C$95,$C13),calcs!AE38)</f>
        <v>587338.5395650001</v>
      </c>
      <c r="AN13" s="40">
        <f>IFERROR(calcs!AF38/SUMIFS(AN$37:AN$95,$C$37:$C$95,$C13),calcs!AF38)</f>
        <v>593211.92496065015</v>
      </c>
      <c r="AO13" s="40">
        <f>IFERROR(calcs!AG38/SUMIFS(AO$37:AO$95,$C$37:$C$95,$C13),calcs!AG38)</f>
        <v>599144.04421025666</v>
      </c>
      <c r="AP13" s="40">
        <f>IFERROR(calcs!AH38/SUMIFS(AP$37:AP$95,$C$37:$C$95,$C13),calcs!AH38)</f>
        <v>605135.48465235927</v>
      </c>
      <c r="AQ13" s="40">
        <f>IFERROR(calcs!AI38/SUMIFS(AQ$37:AQ$95,$C$37:$C$95,$C13),calcs!AI38)</f>
        <v>611186.83949888288</v>
      </c>
      <c r="AR13" s="40">
        <f>IFERROR(calcs!AJ38/SUMIFS(AR$37:AR$95,$C$37:$C$95,$C13),calcs!AJ38)</f>
        <v>617298.7078938717</v>
      </c>
      <c r="AS13" s="40">
        <f>IFERROR(calcs!AK38/SUMIFS(AS$37:AS$95,$C$37:$C$95,$C13),calcs!AK38)</f>
        <v>623471.69497281045</v>
      </c>
      <c r="AT13" s="40">
        <f>IFERROR(calcs!AL38/SUMIFS(AT$37:AT$95,$C$37:$C$95,$C13),calcs!AL38)</f>
        <v>629706.41192253854</v>
      </c>
      <c r="AU13" s="40">
        <f>IFERROR(calcs!AM38/SUMIFS(AU$37:AU$95,$C$37:$C$95,$C13),calcs!AM38)</f>
        <v>636003.4760417639</v>
      </c>
      <c r="AV13" s="40">
        <f>IFERROR(calcs!AN38/SUMIFS(AV$37:AV$95,$C$37:$C$95,$C13),calcs!AN38)</f>
        <v>642363.51080218155</v>
      </c>
      <c r="AW13" s="40">
        <f>IFERROR(calcs!AO38/SUMIFS(AW$37:AW$95,$C$37:$C$95,$C13),calcs!AO38)</f>
        <v>648787.14591020334</v>
      </c>
      <c r="AX13" s="40">
        <f>IFERROR(calcs!AP38/SUMIFS(AX$37:AX$95,$C$37:$C$95,$C13),calcs!AP38)</f>
        <v>655275.01736930537</v>
      </c>
      <c r="AY13" s="40">
        <f>IFERROR(calcs!AQ38/SUMIFS(AY$37:AY$95,$C$37:$C$95,$C13),calcs!AQ38)</f>
        <v>661827.76754299842</v>
      </c>
      <c r="AZ13" s="40">
        <f>IFERROR(calcs!AR38/SUMIFS(AZ$37:AZ$95,$C$37:$C$95,$C13),calcs!AR38)</f>
        <v>668446.04521842836</v>
      </c>
      <c r="BA13" s="40">
        <f>IFERROR(calcs!AS38/SUMIFS(BA$37:BA$95,$C$37:$C$95,$C13),calcs!AS38)</f>
        <v>675130.50567061268</v>
      </c>
      <c r="BB13" s="40">
        <f>IFERROR(calcs!AT38/SUMIFS(BB$37:BB$95,$C$37:$C$95,$C13),calcs!AT38)</f>
        <v>681881.81072731887</v>
      </c>
      <c r="BC13" s="40">
        <f>IFERROR(calcs!AU38/SUMIFS(BC$37:BC$95,$C$37:$C$95,$C13),calcs!AU38)</f>
        <v>688700.62883459206</v>
      </c>
      <c r="BD13" s="40">
        <f>IFERROR(calcs!AV38/SUMIFS(BD$37:BD$95,$C$37:$C$95,$C13),calcs!AV38)</f>
        <v>695587.63512293797</v>
      </c>
      <c r="BE13" s="40">
        <f>IFERROR(calcs!AW38/SUMIFS(BE$37:BE$95,$C$37:$C$95,$C13),calcs!AW38)</f>
        <v>702543.51147416735</v>
      </c>
      <c r="BF13" s="40">
        <f>IFERROR(calcs!AX38/SUMIFS(BF$37:BF$95,$C$37:$C$95,$C13),calcs!AX38)</f>
        <v>709568.94658890902</v>
      </c>
      <c r="BG13" s="40">
        <f>IFERROR(calcs!AY38/SUMIFS(BG$37:BG$95,$C$37:$C$95,$C13),calcs!AY38)</f>
        <v>716664.63605479815</v>
      </c>
      <c r="BH13" s="40">
        <f>IFERROR(calcs!AZ38/SUMIFS(BH$37:BH$95,$C$37:$C$95,$C13),calcs!AZ38)</f>
        <v>723831.28241534613</v>
      </c>
      <c r="BI13" s="40">
        <f>IFERROR(calcs!BA38/SUMIFS(BI$37:BI$95,$C$37:$C$95,$C13),calcs!BA38)</f>
        <v>731069.59523949958</v>
      </c>
      <c r="BJ13" s="40">
        <f>IFERROR(calcs!BB38/SUMIFS(BJ$37:BJ$95,$C$37:$C$95,$C13),calcs!BB38)</f>
        <v>738380.29119189456</v>
      </c>
      <c r="BK13" s="40">
        <f>IFERROR(calcs!BC38/SUMIFS(BK$37:BK$95,$C$37:$C$95,$C13),calcs!BC38)</f>
        <v>745764.09410381352</v>
      </c>
      <c r="BL13" s="40">
        <f>IFERROR(calcs!BD38/SUMIFS(BL$37:BL$95,$C$37:$C$95,$C13),calcs!BD38)</f>
        <v>753221.73504485167</v>
      </c>
      <c r="BM13" s="40">
        <f>IFERROR(calcs!BE38/SUMIFS(BM$37:BM$95,$C$37:$C$95,$C13),calcs!BE38)</f>
        <v>756987.84372007579</v>
      </c>
      <c r="BN13" s="40">
        <f>IFERROR(calcs!BF38/SUMIFS(BN$37:BN$95,$C$37:$C$95,$C13),calcs!BF38)</f>
        <v>760772.78293867607</v>
      </c>
      <c r="BO13" s="40">
        <f>IFERROR(calcs!BG38/SUMIFS(BO$37:BO$95,$C$37:$C$95,$C13),calcs!BG38)</f>
        <v>764576.64685336943</v>
      </c>
      <c r="BP13" s="40">
        <f>IFERROR(calcs!BH38/SUMIFS(BP$37:BP$95,$C$37:$C$95,$C13),calcs!BH38)</f>
        <v>768399.5300876362</v>
      </c>
      <c r="BQ13" s="40">
        <f>IFERROR(calcs!BI38/SUMIFS(BQ$37:BQ$95,$C$37:$C$95,$C13),calcs!BI38)</f>
        <v>772241.52773807431</v>
      </c>
      <c r="BR13" s="40">
        <f>IFERROR(calcs!BJ38/SUMIFS(BR$37:BR$95,$C$37:$C$95,$C13),calcs!BJ38)</f>
        <v>776102.73537676455</v>
      </c>
      <c r="BS13" s="40">
        <f>IFERROR(calcs!BK38/SUMIFS(BS$37:BS$95,$C$37:$C$95,$C13),calcs!BK38)</f>
        <v>779983.24905364832</v>
      </c>
      <c r="BT13" s="40">
        <f>IFERROR(calcs!BL38/SUMIFS(BT$37:BT$95,$C$37:$C$95,$C13),calcs!BL38)</f>
        <v>783883.16529891652</v>
      </c>
      <c r="BU13" s="40">
        <f>IFERROR(calcs!BM38/SUMIFS(BU$37:BU$95,$C$37:$C$95,$C13),calcs!BM38)</f>
        <v>787802.58112541097</v>
      </c>
      <c r="BV13" s="40">
        <f>IFERROR(calcs!BN38/SUMIFS(BV$37:BV$95,$C$37:$C$95,$C13),calcs!BN38)</f>
        <v>791741.594031038</v>
      </c>
      <c r="BW13" s="40">
        <f>IFERROR(calcs!BO38/SUMIFS(BW$37:BW$95,$C$37:$C$95,$C13),calcs!BO38)</f>
        <v>795700.30200119305</v>
      </c>
      <c r="BX13" s="40">
        <f>IFERROR(calcs!BP38/SUMIFS(BX$37:BX$95,$C$37:$C$95,$C13),calcs!BP38)</f>
        <v>799678.80351119896</v>
      </c>
      <c r="BY13" s="40">
        <f>IFERROR(calcs!BQ38/SUMIFS(BY$37:BY$95,$C$37:$C$95,$C13),calcs!BQ38)</f>
        <v>803677.19752875483</v>
      </c>
      <c r="BZ13" s="40">
        <f>IFERROR(calcs!BR38/SUMIFS(BZ$37:BZ$95,$C$37:$C$95,$C13),calcs!BR38)</f>
        <v>807695.58351639856</v>
      </c>
      <c r="CA13" s="40">
        <f>IFERROR(calcs!BS38/SUMIFS(CA$37:CA$95,$C$37:$C$95,$C13),calcs!BS38)</f>
        <v>811734.06143398047</v>
      </c>
      <c r="CB13" s="40">
        <f>IFERROR(calcs!BT38/SUMIFS(CB$37:CB$95,$C$37:$C$95,$C13),calcs!BT38)</f>
        <v>815792.73174115026</v>
      </c>
      <c r="CC13" s="40">
        <f>IFERROR(calcs!BU38/SUMIFS(CC$37:CC$95,$C$37:$C$95,$C13),calcs!BU38)</f>
        <v>819871.69539985596</v>
      </c>
      <c r="CD13" s="40">
        <f>IFERROR(calcs!BV38/SUMIFS(CD$37:CD$95,$C$37:$C$95,$C13),calcs!BV38)</f>
        <v>823971.05387685518</v>
      </c>
      <c r="CE13" s="40">
        <f>IFERROR(calcs!BW38/SUMIFS(CE$37:CE$95,$C$37:$C$95,$C13),calcs!BW38)</f>
        <v>828090.9091462394</v>
      </c>
      <c r="CF13" s="40">
        <f>IFERROR(calcs!BX38/SUMIFS(CF$37:CF$95,$C$37:$C$95,$C13),calcs!BX38)</f>
        <v>832231.36369197047</v>
      </c>
      <c r="CG13" s="40">
        <f>IFERROR(calcs!BY38/SUMIFS(CG$37:CG$95,$C$37:$C$95,$C13),calcs!BY38)</f>
        <v>836392.52051043021</v>
      </c>
      <c r="CH13" s="40">
        <f>IFERROR(calcs!BZ38/SUMIFS(CH$37:CH$95,$C$37:$C$95,$C13),calcs!BZ38)</f>
        <v>840574.48311298224</v>
      </c>
      <c r="CI13" s="40">
        <f>IFERROR(calcs!CA38/SUMIFS(CI$37:CI$95,$C$37:$C$95,$C13),calcs!CA38)</f>
        <v>844777.35552854708</v>
      </c>
      <c r="CJ13" s="40">
        <f>IFERROR(calcs!CB38/SUMIFS(CJ$37:CJ$95,$C$37:$C$95,$C13),calcs!CB38)</f>
        <v>849001.24230618973</v>
      </c>
      <c r="CK13" s="40">
        <f>IFERROR(calcs!CC38/SUMIFS(CK$37:CK$95,$C$37:$C$95,$C13),calcs!CC38)</f>
        <v>853246.24851772061</v>
      </c>
      <c r="CL13" s="40">
        <f>IFERROR(calcs!CD38/SUMIFS(CL$37:CL$95,$C$37:$C$95,$C13),calcs!CD38)</f>
        <v>857512.4797603091</v>
      </c>
      <c r="CM13" s="40">
        <f>IFERROR(calcs!CE38/SUMIFS(CM$37:CM$95,$C$37:$C$95,$C13),calcs!CE38)</f>
        <v>861800.04215911054</v>
      </c>
      <c r="CN13" s="40">
        <f>IFERROR(calcs!CF38/SUMIFS(CN$37:CN$95,$C$37:$C$95,$C13),calcs!CF38)</f>
        <v>866109.04236990598</v>
      </c>
      <c r="CO13" s="40">
        <f>IFERROR(calcs!CG38/SUMIFS(CO$37:CO$95,$C$37:$C$95,$C13),calcs!CG38)</f>
        <v>870439.58758175536</v>
      </c>
      <c r="CP13" s="40">
        <f>IFERROR(calcs!CH38/SUMIFS(CP$37:CP$95,$C$37:$C$95,$C13),calcs!CH38)</f>
        <v>874791.78551966406</v>
      </c>
      <c r="CQ13" s="40">
        <f>IFERROR(calcs!CI38/SUMIFS(CQ$37:CQ$95,$C$37:$C$95,$C13),calcs!CI38)</f>
        <v>879165.74444726226</v>
      </c>
      <c r="CR13" s="40">
        <f>IFERROR(calcs!CJ38/SUMIFS(CR$37:CR$95,$C$37:$C$95,$C13),calcs!CJ38)</f>
        <v>883561.57316949847</v>
      </c>
      <c r="CS13" s="40">
        <f>IFERROR(calcs!CK38/SUMIFS(CS$37:CS$95,$C$37:$C$95,$C13),calcs!CK38)</f>
        <v>887979.38103534584</v>
      </c>
      <c r="CT13" s="40">
        <f>IFERROR(calcs!CL38/SUMIFS(CT$37:CT$95,$C$37:$C$95,$C13),calcs!CL38)</f>
        <v>892419.27794052253</v>
      </c>
      <c r="CU13" s="40">
        <f>IFERROR(calcs!CM38/SUMIFS(CU$37:CU$95,$C$37:$C$95,$C13),calcs!CM38)</f>
        <v>896881.37433022505</v>
      </c>
      <c r="CV13" s="40">
        <f>IFERROR(calcs!CN38/SUMIFS(CV$37:CV$95,$C$37:$C$95,$C13),calcs!CN38)</f>
        <v>901365.78120187612</v>
      </c>
      <c r="CW13" s="40">
        <f>IFERROR(calcs!CO38/SUMIFS(CW$37:CW$95,$C$37:$C$95,$C13),calcs!CO38)</f>
        <v>905872.61010788544</v>
      </c>
      <c r="CX13" s="40">
        <f>IFERROR(calcs!CP38/SUMIFS(CX$37:CX$95,$C$37:$C$95,$C13),calcs!CP38)</f>
        <v>910401.97315842472</v>
      </c>
      <c r="CY13" s="40">
        <f>IFERROR(calcs!CQ38/SUMIFS(CY$37:CY$95,$C$37:$C$95,$C13),calcs!CQ38)</f>
        <v>914953.98302421672</v>
      </c>
      <c r="CZ13" s="40">
        <f>IFERROR(calcs!CR38/SUMIFS(CZ$37:CZ$95,$C$37:$C$95,$C13),calcs!CR38)</f>
        <v>919528.75293933775</v>
      </c>
      <c r="DA13" s="40">
        <f>IFERROR(calcs!CS38/SUMIFS(DA$37:DA$95,$C$37:$C$95,$C13),calcs!CS38)</f>
        <v>924126.3967040343</v>
      </c>
      <c r="DB13" s="40">
        <f>IFERROR(calcs!CT38/SUMIFS(DB$37:DB$95,$C$37:$C$95,$C13),calcs!CT38)</f>
        <v>928747.02868755441</v>
      </c>
      <c r="DC13" s="40">
        <f>IFERROR(calcs!CU38/SUMIFS(DC$37:DC$95,$C$37:$C$95,$C13),calcs!CU38)</f>
        <v>933390.76383099204</v>
      </c>
      <c r="DD13" s="40">
        <f>IFERROR(calcs!CV38/SUMIFS(DD$37:DD$95,$C$37:$C$95,$C13),calcs!CV38)</f>
        <v>938057.71765014692</v>
      </c>
      <c r="DE13" s="40">
        <f>IFERROR(calcs!CW38/SUMIFS(DE$37:DE$95,$C$37:$C$95,$C13),calcs!CW38)</f>
        <v>942748.00623839756</v>
      </c>
      <c r="DF13" s="40">
        <f>IFERROR(calcs!CX38/SUMIFS(DF$37:DF$95,$C$37:$C$95,$C13),calcs!CX38)</f>
        <v>947461.74626958941</v>
      </c>
      <c r="DG13" s="40">
        <f>IFERROR(calcs!CY38/SUMIFS(DG$37:DG$95,$C$37:$C$95,$C13),calcs!CY38)</f>
        <v>952199.05500093719</v>
      </c>
      <c r="DH13" s="40">
        <f>IFERROR(calcs!CZ38/SUMIFS(DH$37:DH$95,$C$37:$C$95,$C13),calcs!CZ38)</f>
        <v>956960.05027594173</v>
      </c>
      <c r="DI13" s="40">
        <f>IFERROR(calcs!DA38/SUMIFS(DI$37:DI$95,$C$37:$C$95,$C13),calcs!DA38)</f>
        <v>961744.85052732134</v>
      </c>
      <c r="DJ13" s="40">
        <f>IFERROR(calcs!DB38/SUMIFS(DJ$37:DJ$95,$C$37:$C$95,$C13),calcs!DB38)</f>
        <v>966553.57477995788</v>
      </c>
      <c r="DL13" s="15" t="str">
        <f t="shared" si="0"/>
        <v>YTService requested.Electricity.Utility Generation</v>
      </c>
    </row>
    <row r="14" spans="1:116" x14ac:dyDescent="0.25">
      <c r="C14" t="s">
        <v>44</v>
      </c>
      <c r="G14" s="11" t="s">
        <v>65</v>
      </c>
      <c r="J14" s="11" t="s">
        <v>66</v>
      </c>
      <c r="K14" s="49" t="s">
        <v>67</v>
      </c>
      <c r="L14" s="44" t="s">
        <v>68</v>
      </c>
      <c r="M14" s="47" t="str">
        <f>calcs!$B$5</f>
        <v>MWh</v>
      </c>
      <c r="N14" s="40">
        <f>IFERROR(calcs!F39/SUMIFS(N$37:N$95,$C$37:$C$95,$C14),calcs!F39)</f>
        <v>441652.99879999988</v>
      </c>
      <c r="O14" s="40">
        <f>IFERROR(calcs!G39/SUMIFS(O$37:O$95,$C$37:$C$95,$C14),calcs!G39)</f>
        <v>476051.99879999988</v>
      </c>
      <c r="P14" s="40">
        <f>IFERROR(calcs!H39/SUMIFS(P$37:P$95,$C$37:$C$95,$C14),calcs!H39)</f>
        <v>425551.99879999988</v>
      </c>
      <c r="Q14" s="40">
        <f>IFERROR(calcs!I39/SUMIFS(Q$37:Q$95,$C$37:$C$95,$C14),calcs!I39)</f>
        <v>464345.99879999988</v>
      </c>
      <c r="R14" s="40">
        <f>IFERROR(calcs!J39/SUMIFS(R$37:R$95,$C$37:$C$95,$C14),calcs!J39)</f>
        <v>364480.99879999988</v>
      </c>
      <c r="S14" s="40">
        <f>IFERROR(calcs!K39/SUMIFS(S$37:S$95,$C$37:$C$95,$C14),calcs!K39)</f>
        <v>336684</v>
      </c>
      <c r="T14" s="40">
        <f>IFERROR(calcs!L39/SUMIFS(T$37:T$95,$C$37:$C$95,$C14),calcs!L39)</f>
        <v>326103</v>
      </c>
      <c r="U14" s="40">
        <f>IFERROR(calcs!M39/SUMIFS(U$37:U$95,$C$37:$C$95,$C14),calcs!M39)</f>
        <v>333165</v>
      </c>
      <c r="V14" s="40">
        <f>IFERROR(calcs!N39/SUMIFS(V$37:V$95,$C$37:$C$95,$C14),calcs!N39)</f>
        <v>333455</v>
      </c>
      <c r="W14" s="40">
        <f>IFERROR(calcs!O39/SUMIFS(W$37:W$95,$C$37:$C$95,$C14),calcs!O39)</f>
        <v>342542</v>
      </c>
      <c r="X14" s="40">
        <f>IFERROR(calcs!P39/SUMIFS(X$37:X$95,$C$37:$C$95,$C14),calcs!P39)</f>
        <v>339225</v>
      </c>
      <c r="Y14" s="40">
        <f>IFERROR(calcs!Q39/SUMIFS(Y$37:Y$95,$C$37:$C$95,$C14),calcs!Q39)</f>
        <v>343205</v>
      </c>
      <c r="Z14" s="40">
        <f>IFERROR(calcs!R39/SUMIFS(Z$37:Z$95,$C$37:$C$95,$C14),calcs!R39)</f>
        <v>335487</v>
      </c>
      <c r="AA14" s="40">
        <f>IFERROR(calcs!S39/SUMIFS(AA$37:AA$95,$C$37:$C$95,$C14),calcs!S39)</f>
        <v>347178</v>
      </c>
      <c r="AB14" s="40">
        <f>IFERROR(calcs!T39/SUMIFS(AB$37:AB$95,$C$37:$C$95,$C14),calcs!T39)</f>
        <v>343116</v>
      </c>
      <c r="AC14" s="40">
        <f>IFERROR(calcs!U39/SUMIFS(AC$37:AC$95,$C$37:$C$95,$C14),calcs!U39)</f>
        <v>324771</v>
      </c>
      <c r="AD14" s="40">
        <f>IFERROR(calcs!V39/SUMIFS(AD$37:AD$95,$C$37:$C$95,$C14),calcs!V39)</f>
        <v>339484</v>
      </c>
      <c r="AE14" s="40">
        <f>IFERROR(calcs!W39/SUMIFS(AE$37:AE$95,$C$37:$C$95,$C14),calcs!W39)</f>
        <v>335344</v>
      </c>
      <c r="AF14" s="40">
        <f>IFERROR(calcs!X39/SUMIFS(AF$37:AF$95,$C$37:$C$95,$C14),calcs!X39)</f>
        <v>342788</v>
      </c>
      <c r="AG14" s="40">
        <f>IFERROR(calcs!Y39/SUMIFS(AG$37:AG$95,$C$37:$C$95,$C14),calcs!Y39)</f>
        <v>348674</v>
      </c>
      <c r="AH14" s="40">
        <f>IFERROR(calcs!Z39/SUMIFS(AH$37:AH$95,$C$37:$C$95,$C14),calcs!Z39)</f>
        <v>346440</v>
      </c>
      <c r="AI14" s="40">
        <f>IFERROR(calcs!AA39/SUMIFS(AI$37:AI$95,$C$37:$C$95,$C14),calcs!AA39)</f>
        <v>337334</v>
      </c>
      <c r="AJ14" s="40">
        <f>IFERROR(calcs!AB39/SUMIFS(AJ$37:AJ$95,$C$37:$C$95,$C14),calcs!AB39)</f>
        <v>321729</v>
      </c>
      <c r="AK14" s="40">
        <f>IFERROR(calcs!AC39/SUMIFS(AK$37:AK$95,$C$37:$C$95,$C14),calcs!AC39)</f>
        <v>324946.28999999998</v>
      </c>
      <c r="AL14" s="40">
        <f>IFERROR(calcs!AD39/SUMIFS(AL$37:AL$95,$C$37:$C$95,$C14),calcs!AD39)</f>
        <v>328195.75289999996</v>
      </c>
      <c r="AM14" s="40">
        <f>IFERROR(calcs!AE39/SUMIFS(AM$37:AM$95,$C$37:$C$95,$C14),calcs!AE39)</f>
        <v>331477.71042899997</v>
      </c>
      <c r="AN14" s="40">
        <f>IFERROR(calcs!AF39/SUMIFS(AN$37:AN$95,$C$37:$C$95,$C14),calcs!AF39)</f>
        <v>334792.48753329</v>
      </c>
      <c r="AO14" s="40">
        <f>IFERROR(calcs!AG39/SUMIFS(AO$37:AO$95,$C$37:$C$95,$C14),calcs!AG39)</f>
        <v>338140.41240862291</v>
      </c>
      <c r="AP14" s="40">
        <f>IFERROR(calcs!AH39/SUMIFS(AP$37:AP$95,$C$37:$C$95,$C14),calcs!AH39)</f>
        <v>341521.81653270917</v>
      </c>
      <c r="AQ14" s="40">
        <f>IFERROR(calcs!AI39/SUMIFS(AQ$37:AQ$95,$C$37:$C$95,$C14),calcs!AI39)</f>
        <v>344937.03469803627</v>
      </c>
      <c r="AR14" s="40">
        <f>IFERROR(calcs!AJ39/SUMIFS(AR$37:AR$95,$C$37:$C$95,$C14),calcs!AJ39)</f>
        <v>348386.40504501661</v>
      </c>
      <c r="AS14" s="40">
        <f>IFERROR(calcs!AK39/SUMIFS(AS$37:AS$95,$C$37:$C$95,$C14),calcs!AK39)</f>
        <v>351870.26909546676</v>
      </c>
      <c r="AT14" s="40">
        <f>IFERROR(calcs!AL39/SUMIFS(AT$37:AT$95,$C$37:$C$95,$C14),calcs!AL39)</f>
        <v>355388.97178642143</v>
      </c>
      <c r="AU14" s="40">
        <f>IFERROR(calcs!AM39/SUMIFS(AU$37:AU$95,$C$37:$C$95,$C14),calcs!AM39)</f>
        <v>358942.86150428565</v>
      </c>
      <c r="AV14" s="40">
        <f>IFERROR(calcs!AN39/SUMIFS(AV$37:AV$95,$C$37:$C$95,$C14),calcs!AN39)</f>
        <v>362532.29011932854</v>
      </c>
      <c r="AW14" s="40">
        <f>IFERROR(calcs!AO39/SUMIFS(AW$37:AW$95,$C$37:$C$95,$C14),calcs!AO39)</f>
        <v>366157.61302052182</v>
      </c>
      <c r="AX14" s="40">
        <f>IFERROR(calcs!AP39/SUMIFS(AX$37:AX$95,$C$37:$C$95,$C14),calcs!AP39)</f>
        <v>369819.18915072706</v>
      </c>
      <c r="AY14" s="40">
        <f>IFERROR(calcs!AQ39/SUMIFS(AY$37:AY$95,$C$37:$C$95,$C14),calcs!AQ39)</f>
        <v>373517.38104223431</v>
      </c>
      <c r="AZ14" s="40">
        <f>IFERROR(calcs!AR39/SUMIFS(AZ$37:AZ$95,$C$37:$C$95,$C14),calcs!AR39)</f>
        <v>377252.55485265667</v>
      </c>
      <c r="BA14" s="40">
        <f>IFERROR(calcs!AS39/SUMIFS(BA$37:BA$95,$C$37:$C$95,$C14),calcs!AS39)</f>
        <v>381025.08040118322</v>
      </c>
      <c r="BB14" s="40">
        <f>IFERROR(calcs!AT39/SUMIFS(BB$37:BB$95,$C$37:$C$95,$C14),calcs!AT39)</f>
        <v>384835.33120519505</v>
      </c>
      <c r="BC14" s="40">
        <f>IFERROR(calcs!AU39/SUMIFS(BC$37:BC$95,$C$37:$C$95,$C14),calcs!AU39)</f>
        <v>388683.68451724702</v>
      </c>
      <c r="BD14" s="40">
        <f>IFERROR(calcs!AV39/SUMIFS(BD$37:BD$95,$C$37:$C$95,$C14),calcs!AV39)</f>
        <v>392570.52136241947</v>
      </c>
      <c r="BE14" s="40">
        <f>IFERROR(calcs!AW39/SUMIFS(BE$37:BE$95,$C$37:$C$95,$C14),calcs!AW39)</f>
        <v>396496.22657604364</v>
      </c>
      <c r="BF14" s="40">
        <f>IFERROR(calcs!AX39/SUMIFS(BF$37:BF$95,$C$37:$C$95,$C14),calcs!AX39)</f>
        <v>400461.18884180411</v>
      </c>
      <c r="BG14" s="40">
        <f>IFERROR(calcs!AY39/SUMIFS(BG$37:BG$95,$C$37:$C$95,$C14),calcs!AY39)</f>
        <v>404465.80073022214</v>
      </c>
      <c r="BH14" s="40">
        <f>IFERROR(calcs!AZ39/SUMIFS(BH$37:BH$95,$C$37:$C$95,$C14),calcs!AZ39)</f>
        <v>408510.45873752434</v>
      </c>
      <c r="BI14" s="40">
        <f>IFERROR(calcs!BA39/SUMIFS(BI$37:BI$95,$C$37:$C$95,$C14),calcs!BA39)</f>
        <v>412595.56332489959</v>
      </c>
      <c r="BJ14" s="40">
        <f>IFERROR(calcs!BB39/SUMIFS(BJ$37:BJ$95,$C$37:$C$95,$C14),calcs!BB39)</f>
        <v>416721.5189581486</v>
      </c>
      <c r="BK14" s="40">
        <f>IFERROR(calcs!BC39/SUMIFS(BK$37:BK$95,$C$37:$C$95,$C14),calcs!BC39)</f>
        <v>420888.73414773011</v>
      </c>
      <c r="BL14" s="40">
        <f>IFERROR(calcs!BD39/SUMIFS(BL$37:BL$95,$C$37:$C$95,$C14),calcs!BD39)</f>
        <v>425097.62148920743</v>
      </c>
      <c r="BM14" s="40">
        <f>IFERROR(calcs!BE39/SUMIFS(BM$37:BM$95,$C$37:$C$95,$C14),calcs!BE39)</f>
        <v>427223.10959665343</v>
      </c>
      <c r="BN14" s="40">
        <f>IFERROR(calcs!BF39/SUMIFS(BN$37:BN$95,$C$37:$C$95,$C14),calcs!BF39)</f>
        <v>429359.22514463664</v>
      </c>
      <c r="BO14" s="40">
        <f>IFERROR(calcs!BG39/SUMIFS(BO$37:BO$95,$C$37:$C$95,$C14),calcs!BG39)</f>
        <v>431506.02127035981</v>
      </c>
      <c r="BP14" s="40">
        <f>IFERROR(calcs!BH39/SUMIFS(BP$37:BP$95,$C$37:$C$95,$C14),calcs!BH39)</f>
        <v>433663.55137671158</v>
      </c>
      <c r="BQ14" s="40">
        <f>IFERROR(calcs!BI39/SUMIFS(BQ$37:BQ$95,$C$37:$C$95,$C14),calcs!BI39)</f>
        <v>435831.86913359509</v>
      </c>
      <c r="BR14" s="40">
        <f>IFERROR(calcs!BJ39/SUMIFS(BR$37:BR$95,$C$37:$C$95,$C14),calcs!BJ39)</f>
        <v>438011.02847926301</v>
      </c>
      <c r="BS14" s="40">
        <f>IFERROR(calcs!BK39/SUMIFS(BS$37:BS$95,$C$37:$C$95,$C14),calcs!BK39)</f>
        <v>440201.08362165926</v>
      </c>
      <c r="BT14" s="40">
        <f>IFERROR(calcs!BL39/SUMIFS(BT$37:BT$95,$C$37:$C$95,$C14),calcs!BL39)</f>
        <v>442402.08903976751</v>
      </c>
      <c r="BU14" s="40">
        <f>IFERROR(calcs!BM39/SUMIFS(BU$37:BU$95,$C$37:$C$95,$C14),calcs!BM39)</f>
        <v>444614.09948496631</v>
      </c>
      <c r="BV14" s="40">
        <f>IFERROR(calcs!BN39/SUMIFS(BV$37:BV$95,$C$37:$C$95,$C14),calcs!BN39)</f>
        <v>446837.16998239112</v>
      </c>
      <c r="BW14" s="40">
        <f>IFERROR(calcs!BO39/SUMIFS(BW$37:BW$95,$C$37:$C$95,$C14),calcs!BO39)</f>
        <v>449071.355832303</v>
      </c>
      <c r="BX14" s="40">
        <f>IFERROR(calcs!BP39/SUMIFS(BX$37:BX$95,$C$37:$C$95,$C14),calcs!BP39)</f>
        <v>451316.71261146449</v>
      </c>
      <c r="BY14" s="40">
        <f>IFERROR(calcs!BQ39/SUMIFS(BY$37:BY$95,$C$37:$C$95,$C14),calcs!BQ39)</f>
        <v>453573.29617452179</v>
      </c>
      <c r="BZ14" s="40">
        <f>IFERROR(calcs!BR39/SUMIFS(BZ$37:BZ$95,$C$37:$C$95,$C14),calcs!BR39)</f>
        <v>455841.16265539435</v>
      </c>
      <c r="CA14" s="40">
        <f>IFERROR(calcs!BS39/SUMIFS(CA$37:CA$95,$C$37:$C$95,$C14),calcs!BS39)</f>
        <v>458120.36846867128</v>
      </c>
      <c r="CB14" s="40">
        <f>IFERROR(calcs!BT39/SUMIFS(CB$37:CB$95,$C$37:$C$95,$C14),calcs!BT39)</f>
        <v>460410.97031101456</v>
      </c>
      <c r="CC14" s="40">
        <f>IFERROR(calcs!BU39/SUMIFS(CC$37:CC$95,$C$37:$C$95,$C14),calcs!BU39)</f>
        <v>462713.0251625696</v>
      </c>
      <c r="CD14" s="40">
        <f>IFERROR(calcs!BV39/SUMIFS(CD$37:CD$95,$C$37:$C$95,$C14),calcs!BV39)</f>
        <v>465026.59028838237</v>
      </c>
      <c r="CE14" s="40">
        <f>IFERROR(calcs!BW39/SUMIFS(CE$37:CE$95,$C$37:$C$95,$C14),calcs!BW39)</f>
        <v>467351.72323982423</v>
      </c>
      <c r="CF14" s="40">
        <f>IFERROR(calcs!BX39/SUMIFS(CF$37:CF$95,$C$37:$C$95,$C14),calcs!BX39)</f>
        <v>469688.48185602331</v>
      </c>
      <c r="CG14" s="40">
        <f>IFERROR(calcs!BY39/SUMIFS(CG$37:CG$95,$C$37:$C$95,$C14),calcs!BY39)</f>
        <v>472036.92426530336</v>
      </c>
      <c r="CH14" s="40">
        <f>IFERROR(calcs!BZ39/SUMIFS(CH$37:CH$95,$C$37:$C$95,$C14),calcs!BZ39)</f>
        <v>474397.10888662981</v>
      </c>
      <c r="CI14" s="40">
        <f>IFERROR(calcs!CA39/SUMIFS(CI$37:CI$95,$C$37:$C$95,$C14),calcs!CA39)</f>
        <v>476769.09443106293</v>
      </c>
      <c r="CJ14" s="40">
        <f>IFERROR(calcs!CB39/SUMIFS(CJ$37:CJ$95,$C$37:$C$95,$C14),calcs!CB39)</f>
        <v>479152.93990321818</v>
      </c>
      <c r="CK14" s="40">
        <f>IFERROR(calcs!CC39/SUMIFS(CK$37:CK$95,$C$37:$C$95,$C14),calcs!CC39)</f>
        <v>481548.70460273424</v>
      </c>
      <c r="CL14" s="40">
        <f>IFERROR(calcs!CD39/SUMIFS(CL$37:CL$95,$C$37:$C$95,$C14),calcs!CD39)</f>
        <v>483956.44812574785</v>
      </c>
      <c r="CM14" s="40">
        <f>IFERROR(calcs!CE39/SUMIFS(CM$37:CM$95,$C$37:$C$95,$C14),calcs!CE39)</f>
        <v>486376.23036637652</v>
      </c>
      <c r="CN14" s="40">
        <f>IFERROR(calcs!CF39/SUMIFS(CN$37:CN$95,$C$37:$C$95,$C14),calcs!CF39)</f>
        <v>488808.11151820834</v>
      </c>
      <c r="CO14" s="40">
        <f>IFERROR(calcs!CG39/SUMIFS(CO$37:CO$95,$C$37:$C$95,$C14),calcs!CG39)</f>
        <v>491252.15207579936</v>
      </c>
      <c r="CP14" s="40">
        <f>IFERROR(calcs!CH39/SUMIFS(CP$37:CP$95,$C$37:$C$95,$C14),calcs!CH39)</f>
        <v>493708.41283617832</v>
      </c>
      <c r="CQ14" s="40">
        <f>IFERROR(calcs!CI39/SUMIFS(CQ$37:CQ$95,$C$37:$C$95,$C14),calcs!CI39)</f>
        <v>496176.95490035915</v>
      </c>
      <c r="CR14" s="40">
        <f>IFERROR(calcs!CJ39/SUMIFS(CR$37:CR$95,$C$37:$C$95,$C14),calcs!CJ39)</f>
        <v>498657.83967486088</v>
      </c>
      <c r="CS14" s="40">
        <f>IFERROR(calcs!CK39/SUMIFS(CS$37:CS$95,$C$37:$C$95,$C14),calcs!CK39)</f>
        <v>501151.12887323514</v>
      </c>
      <c r="CT14" s="40">
        <f>IFERROR(calcs!CL39/SUMIFS(CT$37:CT$95,$C$37:$C$95,$C14),calcs!CL39)</f>
        <v>503656.88451760128</v>
      </c>
      <c r="CU14" s="40">
        <f>IFERROR(calcs!CM39/SUMIFS(CU$37:CU$95,$C$37:$C$95,$C14),calcs!CM39)</f>
        <v>506175.16894018924</v>
      </c>
      <c r="CV14" s="40">
        <f>IFERROR(calcs!CN39/SUMIFS(CV$37:CV$95,$C$37:$C$95,$C14),calcs!CN39)</f>
        <v>508706.04478489014</v>
      </c>
      <c r="CW14" s="40">
        <f>IFERROR(calcs!CO39/SUMIFS(CW$37:CW$95,$C$37:$C$95,$C14),calcs!CO39)</f>
        <v>511249.57500881451</v>
      </c>
      <c r="CX14" s="40">
        <f>IFERROR(calcs!CP39/SUMIFS(CX$37:CX$95,$C$37:$C$95,$C14),calcs!CP39)</f>
        <v>513805.82288385852</v>
      </c>
      <c r="CY14" s="40">
        <f>IFERROR(calcs!CQ39/SUMIFS(CY$37:CY$95,$C$37:$C$95,$C14),calcs!CQ39)</f>
        <v>516374.85199827777</v>
      </c>
      <c r="CZ14" s="40">
        <f>IFERROR(calcs!CR39/SUMIFS(CZ$37:CZ$95,$C$37:$C$95,$C14),calcs!CR39)</f>
        <v>518956.7262582691</v>
      </c>
      <c r="DA14" s="40">
        <f>IFERROR(calcs!CS39/SUMIFS(DA$37:DA$95,$C$37:$C$95,$C14),calcs!CS39)</f>
        <v>521551.5098895604</v>
      </c>
      <c r="DB14" s="40">
        <f>IFERROR(calcs!CT39/SUMIFS(DB$37:DB$95,$C$37:$C$95,$C14),calcs!CT39)</f>
        <v>524159.26743900817</v>
      </c>
      <c r="DC14" s="40">
        <f>IFERROR(calcs!CU39/SUMIFS(DC$37:DC$95,$C$37:$C$95,$C14),calcs!CU39)</f>
        <v>526780.0637762032</v>
      </c>
      <c r="DD14" s="40">
        <f>IFERROR(calcs!CV39/SUMIFS(DD$37:DD$95,$C$37:$C$95,$C14),calcs!CV39)</f>
        <v>529413.96409508411</v>
      </c>
      <c r="DE14" s="40">
        <f>IFERROR(calcs!CW39/SUMIFS(DE$37:DE$95,$C$37:$C$95,$C14),calcs!CW39)</f>
        <v>532061.03391555953</v>
      </c>
      <c r="DF14" s="40">
        <f>IFERROR(calcs!CX39/SUMIFS(DF$37:DF$95,$C$37:$C$95,$C14),calcs!CX39)</f>
        <v>534721.33908513724</v>
      </c>
      <c r="DG14" s="40">
        <f>IFERROR(calcs!CY39/SUMIFS(DG$37:DG$95,$C$37:$C$95,$C14),calcs!CY39)</f>
        <v>537394.94578056282</v>
      </c>
      <c r="DH14" s="40">
        <f>IFERROR(calcs!CZ39/SUMIFS(DH$37:DH$95,$C$37:$C$95,$C14),calcs!CZ39)</f>
        <v>540081.92050946562</v>
      </c>
      <c r="DI14" s="40">
        <f>IFERROR(calcs!DA39/SUMIFS(DI$37:DI$95,$C$37:$C$95,$C14),calcs!DA39)</f>
        <v>542782.33011201292</v>
      </c>
      <c r="DJ14" s="40">
        <f>IFERROR(calcs!DB39/SUMIFS(DJ$37:DJ$95,$C$37:$C$95,$C14),calcs!DB39)</f>
        <v>545496.2417625729</v>
      </c>
      <c r="DL14" s="15" t="str">
        <f t="shared" si="0"/>
        <v>NTService requested.Electricity.Utility Generation</v>
      </c>
    </row>
    <row r="15" spans="1:116" x14ac:dyDescent="0.25">
      <c r="C15" t="s">
        <v>46</v>
      </c>
      <c r="G15" s="11" t="s">
        <v>65</v>
      </c>
      <c r="J15" s="11" t="s">
        <v>66</v>
      </c>
      <c r="K15" s="49" t="s">
        <v>67</v>
      </c>
      <c r="L15" s="44" t="s">
        <v>68</v>
      </c>
      <c r="M15" s="47" t="str">
        <f>calcs!$B$5</f>
        <v>MWh</v>
      </c>
      <c r="N15" s="40">
        <f>IFERROR(calcs!F40/SUMIFS(N$37:N$95,$C$37:$C$95,$C15),calcs!F40)</f>
        <v>0</v>
      </c>
      <c r="O15" s="40">
        <f>IFERROR(calcs!G40/SUMIFS(O$37:O$95,$C$37:$C$95,$C15),calcs!G40)</f>
        <v>0</v>
      </c>
      <c r="P15" s="40">
        <f>IFERROR(calcs!H40/SUMIFS(P$37:P$95,$C$37:$C$95,$C15),calcs!H40)</f>
        <v>0</v>
      </c>
      <c r="Q15" s="40">
        <f>IFERROR(calcs!I40/SUMIFS(Q$37:Q$95,$C$37:$C$95,$C15),calcs!I40)</f>
        <v>0</v>
      </c>
      <c r="R15" s="40">
        <f>IFERROR(calcs!J40/SUMIFS(R$37:R$95,$C$37:$C$95,$C15),calcs!J40)</f>
        <v>139445</v>
      </c>
      <c r="S15" s="40">
        <f>IFERROR(calcs!K40/SUMIFS(S$37:S$95,$C$37:$C$95,$C15),calcs!K40)</f>
        <v>141645</v>
      </c>
      <c r="T15" s="40">
        <f>IFERROR(calcs!L40/SUMIFS(T$37:T$95,$C$37:$C$95,$C15),calcs!L40)</f>
        <v>144709</v>
      </c>
      <c r="U15" s="40">
        <f>IFERROR(calcs!M40/SUMIFS(U$37:U$95,$C$37:$C$95,$C15),calcs!M40)</f>
        <v>148881</v>
      </c>
      <c r="V15" s="40">
        <f>IFERROR(calcs!N40/SUMIFS(V$37:V$95,$C$37:$C$95,$C15),calcs!N40)</f>
        <v>182199</v>
      </c>
      <c r="W15" s="40">
        <f>IFERROR(calcs!O40/SUMIFS(W$37:W$95,$C$37:$C$95,$C15),calcs!O40)</f>
        <v>161925</v>
      </c>
      <c r="X15" s="40">
        <f>IFERROR(calcs!P40/SUMIFS(X$37:X$95,$C$37:$C$95,$C15),calcs!P40)</f>
        <v>161925</v>
      </c>
      <c r="Y15" s="40">
        <f>IFERROR(calcs!Q40/SUMIFS(Y$37:Y$95,$C$37:$C$95,$C15),calcs!Q40)</f>
        <v>98308</v>
      </c>
      <c r="Z15" s="40">
        <f>IFERROR(calcs!R40/SUMIFS(Z$37:Z$95,$C$37:$C$95,$C15),calcs!R40)</f>
        <v>98307</v>
      </c>
      <c r="AA15" s="40">
        <f>IFERROR(calcs!S40/SUMIFS(AA$37:AA$95,$C$37:$C$95,$C15),calcs!S40)</f>
        <v>98307</v>
      </c>
      <c r="AB15" s="40">
        <f>IFERROR(calcs!T40/SUMIFS(AB$37:AB$95,$C$37:$C$95,$C15),calcs!T40)</f>
        <v>157598</v>
      </c>
      <c r="AC15" s="40">
        <f>IFERROR(calcs!U40/SUMIFS(AC$37:AC$95,$C$37:$C$95,$C15),calcs!U40)</f>
        <v>157415</v>
      </c>
      <c r="AD15" s="40">
        <f>IFERROR(calcs!V40/SUMIFS(AD$37:AD$95,$C$37:$C$95,$C15),calcs!V40)</f>
        <v>188812</v>
      </c>
      <c r="AE15" s="40">
        <f>IFERROR(calcs!W40/SUMIFS(AE$37:AE$95,$C$37:$C$95,$C15),calcs!W40)</f>
        <v>189829</v>
      </c>
      <c r="AF15" s="40">
        <f>IFERROR(calcs!X40/SUMIFS(AF$37:AF$95,$C$37:$C$95,$C15),calcs!X40)</f>
        <v>193660</v>
      </c>
      <c r="AG15" s="40">
        <f>IFERROR(calcs!Y40/SUMIFS(AG$37:AG$95,$C$37:$C$95,$C15),calcs!Y40)</f>
        <v>191134</v>
      </c>
      <c r="AH15" s="40">
        <f>IFERROR(calcs!Z40/SUMIFS(AH$37:AH$95,$C$37:$C$95,$C15),calcs!Z40)</f>
        <v>195181</v>
      </c>
      <c r="AI15" s="40">
        <f>IFERROR(calcs!AA40/SUMIFS(AI$37:AI$95,$C$37:$C$95,$C15),calcs!AA40)</f>
        <v>194790</v>
      </c>
      <c r="AJ15" s="40">
        <f>IFERROR(calcs!AB40/SUMIFS(AJ$37:AJ$95,$C$37:$C$95,$C15),calcs!AB40)</f>
        <v>192183</v>
      </c>
      <c r="AK15" s="40">
        <f>IFERROR(calcs!AC40/SUMIFS(AK$37:AK$95,$C$37:$C$95,$C15),calcs!AC40)</f>
        <v>194104.83</v>
      </c>
      <c r="AL15" s="40">
        <f>IFERROR(calcs!AD40/SUMIFS(AL$37:AL$95,$C$37:$C$95,$C15),calcs!AD40)</f>
        <v>196045.87829999998</v>
      </c>
      <c r="AM15" s="40">
        <f>IFERROR(calcs!AE40/SUMIFS(AM$37:AM$95,$C$37:$C$95,$C15),calcs!AE40)</f>
        <v>198006.33708299999</v>
      </c>
      <c r="AN15" s="40">
        <f>IFERROR(calcs!AF40/SUMIFS(AN$37:AN$95,$C$37:$C$95,$C15),calcs!AF40)</f>
        <v>199986.40045382999</v>
      </c>
      <c r="AO15" s="40">
        <f>IFERROR(calcs!AG40/SUMIFS(AO$37:AO$95,$C$37:$C$95,$C15),calcs!AG40)</f>
        <v>201986.2644583683</v>
      </c>
      <c r="AP15" s="40">
        <f>IFERROR(calcs!AH40/SUMIFS(AP$37:AP$95,$C$37:$C$95,$C15),calcs!AH40)</f>
        <v>204006.12710295198</v>
      </c>
      <c r="AQ15" s="40">
        <f>IFERROR(calcs!AI40/SUMIFS(AQ$37:AQ$95,$C$37:$C$95,$C15),calcs!AI40)</f>
        <v>206046.18837398151</v>
      </c>
      <c r="AR15" s="40">
        <f>IFERROR(calcs!AJ40/SUMIFS(AR$37:AR$95,$C$37:$C$95,$C15),calcs!AJ40)</f>
        <v>208106.65025772134</v>
      </c>
      <c r="AS15" s="40">
        <f>IFERROR(calcs!AK40/SUMIFS(AS$37:AS$95,$C$37:$C$95,$C15),calcs!AK40)</f>
        <v>210187.71676029856</v>
      </c>
      <c r="AT15" s="40">
        <f>IFERROR(calcs!AL40/SUMIFS(AT$37:AT$95,$C$37:$C$95,$C15),calcs!AL40)</f>
        <v>212289.59392790156</v>
      </c>
      <c r="AU15" s="40">
        <f>IFERROR(calcs!AM40/SUMIFS(AU$37:AU$95,$C$37:$C$95,$C15),calcs!AM40)</f>
        <v>214412.48986718059</v>
      </c>
      <c r="AV15" s="40">
        <f>IFERROR(calcs!AN40/SUMIFS(AV$37:AV$95,$C$37:$C$95,$C15),calcs!AN40)</f>
        <v>216556.6147658524</v>
      </c>
      <c r="AW15" s="40">
        <f>IFERROR(calcs!AO40/SUMIFS(AW$37:AW$95,$C$37:$C$95,$C15),calcs!AO40)</f>
        <v>218722.18091351094</v>
      </c>
      <c r="AX15" s="40">
        <f>IFERROR(calcs!AP40/SUMIFS(AX$37:AX$95,$C$37:$C$95,$C15),calcs!AP40)</f>
        <v>220909.40272264605</v>
      </c>
      <c r="AY15" s="40">
        <f>IFERROR(calcs!AQ40/SUMIFS(AY$37:AY$95,$C$37:$C$95,$C15),calcs!AQ40)</f>
        <v>223118.49674987252</v>
      </c>
      <c r="AZ15" s="40">
        <f>IFERROR(calcs!AR40/SUMIFS(AZ$37:AZ$95,$C$37:$C$95,$C15),calcs!AR40)</f>
        <v>225349.68171737125</v>
      </c>
      <c r="BA15" s="40">
        <f>IFERROR(calcs!AS40/SUMIFS(BA$37:BA$95,$C$37:$C$95,$C15),calcs!AS40)</f>
        <v>227603.17853454498</v>
      </c>
      <c r="BB15" s="40">
        <f>IFERROR(calcs!AT40/SUMIFS(BB$37:BB$95,$C$37:$C$95,$C15),calcs!AT40)</f>
        <v>229879.21031989044</v>
      </c>
      <c r="BC15" s="40">
        <f>IFERROR(calcs!AU40/SUMIFS(BC$37:BC$95,$C$37:$C$95,$C15),calcs!AU40)</f>
        <v>232178.00242308935</v>
      </c>
      <c r="BD15" s="40">
        <f>IFERROR(calcs!AV40/SUMIFS(BD$37:BD$95,$C$37:$C$95,$C15),calcs!AV40)</f>
        <v>234499.78244732023</v>
      </c>
      <c r="BE15" s="40">
        <f>IFERROR(calcs!AW40/SUMIFS(BE$37:BE$95,$C$37:$C$95,$C15),calcs!AW40)</f>
        <v>236844.78027179342</v>
      </c>
      <c r="BF15" s="40">
        <f>IFERROR(calcs!AX40/SUMIFS(BF$37:BF$95,$C$37:$C$95,$C15),calcs!AX40)</f>
        <v>239213.22807451137</v>
      </c>
      <c r="BG15" s="40">
        <f>IFERROR(calcs!AY40/SUMIFS(BG$37:BG$95,$C$37:$C$95,$C15),calcs!AY40)</f>
        <v>241605.36035525647</v>
      </c>
      <c r="BH15" s="40">
        <f>IFERROR(calcs!AZ40/SUMIFS(BH$37:BH$95,$C$37:$C$95,$C15),calcs!AZ40)</f>
        <v>244021.41395880905</v>
      </c>
      <c r="BI15" s="40">
        <f>IFERROR(calcs!BA40/SUMIFS(BI$37:BI$95,$C$37:$C$95,$C15),calcs!BA40)</f>
        <v>246461.62809839714</v>
      </c>
      <c r="BJ15" s="40">
        <f>IFERROR(calcs!BB40/SUMIFS(BJ$37:BJ$95,$C$37:$C$95,$C15),calcs!BB40)</f>
        <v>248926.24437938113</v>
      </c>
      <c r="BK15" s="40">
        <f>IFERROR(calcs!BC40/SUMIFS(BK$37:BK$95,$C$37:$C$95,$C15),calcs!BC40)</f>
        <v>251415.50682317495</v>
      </c>
      <c r="BL15" s="40">
        <f>IFERROR(calcs!BD40/SUMIFS(BL$37:BL$95,$C$37:$C$95,$C15),calcs!BD40)</f>
        <v>253929.66189140669</v>
      </c>
      <c r="BM15" s="40">
        <f>IFERROR(calcs!BE40/SUMIFS(BM$37:BM$95,$C$37:$C$95,$C15),calcs!BE40)</f>
        <v>255199.31020086369</v>
      </c>
      <c r="BN15" s="40">
        <f>IFERROR(calcs!BF40/SUMIFS(BN$37:BN$95,$C$37:$C$95,$C15),calcs!BF40)</f>
        <v>256475.30675186799</v>
      </c>
      <c r="BO15" s="40">
        <f>IFERROR(calcs!BG40/SUMIFS(BO$37:BO$95,$C$37:$C$95,$C15),calcs!BG40)</f>
        <v>257757.68328562731</v>
      </c>
      <c r="BP15" s="40">
        <f>IFERROR(calcs!BH40/SUMIFS(BP$37:BP$95,$C$37:$C$95,$C15),calcs!BH40)</f>
        <v>259046.47170205542</v>
      </c>
      <c r="BQ15" s="40">
        <f>IFERROR(calcs!BI40/SUMIFS(BQ$37:BQ$95,$C$37:$C$95,$C15),calcs!BI40)</f>
        <v>260341.70406056568</v>
      </c>
      <c r="BR15" s="40">
        <f>IFERROR(calcs!BJ40/SUMIFS(BR$37:BR$95,$C$37:$C$95,$C15),calcs!BJ40)</f>
        <v>261643.41258086849</v>
      </c>
      <c r="BS15" s="40">
        <f>IFERROR(calcs!BK40/SUMIFS(BS$37:BS$95,$C$37:$C$95,$C15),calcs!BK40)</f>
        <v>262951.62964377279</v>
      </c>
      <c r="BT15" s="40">
        <f>IFERROR(calcs!BL40/SUMIFS(BT$37:BT$95,$C$37:$C$95,$C15),calcs!BL40)</f>
        <v>264266.38779199164</v>
      </c>
      <c r="BU15" s="40">
        <f>IFERROR(calcs!BM40/SUMIFS(BU$37:BU$95,$C$37:$C$95,$C15),calcs!BM40)</f>
        <v>265587.71973095159</v>
      </c>
      <c r="BV15" s="40">
        <f>IFERROR(calcs!BN40/SUMIFS(BV$37:BV$95,$C$37:$C$95,$C15),calcs!BN40)</f>
        <v>266915.65832960635</v>
      </c>
      <c r="BW15" s="40">
        <f>IFERROR(calcs!BO40/SUMIFS(BW$37:BW$95,$C$37:$C$95,$C15),calcs!BO40)</f>
        <v>268250.23662125436</v>
      </c>
      <c r="BX15" s="40">
        <f>IFERROR(calcs!BP40/SUMIFS(BX$37:BX$95,$C$37:$C$95,$C15),calcs!BP40)</f>
        <v>269591.48780436057</v>
      </c>
      <c r="BY15" s="40">
        <f>IFERROR(calcs!BQ40/SUMIFS(BY$37:BY$95,$C$37:$C$95,$C15),calcs!BQ40)</f>
        <v>270939.44524338236</v>
      </c>
      <c r="BZ15" s="40">
        <f>IFERROR(calcs!BR40/SUMIFS(BZ$37:BZ$95,$C$37:$C$95,$C15),calcs!BR40)</f>
        <v>272294.14246959926</v>
      </c>
      <c r="CA15" s="40">
        <f>IFERROR(calcs!BS40/SUMIFS(CA$37:CA$95,$C$37:$C$95,$C15),calcs!BS40)</f>
        <v>273655.61318194721</v>
      </c>
      <c r="CB15" s="40">
        <f>IFERROR(calcs!BT40/SUMIFS(CB$37:CB$95,$C$37:$C$95,$C15),calcs!BT40)</f>
        <v>275023.8912478569</v>
      </c>
      <c r="CC15" s="40">
        <f>IFERROR(calcs!BU40/SUMIFS(CC$37:CC$95,$C$37:$C$95,$C15),calcs!BU40)</f>
        <v>276399.01070409617</v>
      </c>
      <c r="CD15" s="40">
        <f>IFERROR(calcs!BV40/SUMIFS(CD$37:CD$95,$C$37:$C$95,$C15),calcs!BV40)</f>
        <v>277781.0057576166</v>
      </c>
      <c r="CE15" s="40">
        <f>IFERROR(calcs!BW40/SUMIFS(CE$37:CE$95,$C$37:$C$95,$C15),calcs!BW40)</f>
        <v>279169.91078640468</v>
      </c>
      <c r="CF15" s="40">
        <f>IFERROR(calcs!BX40/SUMIFS(CF$37:CF$95,$C$37:$C$95,$C15),calcs!BX40)</f>
        <v>280565.76034033665</v>
      </c>
      <c r="CG15" s="40">
        <f>IFERROR(calcs!BY40/SUMIFS(CG$37:CG$95,$C$37:$C$95,$C15),calcs!BY40)</f>
        <v>281968.58914203831</v>
      </c>
      <c r="CH15" s="40">
        <f>IFERROR(calcs!BZ40/SUMIFS(CH$37:CH$95,$C$37:$C$95,$C15),calcs!BZ40)</f>
        <v>283378.43208774849</v>
      </c>
      <c r="CI15" s="40">
        <f>IFERROR(calcs!CA40/SUMIFS(CI$37:CI$95,$C$37:$C$95,$C15),calcs!CA40)</f>
        <v>284795.32424818719</v>
      </c>
      <c r="CJ15" s="40">
        <f>IFERROR(calcs!CB40/SUMIFS(CJ$37:CJ$95,$C$37:$C$95,$C15),calcs!CB40)</f>
        <v>286219.30086942809</v>
      </c>
      <c r="CK15" s="40">
        <f>IFERROR(calcs!CC40/SUMIFS(CK$37:CK$95,$C$37:$C$95,$C15),calcs!CC40)</f>
        <v>287650.39737377519</v>
      </c>
      <c r="CL15" s="40">
        <f>IFERROR(calcs!CD40/SUMIFS(CL$37:CL$95,$C$37:$C$95,$C15),calcs!CD40)</f>
        <v>289088.64936064405</v>
      </c>
      <c r="CM15" s="40">
        <f>IFERROR(calcs!CE40/SUMIFS(CM$37:CM$95,$C$37:$C$95,$C15),calcs!CE40)</f>
        <v>290534.09260744724</v>
      </c>
      <c r="CN15" s="40">
        <f>IFERROR(calcs!CF40/SUMIFS(CN$37:CN$95,$C$37:$C$95,$C15),calcs!CF40)</f>
        <v>291986.76307048445</v>
      </c>
      <c r="CO15" s="40">
        <f>IFERROR(calcs!CG40/SUMIFS(CO$37:CO$95,$C$37:$C$95,$C15),calcs!CG40)</f>
        <v>293446.69688583683</v>
      </c>
      <c r="CP15" s="40">
        <f>IFERROR(calcs!CH40/SUMIFS(CP$37:CP$95,$C$37:$C$95,$C15),calcs!CH40)</f>
        <v>294913.93037026597</v>
      </c>
      <c r="CQ15" s="40">
        <f>IFERROR(calcs!CI40/SUMIFS(CQ$37:CQ$95,$C$37:$C$95,$C15),calcs!CI40)</f>
        <v>296388.50002211728</v>
      </c>
      <c r="CR15" s="40">
        <f>IFERROR(calcs!CJ40/SUMIFS(CR$37:CR$95,$C$37:$C$95,$C15),calcs!CJ40)</f>
        <v>297870.44252222782</v>
      </c>
      <c r="CS15" s="40">
        <f>IFERROR(calcs!CK40/SUMIFS(CS$37:CS$95,$C$37:$C$95,$C15),calcs!CK40)</f>
        <v>299359.79473483894</v>
      </c>
      <c r="CT15" s="40">
        <f>IFERROR(calcs!CL40/SUMIFS(CT$37:CT$95,$C$37:$C$95,$C15),calcs!CL40)</f>
        <v>300856.59370851313</v>
      </c>
      <c r="CU15" s="40">
        <f>IFERROR(calcs!CM40/SUMIFS(CU$37:CU$95,$C$37:$C$95,$C15),calcs!CM40)</f>
        <v>302360.87667705567</v>
      </c>
      <c r="CV15" s="40">
        <f>IFERROR(calcs!CN40/SUMIFS(CV$37:CV$95,$C$37:$C$95,$C15),calcs!CN40)</f>
        <v>303872.6810604409</v>
      </c>
      <c r="CW15" s="40">
        <f>IFERROR(calcs!CO40/SUMIFS(CW$37:CW$95,$C$37:$C$95,$C15),calcs!CO40)</f>
        <v>305392.04446574306</v>
      </c>
      <c r="CX15" s="40">
        <f>IFERROR(calcs!CP40/SUMIFS(CX$37:CX$95,$C$37:$C$95,$C15),calcs!CP40)</f>
        <v>306919.00468807173</v>
      </c>
      <c r="CY15" s="40">
        <f>IFERROR(calcs!CQ40/SUMIFS(CY$37:CY$95,$C$37:$C$95,$C15),calcs!CQ40)</f>
        <v>308453.59971151204</v>
      </c>
      <c r="CZ15" s="40">
        <f>IFERROR(calcs!CR40/SUMIFS(CZ$37:CZ$95,$C$37:$C$95,$C15),calcs!CR40)</f>
        <v>309995.86771006958</v>
      </c>
      <c r="DA15" s="40">
        <f>IFERROR(calcs!CS40/SUMIFS(DA$37:DA$95,$C$37:$C$95,$C15),calcs!CS40)</f>
        <v>311545.84704861988</v>
      </c>
      <c r="DB15" s="40">
        <f>IFERROR(calcs!CT40/SUMIFS(DB$37:DB$95,$C$37:$C$95,$C15),calcs!CT40)</f>
        <v>313103.57628386293</v>
      </c>
      <c r="DC15" s="40">
        <f>IFERROR(calcs!CU40/SUMIFS(DC$37:DC$95,$C$37:$C$95,$C15),calcs!CU40)</f>
        <v>314669.09416528221</v>
      </c>
      <c r="DD15" s="40">
        <f>IFERROR(calcs!CV40/SUMIFS(DD$37:DD$95,$C$37:$C$95,$C15),calcs!CV40)</f>
        <v>316242.43963610858</v>
      </c>
      <c r="DE15" s="40">
        <f>IFERROR(calcs!CW40/SUMIFS(DE$37:DE$95,$C$37:$C$95,$C15),calcs!CW40)</f>
        <v>317823.65183428908</v>
      </c>
      <c r="DF15" s="40">
        <f>IFERROR(calcs!CX40/SUMIFS(DF$37:DF$95,$C$37:$C$95,$C15),calcs!CX40)</f>
        <v>319412.77009346051</v>
      </c>
      <c r="DG15" s="40">
        <f>IFERROR(calcs!CY40/SUMIFS(DG$37:DG$95,$C$37:$C$95,$C15),calcs!CY40)</f>
        <v>321009.83394392778</v>
      </c>
      <c r="DH15" s="40">
        <f>IFERROR(calcs!CZ40/SUMIFS(DH$37:DH$95,$C$37:$C$95,$C15),calcs!CZ40)</f>
        <v>322614.8831136474</v>
      </c>
      <c r="DI15" s="40">
        <f>IFERROR(calcs!DA40/SUMIFS(DI$37:DI$95,$C$37:$C$95,$C15),calcs!DA40)</f>
        <v>324227.95752921561</v>
      </c>
      <c r="DJ15" s="40">
        <f>IFERROR(calcs!DB40/SUMIFS(DJ$37:DJ$95,$C$37:$C$95,$C15),calcs!DB40)</f>
        <v>325849.09731686168</v>
      </c>
      <c r="DL15" s="15" t="str">
        <f t="shared" si="0"/>
        <v>NUService requested.Electricity.Utility Generation</v>
      </c>
    </row>
    <row r="16" spans="1:116" x14ac:dyDescent="0.25">
      <c r="C16" t="s">
        <v>48</v>
      </c>
      <c r="G16" s="11" t="s">
        <v>65</v>
      </c>
      <c r="J16" s="11" t="s">
        <v>66</v>
      </c>
      <c r="K16" s="49" t="s">
        <v>67</v>
      </c>
      <c r="L16" s="44" t="s">
        <v>68</v>
      </c>
      <c r="M16" s="47" t="str">
        <f>calcs!$B$5</f>
        <v>MWh</v>
      </c>
      <c r="N16" s="40">
        <f>IFERROR(calcs!F41/SUMIFS(N$37:N$95,$C$37:$C$95,$C16),calcs!F41)</f>
        <v>65812478.022894382</v>
      </c>
      <c r="O16" s="40">
        <f>IFERROR(calcs!G41/SUMIFS(O$37:O$95,$C$37:$C$95,$C16),calcs!G41)</f>
        <v>63154569.407783084</v>
      </c>
      <c r="P16" s="40">
        <f>IFERROR(calcs!H41/SUMIFS(P$37:P$95,$C$37:$C$95,$C16),calcs!H41)</f>
        <v>62660800.855094589</v>
      </c>
      <c r="Q16" s="40">
        <f>IFERROR(calcs!I41/SUMIFS(Q$37:Q$95,$C$37:$C$95,$C16),calcs!I41)</f>
        <v>63369456.469188236</v>
      </c>
      <c r="R16" s="40">
        <f>IFERROR(calcs!J41/SUMIFS(R$37:R$95,$C$37:$C$95,$C16),calcs!J41)</f>
        <v>63469975.912248783</v>
      </c>
      <c r="S16" s="40">
        <f>IFERROR(calcs!K41/SUMIFS(S$37:S$95,$C$37:$C$95,$C16),calcs!K41)</f>
        <v>66859667.310000099</v>
      </c>
      <c r="T16" s="40">
        <f>IFERROR(calcs!L41/SUMIFS(T$37:T$95,$C$37:$C$95,$C16),calcs!L41)</f>
        <v>64735117.155000098</v>
      </c>
      <c r="U16" s="40">
        <f>IFERROR(calcs!M41/SUMIFS(U$37:U$95,$C$37:$C$95,$C16),calcs!M41)</f>
        <v>63407945.147500098</v>
      </c>
      <c r="V16" s="40">
        <f>IFERROR(calcs!N41/SUMIFS(V$37:V$95,$C$37:$C$95,$C16),calcs!N41)</f>
        <v>61870261.481250092</v>
      </c>
      <c r="W16" s="40">
        <f>IFERROR(calcs!O41/SUMIFS(W$37:W$95,$C$37:$C$95,$C16),calcs!O41)</f>
        <v>55761728.394416913</v>
      </c>
      <c r="X16" s="40">
        <f>IFERROR(calcs!P41/SUMIFS(X$37:X$95,$C$37:$C$95,$C16),calcs!P41)</f>
        <v>57432677.573214754</v>
      </c>
      <c r="Y16" s="40">
        <f>IFERROR(calcs!Q41/SUMIFS(Y$37:Y$95,$C$37:$C$95,$C16),calcs!Q41)</f>
        <v>57594848.675501712</v>
      </c>
      <c r="Z16" s="40">
        <f>IFERROR(calcs!R41/SUMIFS(Z$37:Z$95,$C$37:$C$95,$C16),calcs!R41)</f>
        <v>57782914.127500087</v>
      </c>
      <c r="AA16" s="40">
        <f>IFERROR(calcs!S41/SUMIFS(AA$37:AA$95,$C$37:$C$95,$C16),calcs!S41)</f>
        <v>61254236.842500091</v>
      </c>
      <c r="AB16" s="40">
        <f>IFERROR(calcs!T41/SUMIFS(AB$37:AB$95,$C$37:$C$95,$C16),calcs!T41)</f>
        <v>61096301.145000093</v>
      </c>
      <c r="AC16" s="40">
        <f>IFERROR(calcs!U41/SUMIFS(AC$37:AC$95,$C$37:$C$95,$C16),calcs!U41)</f>
        <v>59165830.682500094</v>
      </c>
      <c r="AD16" s="40">
        <f>IFERROR(calcs!V41/SUMIFS(AD$37:AD$95,$C$37:$C$95,$C16),calcs!V41)</f>
        <v>60943464.912500091</v>
      </c>
      <c r="AE16" s="40">
        <f>IFERROR(calcs!W41/SUMIFS(AE$37:AE$95,$C$37:$C$95,$C16),calcs!W41)</f>
        <v>56783850.432005584</v>
      </c>
      <c r="AF16" s="40">
        <f>IFERROR(calcs!X41/SUMIFS(AF$37:AF$95,$C$37:$C$95,$C16),calcs!X41)</f>
        <v>61699390.948436014</v>
      </c>
      <c r="AG16" s="40">
        <f>IFERROR(calcs!Y41/SUMIFS(AG$37:AG$95,$C$37:$C$95,$C16),calcs!Y41)</f>
        <v>60207625.949487276</v>
      </c>
      <c r="AH16" s="40">
        <f>IFERROR(calcs!Z41/SUMIFS(AH$37:AH$95,$C$37:$C$95,$C16),calcs!Z41)</f>
        <v>56489160.222500086</v>
      </c>
      <c r="AI16" s="40">
        <f>IFERROR(calcs!AA41/SUMIFS(AI$37:AI$95,$C$37:$C$95,$C16),calcs!AA41)</f>
        <v>56806434.475000083</v>
      </c>
      <c r="AJ16" s="40">
        <f>IFERROR(calcs!AB41/SUMIFS(AJ$37:AJ$95,$C$37:$C$95,$C16),calcs!AB41)</f>
        <v>56578458.662500083</v>
      </c>
      <c r="AK16" s="40">
        <f>IFERROR(calcs!AC41/SUMIFS(AK$37:AK$95,$C$37:$C$95,$C16),calcs!AC41)</f>
        <v>57144243.249125093</v>
      </c>
      <c r="AL16" s="40">
        <f>IFERROR(calcs!AD41/SUMIFS(AL$37:AL$95,$C$37:$C$95,$C16),calcs!AD41)</f>
        <v>57715685.681616336</v>
      </c>
      <c r="AM16" s="40">
        <f>IFERROR(calcs!AE41/SUMIFS(AM$37:AM$95,$C$37:$C$95,$C16),calcs!AE41)</f>
        <v>58292842.538432509</v>
      </c>
      <c r="AN16" s="40">
        <f>IFERROR(calcs!AF41/SUMIFS(AN$37:AN$95,$C$37:$C$95,$C16),calcs!AF41)</f>
        <v>58875770.963816836</v>
      </c>
      <c r="AO16" s="40">
        <f>IFERROR(calcs!AG41/SUMIFS(AO$37:AO$95,$C$37:$C$95,$C16),calcs!AG41)</f>
        <v>59464528.673455007</v>
      </c>
      <c r="AP16" s="40">
        <f>IFERROR(calcs!AH41/SUMIFS(AP$37:AP$95,$C$37:$C$95,$C16),calcs!AH41)</f>
        <v>60059173.960189551</v>
      </c>
      <c r="AQ16" s="40">
        <f>IFERROR(calcs!AI41/SUMIFS(AQ$37:AQ$95,$C$37:$C$95,$C16),calcs!AI41)</f>
        <v>60659765.699791446</v>
      </c>
      <c r="AR16" s="40">
        <f>IFERROR(calcs!AJ41/SUMIFS(AR$37:AR$95,$C$37:$C$95,$C16),calcs!AJ41)</f>
        <v>61266363.356789365</v>
      </c>
      <c r="AS16" s="40">
        <f>IFERROR(calcs!AK41/SUMIFS(AS$37:AS$95,$C$37:$C$95,$C16),calcs!AK41)</f>
        <v>61879026.990357257</v>
      </c>
      <c r="AT16" s="40">
        <f>IFERROR(calcs!AL41/SUMIFS(AT$37:AT$95,$C$37:$C$95,$C16),calcs!AL41)</f>
        <v>62497817.260260828</v>
      </c>
      <c r="AU16" s="40">
        <f>IFERROR(calcs!AM41/SUMIFS(AU$37:AU$95,$C$37:$C$95,$C16),calcs!AM41)</f>
        <v>63122795.432863437</v>
      </c>
      <c r="AV16" s="40">
        <f>IFERROR(calcs!AN41/SUMIFS(AV$37:AV$95,$C$37:$C$95,$C16),calcs!AN41)</f>
        <v>63754023.38719207</v>
      </c>
      <c r="AW16" s="40">
        <f>IFERROR(calcs!AO41/SUMIFS(AW$37:AW$95,$C$37:$C$95,$C16),calcs!AO41)</f>
        <v>64391563.621063985</v>
      </c>
      <c r="AX16" s="40">
        <f>IFERROR(calcs!AP41/SUMIFS(AX$37:AX$95,$C$37:$C$95,$C16),calcs!AP41)</f>
        <v>65035479.257274635</v>
      </c>
      <c r="AY16" s="40">
        <f>IFERROR(calcs!AQ41/SUMIFS(AY$37:AY$95,$C$37:$C$95,$C16),calcs!AQ41)</f>
        <v>65685834.049847379</v>
      </c>
      <c r="AZ16" s="40">
        <f>IFERROR(calcs!AR41/SUMIFS(AZ$37:AZ$95,$C$37:$C$95,$C16),calcs!AR41)</f>
        <v>66342692.390345849</v>
      </c>
      <c r="BA16" s="40">
        <f>IFERROR(calcs!AS41/SUMIFS(BA$37:BA$95,$C$37:$C$95,$C16),calcs!AS41)</f>
        <v>67006119.314249314</v>
      </c>
      <c r="BB16" s="40">
        <f>IFERROR(calcs!AT41/SUMIFS(BB$37:BB$95,$C$37:$C$95,$C16),calcs!AT41)</f>
        <v>67676180.50739181</v>
      </c>
      <c r="BC16" s="40">
        <f>IFERROR(calcs!AU41/SUMIFS(BC$37:BC$95,$C$37:$C$95,$C16),calcs!AU41)</f>
        <v>68352942.312465727</v>
      </c>
      <c r="BD16" s="40">
        <f>IFERROR(calcs!AV41/SUMIFS(BD$37:BD$95,$C$37:$C$95,$C16),calcs!AV41)</f>
        <v>69036471.735590398</v>
      </c>
      <c r="BE16" s="40">
        <f>IFERROR(calcs!AW41/SUMIFS(BE$37:BE$95,$C$37:$C$95,$C16),calcs!AW41)</f>
        <v>69726836.45294629</v>
      </c>
      <c r="BF16" s="40">
        <f>IFERROR(calcs!AX41/SUMIFS(BF$37:BF$95,$C$37:$C$95,$C16),calcs!AX41)</f>
        <v>70424104.817475751</v>
      </c>
      <c r="BG16" s="40">
        <f>IFERROR(calcs!AY41/SUMIFS(BG$37:BG$95,$C$37:$C$95,$C16),calcs!AY41)</f>
        <v>71128345.86565052</v>
      </c>
      <c r="BH16" s="40">
        <f>IFERROR(calcs!AZ41/SUMIFS(BH$37:BH$95,$C$37:$C$95,$C16),calcs!AZ41)</f>
        <v>71839629.324307024</v>
      </c>
      <c r="BI16" s="40">
        <f>IFERROR(calcs!BA41/SUMIFS(BI$37:BI$95,$C$37:$C$95,$C16),calcs!BA41)</f>
        <v>72558025.61755009</v>
      </c>
      <c r="BJ16" s="40">
        <f>IFERROR(calcs!BB41/SUMIFS(BJ$37:BJ$95,$C$37:$C$95,$C16),calcs!BB41)</f>
        <v>73283605.873725593</v>
      </c>
      <c r="BK16" s="40">
        <f>IFERROR(calcs!BC41/SUMIFS(BK$37:BK$95,$C$37:$C$95,$C16),calcs!BC41)</f>
        <v>74016441.932462856</v>
      </c>
      <c r="BL16" s="40">
        <f>IFERROR(calcs!BD41/SUMIFS(BL$37:BL$95,$C$37:$C$95,$C16),calcs!BD41)</f>
        <v>74756606.351787478</v>
      </c>
      <c r="BM16" s="40">
        <f>IFERROR(calcs!BE41/SUMIFS(BM$37:BM$95,$C$37:$C$95,$C16),calcs!BE41)</f>
        <v>75130389.383546412</v>
      </c>
      <c r="BN16" s="40">
        <f>IFERROR(calcs!BF41/SUMIFS(BN$37:BN$95,$C$37:$C$95,$C16),calcs!BF41)</f>
        <v>75506041.33046414</v>
      </c>
      <c r="BO16" s="40">
        <f>IFERROR(calcs!BG41/SUMIFS(BO$37:BO$95,$C$37:$C$95,$C16),calcs!BG41)</f>
        <v>75883571.537116438</v>
      </c>
      <c r="BP16" s="40">
        <f>IFERROR(calcs!BH41/SUMIFS(BP$37:BP$95,$C$37:$C$95,$C16),calcs!BH41)</f>
        <v>76262989.394802019</v>
      </c>
      <c r="BQ16" s="40">
        <f>IFERROR(calcs!BI41/SUMIFS(BQ$37:BQ$95,$C$37:$C$95,$C16),calcs!BI41)</f>
        <v>76644304.341776028</v>
      </c>
      <c r="BR16" s="40">
        <f>IFERROR(calcs!BJ41/SUMIFS(BR$37:BR$95,$C$37:$C$95,$C16),calcs!BJ41)</f>
        <v>77027525.863484889</v>
      </c>
      <c r="BS16" s="40">
        <f>IFERROR(calcs!BK41/SUMIFS(BS$37:BS$95,$C$37:$C$95,$C16),calcs!BK41)</f>
        <v>77412663.492802307</v>
      </c>
      <c r="BT16" s="40">
        <f>IFERROR(calcs!BL41/SUMIFS(BT$37:BT$95,$C$37:$C$95,$C16),calcs!BL41)</f>
        <v>77799726.810266316</v>
      </c>
      <c r="BU16" s="40">
        <f>IFERROR(calcs!BM41/SUMIFS(BU$37:BU$95,$C$37:$C$95,$C16),calcs!BM41)</f>
        <v>78188725.444317639</v>
      </c>
      <c r="BV16" s="40">
        <f>IFERROR(calcs!BN41/SUMIFS(BV$37:BV$95,$C$37:$C$95,$C16),calcs!BN41)</f>
        <v>78579669.071539223</v>
      </c>
      <c r="BW16" s="40">
        <f>IFERROR(calcs!BO41/SUMIFS(BW$37:BW$95,$C$37:$C$95,$C16),calcs!BO41)</f>
        <v>78972567.416896909</v>
      </c>
      <c r="BX16" s="40">
        <f>IFERROR(calcs!BP41/SUMIFS(BX$37:BX$95,$C$37:$C$95,$C16),calcs!BP41)</f>
        <v>79367430.253981382</v>
      </c>
      <c r="BY16" s="40">
        <f>IFERROR(calcs!BQ41/SUMIFS(BY$37:BY$95,$C$37:$C$95,$C16),calcs!BQ41)</f>
        <v>79764267.405251279</v>
      </c>
      <c r="BZ16" s="40">
        <f>IFERROR(calcs!BR41/SUMIFS(BZ$37:BZ$95,$C$37:$C$95,$C16),calcs!BR41)</f>
        <v>80163088.742277533</v>
      </c>
      <c r="CA16" s="40">
        <f>IFERROR(calcs!BS41/SUMIFS(CA$37:CA$95,$C$37:$C$95,$C16),calcs!BS41)</f>
        <v>80563904.185988918</v>
      </c>
      <c r="CB16" s="40">
        <f>IFERROR(calcs!BT41/SUMIFS(CB$37:CB$95,$C$37:$C$95,$C16),calcs!BT41)</f>
        <v>80966723.706918851</v>
      </c>
      <c r="CC16" s="40">
        <f>IFERROR(calcs!BU41/SUMIFS(CC$37:CC$95,$C$37:$C$95,$C16),calcs!BU41)</f>
        <v>81371557.325453445</v>
      </c>
      <c r="CD16" s="40">
        <f>IFERROR(calcs!BV41/SUMIFS(CD$37:CD$95,$C$37:$C$95,$C16),calcs!BV41)</f>
        <v>81778415.112080693</v>
      </c>
      <c r="CE16" s="40">
        <f>IFERROR(calcs!BW41/SUMIFS(CE$37:CE$95,$C$37:$C$95,$C16),calcs!BW41)</f>
        <v>82187307.187641084</v>
      </c>
      <c r="CF16" s="40">
        <f>IFERROR(calcs!BX41/SUMIFS(CF$37:CF$95,$C$37:$C$95,$C16),calcs!BX41)</f>
        <v>82598243.723579273</v>
      </c>
      <c r="CG16" s="40">
        <f>IFERROR(calcs!BY41/SUMIFS(CG$37:CG$95,$C$37:$C$95,$C16),calcs!BY41)</f>
        <v>83011234.942197159</v>
      </c>
      <c r="CH16" s="40">
        <f>IFERROR(calcs!BZ41/SUMIFS(CH$37:CH$95,$C$37:$C$95,$C16),calcs!BZ41)</f>
        <v>83426291.116908133</v>
      </c>
      <c r="CI16" s="40">
        <f>IFERROR(calcs!CA41/SUMIFS(CI$37:CI$95,$C$37:$C$95,$C16),calcs!CA41)</f>
        <v>83843422.572492674</v>
      </c>
      <c r="CJ16" s="40">
        <f>IFERROR(calcs!CB41/SUMIFS(CJ$37:CJ$95,$C$37:$C$95,$C16),calcs!CB41)</f>
        <v>84262639.685355127</v>
      </c>
      <c r="CK16" s="40">
        <f>IFERROR(calcs!CC41/SUMIFS(CK$37:CK$95,$C$37:$C$95,$C16),calcs!CC41)</f>
        <v>84683952.883781895</v>
      </c>
      <c r="CL16" s="40">
        <f>IFERROR(calcs!CD41/SUMIFS(CL$37:CL$95,$C$37:$C$95,$C16),calcs!CD41)</f>
        <v>85107372.648200795</v>
      </c>
      <c r="CM16" s="40">
        <f>IFERROR(calcs!CE41/SUMIFS(CM$37:CM$95,$C$37:$C$95,$C16),calcs!CE41)</f>
        <v>85532909.511441797</v>
      </c>
      <c r="CN16" s="40">
        <f>IFERROR(calcs!CF41/SUMIFS(CN$37:CN$95,$C$37:$C$95,$C16),calcs!CF41)</f>
        <v>85960574.058998987</v>
      </c>
      <c r="CO16" s="40">
        <f>IFERROR(calcs!CG41/SUMIFS(CO$37:CO$95,$C$37:$C$95,$C16),calcs!CG41)</f>
        <v>86390376.929293975</v>
      </c>
      <c r="CP16" s="40">
        <f>IFERROR(calcs!CH41/SUMIFS(CP$37:CP$95,$C$37:$C$95,$C16),calcs!CH41)</f>
        <v>86822328.813940436</v>
      </c>
      <c r="CQ16" s="40">
        <f>IFERROR(calcs!CI41/SUMIFS(CQ$37:CQ$95,$C$37:$C$95,$C16),calcs!CI41)</f>
        <v>87256440.458010137</v>
      </c>
      <c r="CR16" s="40">
        <f>IFERROR(calcs!CJ41/SUMIFS(CR$37:CR$95,$C$37:$C$95,$C16),calcs!CJ41)</f>
        <v>87692722.66030018</v>
      </c>
      <c r="CS16" s="40">
        <f>IFERROR(calcs!CK41/SUMIFS(CS$37:CS$95,$C$37:$C$95,$C16),calcs!CK41)</f>
        <v>88131186.273601651</v>
      </c>
      <c r="CT16" s="40">
        <f>IFERROR(calcs!CL41/SUMIFS(CT$37:CT$95,$C$37:$C$95,$C16),calcs!CL41)</f>
        <v>88571842.204969674</v>
      </c>
      <c r="CU16" s="40">
        <f>IFERROR(calcs!CM41/SUMIFS(CU$37:CU$95,$C$37:$C$95,$C16),calcs!CM41)</f>
        <v>89014701.415994495</v>
      </c>
      <c r="CV16" s="40">
        <f>IFERROR(calcs!CN41/SUMIFS(CV$37:CV$95,$C$37:$C$95,$C16),calcs!CN41)</f>
        <v>89459774.923074454</v>
      </c>
      <c r="CW16" s="40">
        <f>IFERROR(calcs!CO41/SUMIFS(CW$37:CW$95,$C$37:$C$95,$C16),calcs!CO41)</f>
        <v>89907073.797689825</v>
      </c>
      <c r="CX16" s="40">
        <f>IFERROR(calcs!CP41/SUMIFS(CX$37:CX$95,$C$37:$C$95,$C16),calcs!CP41)</f>
        <v>90356609.166678265</v>
      </c>
      <c r="CY16" s="40">
        <f>IFERROR(calcs!CQ41/SUMIFS(CY$37:CY$95,$C$37:$C$95,$C16),calcs!CQ41)</f>
        <v>90808392.212511644</v>
      </c>
      <c r="CZ16" s="40">
        <f>IFERROR(calcs!CR41/SUMIFS(CZ$37:CZ$95,$C$37:$C$95,$C16),calcs!CR41)</f>
        <v>91262434.173574194</v>
      </c>
      <c r="DA16" s="40">
        <f>IFERROR(calcs!CS41/SUMIFS(DA$37:DA$95,$C$37:$C$95,$C16),calcs!CS41)</f>
        <v>91718746.344442055</v>
      </c>
      <c r="DB16" s="40">
        <f>IFERROR(calcs!CT41/SUMIFS(DB$37:DB$95,$C$37:$C$95,$C16),calcs!CT41)</f>
        <v>92177340.076164246</v>
      </c>
      <c r="DC16" s="40">
        <f>IFERROR(calcs!CU41/SUMIFS(DC$37:DC$95,$C$37:$C$95,$C16),calcs!CU41)</f>
        <v>92638226.776545063</v>
      </c>
      <c r="DD16" s="40">
        <f>IFERROR(calcs!CV41/SUMIFS(DD$37:DD$95,$C$37:$C$95,$C16),calcs!CV41)</f>
        <v>93101417.910427779</v>
      </c>
      <c r="DE16" s="40">
        <f>IFERROR(calcs!CW41/SUMIFS(DE$37:DE$95,$C$37:$C$95,$C16),calcs!CW41)</f>
        <v>93566924.999979913</v>
      </c>
      <c r="DF16" s="40">
        <f>IFERROR(calcs!CX41/SUMIFS(DF$37:DF$95,$C$37:$C$95,$C16),calcs!CX41)</f>
        <v>94034759.624979779</v>
      </c>
      <c r="DG16" s="40">
        <f>IFERROR(calcs!CY41/SUMIFS(DG$37:DG$95,$C$37:$C$95,$C16),calcs!CY41)</f>
        <v>94504933.423104689</v>
      </c>
      <c r="DH16" s="40">
        <f>IFERROR(calcs!CZ41/SUMIFS(DH$37:DH$95,$C$37:$C$95,$C16),calcs!CZ41)</f>
        <v>94977458.090220198</v>
      </c>
      <c r="DI16" s="40">
        <f>IFERROR(calcs!DA41/SUMIFS(DI$37:DI$95,$C$37:$C$95,$C16),calcs!DA41)</f>
        <v>95452345.380671293</v>
      </c>
      <c r="DJ16" s="40">
        <f>IFERROR(calcs!DB41/SUMIFS(DJ$37:DJ$95,$C$37:$C$95,$C16),calcs!DB41)</f>
        <v>95929607.107574627</v>
      </c>
      <c r="DL16" s="15" t="str">
        <f t="shared" si="0"/>
        <v>ATService requested.Electricity.Utility Generation</v>
      </c>
    </row>
    <row r="17" spans="1:116" x14ac:dyDescent="0.25">
      <c r="C17" t="s">
        <v>50</v>
      </c>
      <c r="G17" s="11" t="s">
        <v>65</v>
      </c>
      <c r="J17" s="11" t="s">
        <v>66</v>
      </c>
      <c r="K17" s="49" t="s">
        <v>67</v>
      </c>
      <c r="L17" s="44" t="s">
        <v>68</v>
      </c>
      <c r="M17" s="47" t="str">
        <f>calcs!$B$5</f>
        <v>MWh</v>
      </c>
      <c r="N17" s="40">
        <f>IFERROR(calcs!F42/SUMIFS(N$37:N$95,$C$37:$C$95,$C17),calcs!F42)</f>
        <v>737906.05169360642</v>
      </c>
      <c r="O17" s="40">
        <f>IFERROR(calcs!G42/SUMIFS(O$37:O$95,$C$37:$C$95,$C17),calcs!G42)</f>
        <v>776978.444706904</v>
      </c>
      <c r="P17" s="40">
        <f>IFERROR(calcs!H42/SUMIFS(P$37:P$95,$C$37:$C$95,$C17),calcs!H42)</f>
        <v>737984.18437259481</v>
      </c>
      <c r="Q17" s="40">
        <f>IFERROR(calcs!I42/SUMIFS(Q$37:Q$95,$C$37:$C$95,$C17),calcs!I42)</f>
        <v>784858.15943482635</v>
      </c>
      <c r="R17" s="40">
        <f>IFERROR(calcs!J42/SUMIFS(R$37:R$95,$C$37:$C$95,$C17),calcs!J42)</f>
        <v>833067.14827183774</v>
      </c>
      <c r="S17" s="40">
        <f>IFERROR(calcs!K42/SUMIFS(S$37:S$95,$C$37:$C$95,$C17),calcs!K42)</f>
        <v>822078</v>
      </c>
      <c r="T17" s="40">
        <f>IFERROR(calcs!L42/SUMIFS(T$37:T$95,$C$37:$C$95,$C17),calcs!L42)</f>
        <v>829843</v>
      </c>
      <c r="U17" s="40">
        <f>IFERROR(calcs!M42/SUMIFS(U$37:U$95,$C$37:$C$95,$C17),calcs!M42)</f>
        <v>836740</v>
      </c>
      <c r="V17" s="40">
        <f>IFERROR(calcs!N42/SUMIFS(V$37:V$95,$C$37:$C$95,$C17),calcs!N42)</f>
        <v>888269</v>
      </c>
      <c r="W17" s="40">
        <f>IFERROR(calcs!O42/SUMIFS(W$37:W$95,$C$37:$C$95,$C17),calcs!O42)</f>
        <v>906355</v>
      </c>
      <c r="X17" s="40">
        <f>IFERROR(calcs!P42/SUMIFS(X$37:X$95,$C$37:$C$95,$C17),calcs!P42)</f>
        <v>906632</v>
      </c>
      <c r="Y17" s="40">
        <f>IFERROR(calcs!Q42/SUMIFS(Y$37:Y$95,$C$37:$C$95,$C17),calcs!Q42)</f>
        <v>866849</v>
      </c>
      <c r="Z17" s="40">
        <f>IFERROR(calcs!R42/SUMIFS(Z$37:Z$95,$C$37:$C$95,$C17),calcs!R42)</f>
        <v>888798</v>
      </c>
      <c r="AA17" s="40">
        <f>IFERROR(calcs!S42/SUMIFS(AA$37:AA$95,$C$37:$C$95,$C17),calcs!S42)</f>
        <v>894043</v>
      </c>
      <c r="AB17" s="40">
        <f>IFERROR(calcs!T42/SUMIFS(AB$37:AB$95,$C$37:$C$95,$C17),calcs!T42)</f>
        <v>934400</v>
      </c>
      <c r="AC17" s="40">
        <f>IFERROR(calcs!U42/SUMIFS(AC$37:AC$95,$C$37:$C$95,$C17),calcs!U42)</f>
        <v>930065</v>
      </c>
      <c r="AD17" s="40">
        <f>IFERROR(calcs!V42/SUMIFS(AD$37:AD$95,$C$37:$C$95,$C17),calcs!V42)</f>
        <v>975294</v>
      </c>
      <c r="AE17" s="40">
        <f>IFERROR(calcs!W42/SUMIFS(AE$37:AE$95,$C$37:$C$95,$C17),calcs!W42)</f>
        <v>1009991</v>
      </c>
      <c r="AF17" s="40">
        <f>IFERROR(calcs!X42/SUMIFS(AF$37:AF$95,$C$37:$C$95,$C17),calcs!X42)</f>
        <v>1014298</v>
      </c>
      <c r="AG17" s="40">
        <f>IFERROR(calcs!Y42/SUMIFS(AG$37:AG$95,$C$37:$C$95,$C17),calcs!Y42)</f>
        <v>1007295</v>
      </c>
      <c r="AH17" s="40">
        <f>IFERROR(calcs!Z42/SUMIFS(AH$37:AH$95,$C$37:$C$95,$C17),calcs!Z42)</f>
        <v>1073699</v>
      </c>
      <c r="AI17" s="40">
        <f>IFERROR(calcs!AA42/SUMIFS(AI$37:AI$95,$C$37:$C$95,$C17),calcs!AA42)</f>
        <v>1103635</v>
      </c>
      <c r="AJ17" s="40">
        <f>IFERROR(calcs!AB42/SUMIFS(AJ$37:AJ$95,$C$37:$C$95,$C17),calcs!AB42)</f>
        <v>1083977</v>
      </c>
      <c r="AK17" s="40">
        <f>IFERROR(calcs!AC42/SUMIFS(AK$37:AK$95,$C$37:$C$95,$C17),calcs!AC42)</f>
        <v>1094816.77</v>
      </c>
      <c r="AL17" s="40">
        <f>IFERROR(calcs!AD42/SUMIFS(AL$37:AL$95,$C$37:$C$95,$C17),calcs!AD42)</f>
        <v>1105764.9377000001</v>
      </c>
      <c r="AM17" s="40">
        <f>IFERROR(calcs!AE42/SUMIFS(AM$37:AM$95,$C$37:$C$95,$C17),calcs!AE42)</f>
        <v>1116822.5870770002</v>
      </c>
      <c r="AN17" s="40">
        <f>IFERROR(calcs!AF42/SUMIFS(AN$37:AN$95,$C$37:$C$95,$C17),calcs!AF42)</f>
        <v>1127990.8129477701</v>
      </c>
      <c r="AO17" s="40">
        <f>IFERROR(calcs!AG42/SUMIFS(AO$37:AO$95,$C$37:$C$95,$C17),calcs!AG42)</f>
        <v>1139270.721077248</v>
      </c>
      <c r="AP17" s="40">
        <f>IFERROR(calcs!AH42/SUMIFS(AP$37:AP$95,$C$37:$C$95,$C17),calcs!AH42)</f>
        <v>1150663.4282880204</v>
      </c>
      <c r="AQ17" s="40">
        <f>IFERROR(calcs!AI42/SUMIFS(AQ$37:AQ$95,$C$37:$C$95,$C17),calcs!AI42)</f>
        <v>1162170.0625709007</v>
      </c>
      <c r="AR17" s="40">
        <f>IFERROR(calcs!AJ42/SUMIFS(AR$37:AR$95,$C$37:$C$95,$C17),calcs!AJ42)</f>
        <v>1173791.7631966097</v>
      </c>
      <c r="AS17" s="40">
        <f>IFERROR(calcs!AK42/SUMIFS(AS$37:AS$95,$C$37:$C$95,$C17),calcs!AK42)</f>
        <v>1185529.6808285757</v>
      </c>
      <c r="AT17" s="40">
        <f>IFERROR(calcs!AL42/SUMIFS(AT$37:AT$95,$C$37:$C$95,$C17),calcs!AL42)</f>
        <v>1197384.9776368614</v>
      </c>
      <c r="AU17" s="40">
        <f>IFERROR(calcs!AM42/SUMIFS(AU$37:AU$95,$C$37:$C$95,$C17),calcs!AM42)</f>
        <v>1209358.8274132302</v>
      </c>
      <c r="AV17" s="40">
        <f>IFERROR(calcs!AN42/SUMIFS(AV$37:AV$95,$C$37:$C$95,$C17),calcs!AN42)</f>
        <v>1221452.4156873624</v>
      </c>
      <c r="AW17" s="40">
        <f>IFERROR(calcs!AO42/SUMIFS(AW$37:AW$95,$C$37:$C$95,$C17),calcs!AO42)</f>
        <v>1233666.939844236</v>
      </c>
      <c r="AX17" s="40">
        <f>IFERROR(calcs!AP42/SUMIFS(AX$37:AX$95,$C$37:$C$95,$C17),calcs!AP42)</f>
        <v>1246003.6092426784</v>
      </c>
      <c r="AY17" s="40">
        <f>IFERROR(calcs!AQ42/SUMIFS(AY$37:AY$95,$C$37:$C$95,$C17),calcs!AQ42)</f>
        <v>1258463.6453351052</v>
      </c>
      <c r="AZ17" s="40">
        <f>IFERROR(calcs!AR42/SUMIFS(AZ$37:AZ$95,$C$37:$C$95,$C17),calcs!AR42)</f>
        <v>1271048.2817884563</v>
      </c>
      <c r="BA17" s="40">
        <f>IFERROR(calcs!AS42/SUMIFS(BA$37:BA$95,$C$37:$C$95,$C17),calcs!AS42)</f>
        <v>1283758.7646063408</v>
      </c>
      <c r="BB17" s="40">
        <f>IFERROR(calcs!AT42/SUMIFS(BB$37:BB$95,$C$37:$C$95,$C17),calcs!AT42)</f>
        <v>1296596.3522524044</v>
      </c>
      <c r="BC17" s="40">
        <f>IFERROR(calcs!AU42/SUMIFS(BC$37:BC$95,$C$37:$C$95,$C17),calcs!AU42)</f>
        <v>1309562.3157749283</v>
      </c>
      <c r="BD17" s="40">
        <f>IFERROR(calcs!AV42/SUMIFS(BD$37:BD$95,$C$37:$C$95,$C17),calcs!AV42)</f>
        <v>1322657.9389326775</v>
      </c>
      <c r="BE17" s="40">
        <f>IFERROR(calcs!AW42/SUMIFS(BE$37:BE$95,$C$37:$C$95,$C17),calcs!AW42)</f>
        <v>1335884.5183220045</v>
      </c>
      <c r="BF17" s="40">
        <f>IFERROR(calcs!AX42/SUMIFS(BF$37:BF$95,$C$37:$C$95,$C17),calcs!AX42)</f>
        <v>1349243.3635052245</v>
      </c>
      <c r="BG17" s="40">
        <f>IFERROR(calcs!AY42/SUMIFS(BG$37:BG$95,$C$37:$C$95,$C17),calcs!AY42)</f>
        <v>1362735.797140277</v>
      </c>
      <c r="BH17" s="40">
        <f>IFERROR(calcs!AZ42/SUMIFS(BH$37:BH$95,$C$37:$C$95,$C17),calcs!AZ42)</f>
        <v>1376363.1551116796</v>
      </c>
      <c r="BI17" s="40">
        <f>IFERROR(calcs!BA42/SUMIFS(BI$37:BI$95,$C$37:$C$95,$C17),calcs!BA42)</f>
        <v>1390126.7866627963</v>
      </c>
      <c r="BJ17" s="40">
        <f>IFERROR(calcs!BB42/SUMIFS(BJ$37:BJ$95,$C$37:$C$95,$C17),calcs!BB42)</f>
        <v>1404028.0545294243</v>
      </c>
      <c r="BK17" s="40">
        <f>IFERROR(calcs!BC42/SUMIFS(BK$37:BK$95,$C$37:$C$95,$C17),calcs!BC42)</f>
        <v>1418068.3350747186</v>
      </c>
      <c r="BL17" s="40">
        <f>IFERROR(calcs!BD42/SUMIFS(BL$37:BL$95,$C$37:$C$95,$C17),calcs!BD42)</f>
        <v>1432249.0184254658</v>
      </c>
      <c r="BM17" s="40">
        <f>IFERROR(calcs!BE42/SUMIFS(BM$37:BM$95,$C$37:$C$95,$C17),calcs!BE42)</f>
        <v>1439410.263517593</v>
      </c>
      <c r="BN17" s="40">
        <f>IFERROR(calcs!BF42/SUMIFS(BN$37:BN$95,$C$37:$C$95,$C17),calcs!BF42)</f>
        <v>1446607.3148351808</v>
      </c>
      <c r="BO17" s="40">
        <f>IFERROR(calcs!BG42/SUMIFS(BO$37:BO$95,$C$37:$C$95,$C17),calcs!BG42)</f>
        <v>1453840.3514093566</v>
      </c>
      <c r="BP17" s="40">
        <f>IFERROR(calcs!BH42/SUMIFS(BP$37:BP$95,$C$37:$C$95,$C17),calcs!BH42)</f>
        <v>1461109.5531664034</v>
      </c>
      <c r="BQ17" s="40">
        <f>IFERROR(calcs!BI42/SUMIFS(BQ$37:BQ$95,$C$37:$C$95,$C17),calcs!BI42)</f>
        <v>1468415.1009322351</v>
      </c>
      <c r="BR17" s="40">
        <f>IFERROR(calcs!BJ42/SUMIFS(BR$37:BR$95,$C$37:$C$95,$C17),calcs!BJ42)</f>
        <v>1475757.176436896</v>
      </c>
      <c r="BS17" s="40">
        <f>IFERROR(calcs!BK42/SUMIFS(BS$37:BS$95,$C$37:$C$95,$C17),calcs!BK42)</f>
        <v>1483135.9623190803</v>
      </c>
      <c r="BT17" s="40">
        <f>IFERROR(calcs!BL42/SUMIFS(BT$37:BT$95,$C$37:$C$95,$C17),calcs!BL42)</f>
        <v>1490551.6421306757</v>
      </c>
      <c r="BU17" s="40">
        <f>IFERROR(calcs!BM42/SUMIFS(BU$37:BU$95,$C$37:$C$95,$C17),calcs!BM42)</f>
        <v>1498004.4003413289</v>
      </c>
      <c r="BV17" s="40">
        <f>IFERROR(calcs!BN42/SUMIFS(BV$37:BV$95,$C$37:$C$95,$C17),calcs!BN42)</f>
        <v>1505494.4223430355</v>
      </c>
      <c r="BW17" s="40">
        <f>IFERROR(calcs!BO42/SUMIFS(BW$37:BW$95,$C$37:$C$95,$C17),calcs!BO42)</f>
        <v>1513021.8944547505</v>
      </c>
      <c r="BX17" s="40">
        <f>IFERROR(calcs!BP42/SUMIFS(BX$37:BX$95,$C$37:$C$95,$C17),calcs!BP42)</f>
        <v>1520587.0039270241</v>
      </c>
      <c r="BY17" s="40">
        <f>IFERROR(calcs!BQ42/SUMIFS(BY$37:BY$95,$C$37:$C$95,$C17),calcs!BQ42)</f>
        <v>1528189.938946659</v>
      </c>
      <c r="BZ17" s="40">
        <f>IFERROR(calcs!BR42/SUMIFS(BZ$37:BZ$95,$C$37:$C$95,$C17),calcs!BR42)</f>
        <v>1535830.8886413923</v>
      </c>
      <c r="CA17" s="40">
        <f>IFERROR(calcs!BS42/SUMIFS(CA$37:CA$95,$C$37:$C$95,$C17),calcs!BS42)</f>
        <v>1543510.0430845991</v>
      </c>
      <c r="CB17" s="40">
        <f>IFERROR(calcs!BT42/SUMIFS(CB$37:CB$95,$C$37:$C$95,$C17),calcs!BT42)</f>
        <v>1551227.5933000217</v>
      </c>
      <c r="CC17" s="40">
        <f>IFERROR(calcs!BU42/SUMIFS(CC$37:CC$95,$C$37:$C$95,$C17),calcs!BU42)</f>
        <v>1558983.7312665216</v>
      </c>
      <c r="CD17" s="40">
        <f>IFERROR(calcs!BV42/SUMIFS(CD$37:CD$95,$C$37:$C$95,$C17),calcs!BV42)</f>
        <v>1566778.649922854</v>
      </c>
      <c r="CE17" s="40">
        <f>IFERROR(calcs!BW42/SUMIFS(CE$37:CE$95,$C$37:$C$95,$C17),calcs!BW42)</f>
        <v>1574612.5431724684</v>
      </c>
      <c r="CF17" s="40">
        <f>IFERROR(calcs!BX42/SUMIFS(CF$37:CF$95,$C$37:$C$95,$C17),calcs!BX42)</f>
        <v>1582485.6058883304</v>
      </c>
      <c r="CG17" s="40">
        <f>IFERROR(calcs!BY42/SUMIFS(CG$37:CG$95,$C$37:$C$95,$C17),calcs!BY42)</f>
        <v>1590398.0339177719</v>
      </c>
      <c r="CH17" s="40">
        <f>IFERROR(calcs!BZ42/SUMIFS(CH$37:CH$95,$C$37:$C$95,$C17),calcs!BZ42)</f>
        <v>1598350.0240873606</v>
      </c>
      <c r="CI17" s="40">
        <f>IFERROR(calcs!CA42/SUMIFS(CI$37:CI$95,$C$37:$C$95,$C17),calcs!CA42)</f>
        <v>1606341.7742077974</v>
      </c>
      <c r="CJ17" s="40">
        <f>IFERROR(calcs!CB42/SUMIFS(CJ$37:CJ$95,$C$37:$C$95,$C17),calcs!CB42)</f>
        <v>1614373.483078836</v>
      </c>
      <c r="CK17" s="40">
        <f>IFERROR(calcs!CC42/SUMIFS(CK$37:CK$95,$C$37:$C$95,$C17),calcs!CC42)</f>
        <v>1622445.3504942302</v>
      </c>
      <c r="CL17" s="40">
        <f>IFERROR(calcs!CD42/SUMIFS(CL$37:CL$95,$C$37:$C$95,$C17),calcs!CD42)</f>
        <v>1630557.5772467009</v>
      </c>
      <c r="CM17" s="40">
        <f>IFERROR(calcs!CE42/SUMIFS(CM$37:CM$95,$C$37:$C$95,$C17),calcs!CE42)</f>
        <v>1638710.3651329342</v>
      </c>
      <c r="CN17" s="40">
        <f>IFERROR(calcs!CF42/SUMIFS(CN$37:CN$95,$C$37:$C$95,$C17),calcs!CF42)</f>
        <v>1646903.9169585987</v>
      </c>
      <c r="CO17" s="40">
        <f>IFERROR(calcs!CG42/SUMIFS(CO$37:CO$95,$C$37:$C$95,$C17),calcs!CG42)</f>
        <v>1655138.4365433916</v>
      </c>
      <c r="CP17" s="40">
        <f>IFERROR(calcs!CH42/SUMIFS(CP$37:CP$95,$C$37:$C$95,$C17),calcs!CH42)</f>
        <v>1663414.1287261085</v>
      </c>
      <c r="CQ17" s="40">
        <f>IFERROR(calcs!CI42/SUMIFS(CQ$37:CQ$95,$C$37:$C$95,$C17),calcs!CI42)</f>
        <v>1671731.1993697386</v>
      </c>
      <c r="CR17" s="40">
        <f>IFERROR(calcs!CJ42/SUMIFS(CR$37:CR$95,$C$37:$C$95,$C17),calcs!CJ42)</f>
        <v>1680089.8553665872</v>
      </c>
      <c r="CS17" s="40">
        <f>IFERROR(calcs!CK42/SUMIFS(CS$37:CS$95,$C$37:$C$95,$C17),calcs!CK42)</f>
        <v>1688490.3046434198</v>
      </c>
      <c r="CT17" s="40">
        <f>IFERROR(calcs!CL42/SUMIFS(CT$37:CT$95,$C$37:$C$95,$C17),calcs!CL42)</f>
        <v>1696932.7561666369</v>
      </c>
      <c r="CU17" s="40">
        <f>IFERROR(calcs!CM42/SUMIFS(CU$37:CU$95,$C$37:$C$95,$C17),calcs!CM42)</f>
        <v>1705417.4199474698</v>
      </c>
      <c r="CV17" s="40">
        <f>IFERROR(calcs!CN42/SUMIFS(CV$37:CV$95,$C$37:$C$95,$C17),calcs!CN42)</f>
        <v>1713944.5070472071</v>
      </c>
      <c r="CW17" s="40">
        <f>IFERROR(calcs!CO42/SUMIFS(CW$37:CW$95,$C$37:$C$95,$C17),calcs!CO42)</f>
        <v>1722514.2295824429</v>
      </c>
      <c r="CX17" s="40">
        <f>IFERROR(calcs!CP42/SUMIFS(CX$37:CX$95,$C$37:$C$95,$C17),calcs!CP42)</f>
        <v>1731126.8007303551</v>
      </c>
      <c r="CY17" s="40">
        <f>IFERROR(calcs!CQ42/SUMIFS(CY$37:CY$95,$C$37:$C$95,$C17),calcs!CQ42)</f>
        <v>1739782.4347340064</v>
      </c>
      <c r="CZ17" s="40">
        <f>IFERROR(calcs!CR42/SUMIFS(CZ$37:CZ$95,$C$37:$C$95,$C17),calcs!CR42)</f>
        <v>1748481.3469076764</v>
      </c>
      <c r="DA17" s="40">
        <f>IFERROR(calcs!CS42/SUMIFS(DA$37:DA$95,$C$37:$C$95,$C17),calcs!CS42)</f>
        <v>1757223.7536422145</v>
      </c>
      <c r="DB17" s="40">
        <f>IFERROR(calcs!CT42/SUMIFS(DB$37:DB$95,$C$37:$C$95,$C17),calcs!CT42)</f>
        <v>1766009.8724104255</v>
      </c>
      <c r="DC17" s="40">
        <f>IFERROR(calcs!CU42/SUMIFS(DC$37:DC$95,$C$37:$C$95,$C17),calcs!CU42)</f>
        <v>1774839.9217724777</v>
      </c>
      <c r="DD17" s="40">
        <f>IFERROR(calcs!CV42/SUMIFS(DD$37:DD$95,$C$37:$C$95,$C17),calcs!CV42)</f>
        <v>1783714.1213813396</v>
      </c>
      <c r="DE17" s="40">
        <f>IFERROR(calcs!CW42/SUMIFS(DE$37:DE$95,$C$37:$C$95,$C17),calcs!CW42)</f>
        <v>1792632.691988246</v>
      </c>
      <c r="DF17" s="40">
        <f>IFERROR(calcs!CX42/SUMIFS(DF$37:DF$95,$C$37:$C$95,$C17),calcs!CX42)</f>
        <v>1801595.8554481873</v>
      </c>
      <c r="DG17" s="40">
        <f>IFERROR(calcs!CY42/SUMIFS(DG$37:DG$95,$C$37:$C$95,$C17),calcs!CY42)</f>
        <v>1810603.8347254279</v>
      </c>
      <c r="DH17" s="40">
        <f>IFERROR(calcs!CZ42/SUMIFS(DH$37:DH$95,$C$37:$C$95,$C17),calcs!CZ42)</f>
        <v>1819656.8538990547</v>
      </c>
      <c r="DI17" s="40">
        <f>IFERROR(calcs!DA42/SUMIFS(DI$37:DI$95,$C$37:$C$95,$C17),calcs!DA42)</f>
        <v>1828755.1381685499</v>
      </c>
      <c r="DJ17" s="40">
        <f>IFERROR(calcs!DB42/SUMIFS(DJ$37:DJ$95,$C$37:$C$95,$C17),calcs!DB42)</f>
        <v>1837898.9138593925</v>
      </c>
      <c r="DL17" s="15" t="str">
        <f t="shared" si="0"/>
        <v>TRService requested.Electricity.Utility Generation</v>
      </c>
    </row>
    <row r="18" spans="1:116" x14ac:dyDescent="0.25">
      <c r="L18" s="44"/>
      <c r="M18" s="47"/>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row>
    <row r="19" spans="1:116" x14ac:dyDescent="0.25">
      <c r="A19" s="58" t="s">
        <v>69</v>
      </c>
      <c r="L19" s="44"/>
      <c r="M19" s="47"/>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row>
    <row r="20" spans="1:116" x14ac:dyDescent="0.25">
      <c r="A20" s="11" t="s">
        <v>70</v>
      </c>
      <c r="G20" s="11" t="s">
        <v>71</v>
      </c>
      <c r="K20" s="49" t="s">
        <v>72</v>
      </c>
      <c r="L20" s="44"/>
      <c r="M20" s="47" t="s">
        <v>73</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.ElectricityService provided</v>
      </c>
    </row>
    <row r="21" spans="1:116" x14ac:dyDescent="0.25">
      <c r="A21" s="11" t="s">
        <v>66</v>
      </c>
      <c r="G21" s="11" t="s">
        <v>71</v>
      </c>
      <c r="K21" s="49" t="s">
        <v>72</v>
      </c>
      <c r="L21" s="44"/>
      <c r="M21" s="47" t="s">
        <v>74</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.Electricity.Utility GenerationService provided</v>
      </c>
    </row>
    <row r="22" spans="1:116" x14ac:dyDescent="0.25">
      <c r="A22" s="11" t="s">
        <v>75</v>
      </c>
      <c r="G22" s="11" t="s">
        <v>71</v>
      </c>
      <c r="K22" s="49" t="s">
        <v>72</v>
      </c>
      <c r="L22" s="44"/>
      <c r="M22" s="47" t="s">
        <v>74</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.Electricity.Utility Generation.Base LoadService provided</v>
      </c>
    </row>
    <row r="23" spans="1:116" x14ac:dyDescent="0.25">
      <c r="A23" s="11" t="s">
        <v>76</v>
      </c>
      <c r="G23" s="11" t="s">
        <v>71</v>
      </c>
      <c r="K23" s="49" t="s">
        <v>72</v>
      </c>
      <c r="L23" s="44"/>
      <c r="M23" s="47" t="s">
        <v>74</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.Electricity.Utility Generation.Shoulder LoadService provided</v>
      </c>
    </row>
    <row r="24" spans="1:116" x14ac:dyDescent="0.25">
      <c r="A24" s="11" t="s">
        <v>77</v>
      </c>
      <c r="G24" s="11" t="s">
        <v>71</v>
      </c>
      <c r="K24" s="49" t="s">
        <v>72</v>
      </c>
      <c r="L24" s="44"/>
      <c r="M24" s="47" t="s">
        <v>74</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.Electricity.Utility Generation.Peak LoadService provided</v>
      </c>
    </row>
    <row r="25" spans="1:116" x14ac:dyDescent="0.25">
      <c r="A25" s="11" t="s">
        <v>78</v>
      </c>
      <c r="G25" s="11" t="s">
        <v>71</v>
      </c>
      <c r="K25" s="49" t="s">
        <v>72</v>
      </c>
      <c r="L25" s="44"/>
      <c r="M25" s="47" t="s">
        <v>74</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.Electricity.StorageService provided</v>
      </c>
    </row>
    <row r="26" spans="1:116" x14ac:dyDescent="0.25">
      <c r="A26" s="11" t="s">
        <v>79</v>
      </c>
      <c r="G26" s="11" t="s">
        <v>71</v>
      </c>
      <c r="K26" s="49" t="s">
        <v>72</v>
      </c>
      <c r="L26" s="44"/>
      <c r="M26" s="47" t="s">
        <v>74</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.Electricity.Storage.BatteryService provided</v>
      </c>
    </row>
    <row r="27" spans="1:116" x14ac:dyDescent="0.25">
      <c r="A27" s="11" t="s">
        <v>80</v>
      </c>
      <c r="G27" s="11" t="s">
        <v>71</v>
      </c>
      <c r="K27" s="49" t="s">
        <v>72</v>
      </c>
      <c r="L27" s="44"/>
      <c r="M27" s="47" t="s">
        <v>74</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.Electricity.Storage.SeasonalService provided</v>
      </c>
    </row>
    <row r="28" spans="1:116" x14ac:dyDescent="0.25">
      <c r="A28" s="11" t="s">
        <v>81</v>
      </c>
      <c r="G28" s="11" t="s">
        <v>71</v>
      </c>
      <c r="K28" s="49" t="s">
        <v>72</v>
      </c>
      <c r="L28" s="44"/>
      <c r="M28" s="47" t="s">
        <v>82</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.Electricity.TransmissionService provided</v>
      </c>
    </row>
    <row r="29" spans="1:116" x14ac:dyDescent="0.25">
      <c r="A29" s="11" t="s">
        <v>83</v>
      </c>
      <c r="G29" s="11" t="s">
        <v>71</v>
      </c>
      <c r="K29" s="49" t="s">
        <v>72</v>
      </c>
      <c r="L29" s="44"/>
      <c r="M29" s="47" t="s">
        <v>84</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.Electricity.CCSService provided</v>
      </c>
    </row>
    <row r="30" spans="1:116" x14ac:dyDescent="0.25">
      <c r="A30" s="11" t="s">
        <v>85</v>
      </c>
      <c r="G30" s="11" t="s">
        <v>71</v>
      </c>
      <c r="K30" s="49" t="s">
        <v>72</v>
      </c>
      <c r="L30" s="44"/>
      <c r="M30" s="47" t="s">
        <v>84</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.Electricity.CCS.CCS_CoalService provided</v>
      </c>
    </row>
    <row r="31" spans="1:116" x14ac:dyDescent="0.25">
      <c r="A31" s="11" t="s">
        <v>86</v>
      </c>
      <c r="G31" s="11" t="s">
        <v>71</v>
      </c>
      <c r="K31" s="49" t="s">
        <v>72</v>
      </c>
      <c r="L31" s="44"/>
      <c r="M31" s="47" t="s">
        <v>84</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.Electricity.CCS.CCS_BiomassService provided</v>
      </c>
    </row>
    <row r="32" spans="1:116" x14ac:dyDescent="0.25">
      <c r="A32" s="11" t="s">
        <v>87</v>
      </c>
      <c r="G32" s="11" t="s">
        <v>71</v>
      </c>
      <c r="K32" s="49" t="s">
        <v>72</v>
      </c>
      <c r="L32" s="44"/>
      <c r="M32" s="47" t="s">
        <v>84</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.Electricity.CCS.CCS_Natural GasService provided</v>
      </c>
    </row>
    <row r="33" spans="1:116" x14ac:dyDescent="0.25">
      <c r="L33" s="44"/>
      <c r="M33" s="47"/>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
      </c>
    </row>
    <row r="34" spans="1:116" x14ac:dyDescent="0.25">
      <c r="A34" s="58" t="s">
        <v>88</v>
      </c>
      <c r="L34" s="44"/>
      <c r="M34" s="47"/>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 Values</v>
      </c>
    </row>
    <row r="35" spans="1:116" x14ac:dyDescent="0.25">
      <c r="A35" s="11" t="s">
        <v>70</v>
      </c>
      <c r="G35" s="11" t="s">
        <v>65</v>
      </c>
      <c r="J35" s="11" t="s">
        <v>66</v>
      </c>
      <c r="K35" s="49" t="s">
        <v>72</v>
      </c>
      <c r="L35" s="44"/>
      <c r="M35" s="47" t="s">
        <v>74</v>
      </c>
      <c r="N35" s="18">
        <f t="shared" ref="N35:AS35" si="1">1/3.6</f>
        <v>0.27777777777777779</v>
      </c>
      <c r="O35" s="18">
        <f t="shared" si="1"/>
        <v>0.27777777777777779</v>
      </c>
      <c r="P35" s="18">
        <f t="shared" si="1"/>
        <v>0.27777777777777779</v>
      </c>
      <c r="Q35" s="18">
        <f t="shared" si="1"/>
        <v>0.27777777777777779</v>
      </c>
      <c r="R35" s="18">
        <f t="shared" si="1"/>
        <v>0.27777777777777779</v>
      </c>
      <c r="S35" s="18">
        <f t="shared" si="1"/>
        <v>0.27777777777777779</v>
      </c>
      <c r="T35" s="18">
        <f t="shared" si="1"/>
        <v>0.27777777777777779</v>
      </c>
      <c r="U35" s="18">
        <f t="shared" si="1"/>
        <v>0.27777777777777779</v>
      </c>
      <c r="V35" s="18">
        <f t="shared" si="1"/>
        <v>0.27777777777777779</v>
      </c>
      <c r="W35" s="18">
        <f t="shared" si="1"/>
        <v>0.27777777777777779</v>
      </c>
      <c r="X35" s="18">
        <f t="shared" si="1"/>
        <v>0.27777777777777779</v>
      </c>
      <c r="Y35" s="18">
        <f t="shared" si="1"/>
        <v>0.27777777777777779</v>
      </c>
      <c r="Z35" s="18">
        <f t="shared" si="1"/>
        <v>0.27777777777777779</v>
      </c>
      <c r="AA35" s="18">
        <f t="shared" si="1"/>
        <v>0.27777777777777779</v>
      </c>
      <c r="AB35" s="18">
        <f t="shared" si="1"/>
        <v>0.27777777777777779</v>
      </c>
      <c r="AC35" s="18">
        <f t="shared" si="1"/>
        <v>0.27777777777777779</v>
      </c>
      <c r="AD35" s="18">
        <f t="shared" si="1"/>
        <v>0.27777777777777779</v>
      </c>
      <c r="AE35" s="18">
        <f t="shared" si="1"/>
        <v>0.27777777777777779</v>
      </c>
      <c r="AF35" s="18">
        <f t="shared" si="1"/>
        <v>0.27777777777777779</v>
      </c>
      <c r="AG35" s="18">
        <f t="shared" si="1"/>
        <v>0.27777777777777779</v>
      </c>
      <c r="AH35" s="18">
        <f t="shared" si="1"/>
        <v>0.27777777777777779</v>
      </c>
      <c r="AI35" s="18">
        <f t="shared" si="1"/>
        <v>0.27777777777777779</v>
      </c>
      <c r="AJ35" s="18">
        <f t="shared" si="1"/>
        <v>0.27777777777777779</v>
      </c>
      <c r="AK35" s="18">
        <f t="shared" si="1"/>
        <v>0.27777777777777779</v>
      </c>
      <c r="AL35" s="18">
        <f t="shared" si="1"/>
        <v>0.27777777777777779</v>
      </c>
      <c r="AM35" s="18">
        <f t="shared" si="1"/>
        <v>0.27777777777777779</v>
      </c>
      <c r="AN35" s="18">
        <f t="shared" si="1"/>
        <v>0.27777777777777779</v>
      </c>
      <c r="AO35" s="18">
        <f t="shared" si="1"/>
        <v>0.27777777777777779</v>
      </c>
      <c r="AP35" s="18">
        <f t="shared" si="1"/>
        <v>0.27777777777777779</v>
      </c>
      <c r="AQ35" s="18">
        <f t="shared" si="1"/>
        <v>0.27777777777777779</v>
      </c>
      <c r="AR35" s="18">
        <f t="shared" si="1"/>
        <v>0.27777777777777779</v>
      </c>
      <c r="AS35" s="18">
        <f t="shared" si="1"/>
        <v>0.27777777777777779</v>
      </c>
      <c r="AT35" s="18">
        <f t="shared" ref="AT35:BY35" si="2">1/3.6</f>
        <v>0.27777777777777779</v>
      </c>
      <c r="AU35" s="18">
        <f t="shared" si="2"/>
        <v>0.27777777777777779</v>
      </c>
      <c r="AV35" s="18">
        <f t="shared" si="2"/>
        <v>0.27777777777777779</v>
      </c>
      <c r="AW35" s="18">
        <f t="shared" si="2"/>
        <v>0.27777777777777779</v>
      </c>
      <c r="AX35" s="18">
        <f t="shared" si="2"/>
        <v>0.27777777777777779</v>
      </c>
      <c r="AY35" s="18">
        <f t="shared" si="2"/>
        <v>0.27777777777777779</v>
      </c>
      <c r="AZ35" s="18">
        <f t="shared" si="2"/>
        <v>0.27777777777777779</v>
      </c>
      <c r="BA35" s="18">
        <f t="shared" si="2"/>
        <v>0.27777777777777779</v>
      </c>
      <c r="BB35" s="18">
        <f t="shared" si="2"/>
        <v>0.27777777777777779</v>
      </c>
      <c r="BC35" s="18">
        <f t="shared" si="2"/>
        <v>0.27777777777777779</v>
      </c>
      <c r="BD35" s="18">
        <f t="shared" si="2"/>
        <v>0.27777777777777779</v>
      </c>
      <c r="BE35" s="18">
        <f t="shared" si="2"/>
        <v>0.27777777777777779</v>
      </c>
      <c r="BF35" s="18">
        <f t="shared" si="2"/>
        <v>0.27777777777777779</v>
      </c>
      <c r="BG35" s="18">
        <f t="shared" si="2"/>
        <v>0.27777777777777779</v>
      </c>
      <c r="BH35" s="18">
        <f t="shared" si="2"/>
        <v>0.27777777777777779</v>
      </c>
      <c r="BI35" s="18">
        <f t="shared" si="2"/>
        <v>0.27777777777777779</v>
      </c>
      <c r="BJ35" s="18">
        <f t="shared" si="2"/>
        <v>0.27777777777777779</v>
      </c>
      <c r="BK35" s="18">
        <f t="shared" si="2"/>
        <v>0.27777777777777779</v>
      </c>
      <c r="BL35" s="18">
        <f t="shared" si="2"/>
        <v>0.27777777777777779</v>
      </c>
      <c r="BM35" s="18">
        <f t="shared" si="2"/>
        <v>0.27777777777777779</v>
      </c>
      <c r="BN35" s="18">
        <f t="shared" si="2"/>
        <v>0.27777777777777779</v>
      </c>
      <c r="BO35" s="18">
        <f t="shared" si="2"/>
        <v>0.27777777777777779</v>
      </c>
      <c r="BP35" s="18">
        <f t="shared" si="2"/>
        <v>0.27777777777777779</v>
      </c>
      <c r="BQ35" s="18">
        <f t="shared" si="2"/>
        <v>0.27777777777777779</v>
      </c>
      <c r="BR35" s="18">
        <f t="shared" si="2"/>
        <v>0.27777777777777779</v>
      </c>
      <c r="BS35" s="18">
        <f t="shared" si="2"/>
        <v>0.27777777777777779</v>
      </c>
      <c r="BT35" s="18">
        <f t="shared" si="2"/>
        <v>0.27777777777777779</v>
      </c>
      <c r="BU35" s="18">
        <f t="shared" si="2"/>
        <v>0.27777777777777779</v>
      </c>
      <c r="BV35" s="18">
        <f t="shared" si="2"/>
        <v>0.27777777777777779</v>
      </c>
      <c r="BW35" s="18">
        <f t="shared" si="2"/>
        <v>0.27777777777777779</v>
      </c>
      <c r="BX35" s="18">
        <f t="shared" si="2"/>
        <v>0.27777777777777779</v>
      </c>
      <c r="BY35" s="18">
        <f t="shared" si="2"/>
        <v>0.27777777777777779</v>
      </c>
      <c r="BZ35" s="18">
        <f t="shared" ref="BZ35:DJ35" si="3">1/3.6</f>
        <v>0.27777777777777779</v>
      </c>
      <c r="CA35" s="18">
        <f t="shared" si="3"/>
        <v>0.27777777777777779</v>
      </c>
      <c r="CB35" s="18">
        <f t="shared" si="3"/>
        <v>0.27777777777777779</v>
      </c>
      <c r="CC35" s="18">
        <f t="shared" si="3"/>
        <v>0.27777777777777779</v>
      </c>
      <c r="CD35" s="18">
        <f t="shared" si="3"/>
        <v>0.27777777777777779</v>
      </c>
      <c r="CE35" s="18">
        <f t="shared" si="3"/>
        <v>0.27777777777777779</v>
      </c>
      <c r="CF35" s="18">
        <f t="shared" si="3"/>
        <v>0.27777777777777779</v>
      </c>
      <c r="CG35" s="18">
        <f t="shared" si="3"/>
        <v>0.27777777777777779</v>
      </c>
      <c r="CH35" s="18">
        <f t="shared" si="3"/>
        <v>0.27777777777777779</v>
      </c>
      <c r="CI35" s="18">
        <f t="shared" si="3"/>
        <v>0.27777777777777779</v>
      </c>
      <c r="CJ35" s="18">
        <f t="shared" si="3"/>
        <v>0.27777777777777779</v>
      </c>
      <c r="CK35" s="18">
        <f t="shared" si="3"/>
        <v>0.27777777777777779</v>
      </c>
      <c r="CL35" s="18">
        <f t="shared" si="3"/>
        <v>0.27777777777777779</v>
      </c>
      <c r="CM35" s="18">
        <f t="shared" si="3"/>
        <v>0.27777777777777779</v>
      </c>
      <c r="CN35" s="18">
        <f t="shared" si="3"/>
        <v>0.27777777777777779</v>
      </c>
      <c r="CO35" s="18">
        <f t="shared" si="3"/>
        <v>0.27777777777777779</v>
      </c>
      <c r="CP35" s="18">
        <f t="shared" si="3"/>
        <v>0.27777777777777779</v>
      </c>
      <c r="CQ35" s="18">
        <f t="shared" si="3"/>
        <v>0.27777777777777779</v>
      </c>
      <c r="CR35" s="18">
        <f t="shared" si="3"/>
        <v>0.27777777777777779</v>
      </c>
      <c r="CS35" s="18">
        <f t="shared" si="3"/>
        <v>0.27777777777777779</v>
      </c>
      <c r="CT35" s="18">
        <f t="shared" si="3"/>
        <v>0.27777777777777779</v>
      </c>
      <c r="CU35" s="18">
        <f t="shared" si="3"/>
        <v>0.27777777777777779</v>
      </c>
      <c r="CV35" s="18">
        <f t="shared" si="3"/>
        <v>0.27777777777777779</v>
      </c>
      <c r="CW35" s="18">
        <f t="shared" si="3"/>
        <v>0.27777777777777779</v>
      </c>
      <c r="CX35" s="18">
        <f t="shared" si="3"/>
        <v>0.27777777777777779</v>
      </c>
      <c r="CY35" s="18">
        <f t="shared" si="3"/>
        <v>0.27777777777777779</v>
      </c>
      <c r="CZ35" s="18">
        <f t="shared" si="3"/>
        <v>0.27777777777777779</v>
      </c>
      <c r="DA35" s="18">
        <f t="shared" si="3"/>
        <v>0.27777777777777779</v>
      </c>
      <c r="DB35" s="18">
        <f t="shared" si="3"/>
        <v>0.27777777777777779</v>
      </c>
      <c r="DC35" s="18">
        <f t="shared" si="3"/>
        <v>0.27777777777777779</v>
      </c>
      <c r="DD35" s="18">
        <f t="shared" si="3"/>
        <v>0.27777777777777779</v>
      </c>
      <c r="DE35" s="18">
        <f t="shared" si="3"/>
        <v>0.27777777777777779</v>
      </c>
      <c r="DF35" s="18">
        <f t="shared" si="3"/>
        <v>0.27777777777777779</v>
      </c>
      <c r="DG35" s="18">
        <f t="shared" si="3"/>
        <v>0.27777777777777779</v>
      </c>
      <c r="DH35" s="18">
        <f t="shared" si="3"/>
        <v>0.27777777777777779</v>
      </c>
      <c r="DI35" s="18">
        <f t="shared" si="3"/>
        <v>0.27777777777777779</v>
      </c>
      <c r="DJ35" s="18">
        <f t="shared" si="3"/>
        <v>0.27777777777777779</v>
      </c>
      <c r="DL35" s="15" t="str">
        <f t="shared" si="0"/>
        <v>.ElectricityService requested.Electricity.Utility Generation</v>
      </c>
    </row>
    <row r="36" spans="1:116" x14ac:dyDescent="0.25">
      <c r="L36" s="44"/>
      <c r="M36" s="47"/>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
      </c>
    </row>
    <row r="37" spans="1:116" x14ac:dyDescent="0.25">
      <c r="A37" s="11" t="s">
        <v>66</v>
      </c>
      <c r="C37" t="s">
        <v>22</v>
      </c>
      <c r="G37" s="11" t="s">
        <v>65</v>
      </c>
      <c r="J37" s="11" t="s">
        <v>75</v>
      </c>
      <c r="K37" s="49" t="s">
        <v>72</v>
      </c>
      <c r="L37" s="44" t="s">
        <v>89</v>
      </c>
      <c r="M37" s="47" t="s">
        <v>74</v>
      </c>
      <c r="N37" s="18">
        <v>0.87048461130313004</v>
      </c>
      <c r="O37" s="18">
        <v>0.87048461130313004</v>
      </c>
      <c r="P37" s="18">
        <v>0.87048461130313004</v>
      </c>
      <c r="Q37" s="18">
        <v>0.87048461130313004</v>
      </c>
      <c r="R37" s="18">
        <v>0.87048461130313004</v>
      </c>
      <c r="S37" s="18">
        <v>0.87048461130313004</v>
      </c>
      <c r="T37" s="18">
        <v>0.87048461130313004</v>
      </c>
      <c r="U37" s="18">
        <v>0.87048461130313004</v>
      </c>
      <c r="V37" s="18">
        <v>0.87048461130313004</v>
      </c>
      <c r="W37" s="18">
        <v>0.87048461130313004</v>
      </c>
      <c r="X37" s="18">
        <v>0.87048461130313004</v>
      </c>
      <c r="Y37" s="18">
        <v>0.87048461130313004</v>
      </c>
      <c r="Z37" s="18">
        <v>0.87048461130313004</v>
      </c>
      <c r="AA37" s="18">
        <v>0.87048461130313004</v>
      </c>
      <c r="AB37" s="18">
        <v>0.87048461130313004</v>
      </c>
      <c r="AC37" s="18">
        <v>0.87048461130313004</v>
      </c>
      <c r="AD37" s="18">
        <v>0.87048461130313004</v>
      </c>
      <c r="AE37" s="18">
        <v>0.87048461130313004</v>
      </c>
      <c r="AF37" s="18">
        <v>0.87048461130313004</v>
      </c>
      <c r="AG37" s="18">
        <v>0.87048461130313004</v>
      </c>
      <c r="AH37" s="18">
        <v>0.87048461130313004</v>
      </c>
      <c r="AI37" s="18">
        <v>0.87048461130313004</v>
      </c>
      <c r="AJ37" s="18">
        <v>0.87048461130313004</v>
      </c>
      <c r="AK37" s="18">
        <v>0.87048461130313004</v>
      </c>
      <c r="AL37" s="18">
        <v>0.87048461130313004</v>
      </c>
      <c r="AM37" s="18">
        <v>0.87048461130313004</v>
      </c>
      <c r="AN37" s="18">
        <v>0.87048461130313004</v>
      </c>
      <c r="AO37" s="18">
        <v>0.87048461130313004</v>
      </c>
      <c r="AP37" s="18">
        <v>0.87048461130313004</v>
      </c>
      <c r="AQ37" s="18">
        <v>0.87048461130313004</v>
      </c>
      <c r="AR37" s="18">
        <v>0.87048461130313004</v>
      </c>
      <c r="AS37" s="18">
        <v>0.87048461130313004</v>
      </c>
      <c r="AT37" s="18">
        <v>0.87048461130313004</v>
      </c>
      <c r="AU37" s="18">
        <v>0.87048461130313004</v>
      </c>
      <c r="AV37" s="18">
        <v>0.87048461130313004</v>
      </c>
      <c r="AW37" s="18">
        <v>0.87048461130313004</v>
      </c>
      <c r="AX37" s="18">
        <v>0.87048461130313004</v>
      </c>
      <c r="AY37" s="18">
        <v>0.87048461130313004</v>
      </c>
      <c r="AZ37" s="18">
        <v>0.87048461130313004</v>
      </c>
      <c r="BA37" s="18">
        <v>0.87048461130313004</v>
      </c>
      <c r="BB37" s="18">
        <v>0.87048461130313004</v>
      </c>
      <c r="BC37" s="18">
        <v>0.87048461130313004</v>
      </c>
      <c r="BD37" s="18">
        <v>0.87048461130313004</v>
      </c>
      <c r="BE37" s="18">
        <v>0.87048461130313004</v>
      </c>
      <c r="BF37" s="18">
        <v>0.87048461130313004</v>
      </c>
      <c r="BG37" s="18">
        <v>0.87048461130313004</v>
      </c>
      <c r="BH37" s="18">
        <v>0.87048461130313004</v>
      </c>
      <c r="BI37" s="18">
        <v>0.87048461130313004</v>
      </c>
      <c r="BJ37" s="18">
        <v>0.87048461130313004</v>
      </c>
      <c r="BK37" s="18">
        <v>0.87048461130313004</v>
      </c>
      <c r="BL37" s="18">
        <v>0.87048461130313004</v>
      </c>
      <c r="BM37" s="18">
        <v>0.87048461130313004</v>
      </c>
      <c r="BN37" s="18">
        <v>0.87048461130313004</v>
      </c>
      <c r="BO37" s="18">
        <v>0.87048461130313004</v>
      </c>
      <c r="BP37" s="18">
        <v>0.87048461130313004</v>
      </c>
      <c r="BQ37" s="18">
        <v>0.87048461130313004</v>
      </c>
      <c r="BR37" s="18">
        <v>0.87048461130313004</v>
      </c>
      <c r="BS37" s="18">
        <v>0.87048461130313004</v>
      </c>
      <c r="BT37" s="18">
        <v>0.87048461130313004</v>
      </c>
      <c r="BU37" s="18">
        <v>0.87048461130313004</v>
      </c>
      <c r="BV37" s="18">
        <v>0.87048461130313004</v>
      </c>
      <c r="BW37" s="18">
        <v>0.87048461130313004</v>
      </c>
      <c r="BX37" s="18">
        <v>0.87048461130313004</v>
      </c>
      <c r="BY37" s="18">
        <v>0.87048461130313004</v>
      </c>
      <c r="BZ37" s="18">
        <v>0.87048461130313004</v>
      </c>
      <c r="CA37" s="18">
        <v>0.87048461130313004</v>
      </c>
      <c r="CB37" s="18">
        <v>0.87048461130313004</v>
      </c>
      <c r="CC37" s="18">
        <v>0.87048461130313004</v>
      </c>
      <c r="CD37" s="18">
        <v>0.87048461130313004</v>
      </c>
      <c r="CE37" s="18">
        <v>0.87048461130313004</v>
      </c>
      <c r="CF37" s="18">
        <v>0.87048461130313004</v>
      </c>
      <c r="CG37" s="18">
        <v>0.87048461130313004</v>
      </c>
      <c r="CH37" s="18">
        <v>0.87048461130313004</v>
      </c>
      <c r="CI37" s="18">
        <v>0.87048461130313004</v>
      </c>
      <c r="CJ37" s="18">
        <v>0.87048461130313004</v>
      </c>
      <c r="CK37" s="18">
        <v>0.87048461130313004</v>
      </c>
      <c r="CL37" s="18">
        <v>0.87048461130313004</v>
      </c>
      <c r="CM37" s="18">
        <v>0.87048461130313004</v>
      </c>
      <c r="CN37" s="18">
        <v>0.87048461130313004</v>
      </c>
      <c r="CO37" s="18">
        <v>0.87048461130313004</v>
      </c>
      <c r="CP37" s="18">
        <v>0.87048461130313004</v>
      </c>
      <c r="CQ37" s="18">
        <v>0.87048461130313004</v>
      </c>
      <c r="CR37" s="18">
        <v>0.87048461130313004</v>
      </c>
      <c r="CS37" s="18">
        <v>0.87048461130313004</v>
      </c>
      <c r="CT37" s="18">
        <v>0.87048461130313004</v>
      </c>
      <c r="CU37" s="18">
        <v>0.87048461130313004</v>
      </c>
      <c r="CV37" s="18">
        <v>0.87048461130313004</v>
      </c>
      <c r="CW37" s="18">
        <v>0.87048461130313004</v>
      </c>
      <c r="CX37" s="18">
        <v>0.87048461130313004</v>
      </c>
      <c r="CY37" s="18">
        <v>0.87048461130313004</v>
      </c>
      <c r="CZ37" s="18">
        <v>0.87048461130313004</v>
      </c>
      <c r="DA37" s="18">
        <v>0.87048461130313004</v>
      </c>
      <c r="DB37" s="18">
        <v>0.87048461130313004</v>
      </c>
      <c r="DC37" s="18">
        <v>0.87048461130313004</v>
      </c>
      <c r="DD37" s="18">
        <v>0.87048461130313004</v>
      </c>
      <c r="DE37" s="18">
        <v>0.87048461130313004</v>
      </c>
      <c r="DF37" s="18">
        <v>0.87048461130313004</v>
      </c>
      <c r="DG37" s="18">
        <v>0.87048461130313004</v>
      </c>
      <c r="DH37" s="18">
        <v>0.87048461130313004</v>
      </c>
      <c r="DI37" s="18">
        <v>0.87048461130313004</v>
      </c>
      <c r="DJ37" s="18">
        <v>0.87048461130313004</v>
      </c>
      <c r="DL37" s="15" t="str">
        <f t="shared" si="0"/>
        <v>.Electricity.Utility GenerationBCService requested.Electricity.Utility Generation.Base Load</v>
      </c>
    </row>
    <row r="38" spans="1:116" x14ac:dyDescent="0.25">
      <c r="A38" s="11" t="s">
        <v>66</v>
      </c>
      <c r="C38" t="s">
        <v>22</v>
      </c>
      <c r="G38" s="11" t="s">
        <v>65</v>
      </c>
      <c r="J38" s="11" t="s">
        <v>76</v>
      </c>
      <c r="K38" s="49" t="s">
        <v>72</v>
      </c>
      <c r="L38" s="44" t="s">
        <v>89</v>
      </c>
      <c r="M38" s="47" t="s">
        <v>74</v>
      </c>
      <c r="N38" s="18">
        <v>0.17094356377272801</v>
      </c>
      <c r="O38" s="18">
        <v>0.17094356377272801</v>
      </c>
      <c r="P38" s="18">
        <v>0.17094356377272801</v>
      </c>
      <c r="Q38" s="18">
        <v>0.17094356377272801</v>
      </c>
      <c r="R38" s="18">
        <v>0.17094356377272801</v>
      </c>
      <c r="S38" s="18">
        <v>0.17094356377272801</v>
      </c>
      <c r="T38" s="18">
        <v>0.17094356377272801</v>
      </c>
      <c r="U38" s="18">
        <v>0.17094356377272801</v>
      </c>
      <c r="V38" s="18">
        <v>0.17094356377272801</v>
      </c>
      <c r="W38" s="18">
        <v>0.17094356377272801</v>
      </c>
      <c r="X38" s="18">
        <v>0.17094356377272801</v>
      </c>
      <c r="Y38" s="18">
        <v>0.17094356377272801</v>
      </c>
      <c r="Z38" s="18">
        <v>0.17094356377272801</v>
      </c>
      <c r="AA38" s="18">
        <v>0.17094356377272801</v>
      </c>
      <c r="AB38" s="18">
        <v>0.17094356377272801</v>
      </c>
      <c r="AC38" s="18">
        <v>0.17094356377272801</v>
      </c>
      <c r="AD38" s="18">
        <v>0.17094356377272801</v>
      </c>
      <c r="AE38" s="18">
        <v>0.17094356377272801</v>
      </c>
      <c r="AF38" s="18">
        <v>0.17094356377272801</v>
      </c>
      <c r="AG38" s="18">
        <v>0.17094356377272801</v>
      </c>
      <c r="AH38" s="18">
        <v>0.17094356377272801</v>
      </c>
      <c r="AI38" s="18">
        <v>0.17094356377272801</v>
      </c>
      <c r="AJ38" s="18">
        <v>0.17094356377272801</v>
      </c>
      <c r="AK38" s="18">
        <v>0.17094356377272801</v>
      </c>
      <c r="AL38" s="18">
        <v>0.17094356377272801</v>
      </c>
      <c r="AM38" s="18">
        <v>0.17094356377272801</v>
      </c>
      <c r="AN38" s="18">
        <v>0.17094356377272801</v>
      </c>
      <c r="AO38" s="18">
        <v>0.17094356377272801</v>
      </c>
      <c r="AP38" s="18">
        <v>0.17094356377272801</v>
      </c>
      <c r="AQ38" s="18">
        <v>0.17094356377272801</v>
      </c>
      <c r="AR38" s="18">
        <v>0.17094356377272801</v>
      </c>
      <c r="AS38" s="18">
        <v>0.17094356377272801</v>
      </c>
      <c r="AT38" s="18">
        <v>0.17094356377272801</v>
      </c>
      <c r="AU38" s="18">
        <v>0.17094356377272801</v>
      </c>
      <c r="AV38" s="18">
        <v>0.17094356377272801</v>
      </c>
      <c r="AW38" s="18">
        <v>0.17094356377272801</v>
      </c>
      <c r="AX38" s="18">
        <v>0.17094356377272801</v>
      </c>
      <c r="AY38" s="18">
        <v>0.17094356377272801</v>
      </c>
      <c r="AZ38" s="18">
        <v>0.17094356377272801</v>
      </c>
      <c r="BA38" s="18">
        <v>0.17094356377272801</v>
      </c>
      <c r="BB38" s="18">
        <v>0.17094356377272801</v>
      </c>
      <c r="BC38" s="18">
        <v>0.17094356377272801</v>
      </c>
      <c r="BD38" s="18">
        <v>0.17094356377272801</v>
      </c>
      <c r="BE38" s="18">
        <v>0.17094356377272801</v>
      </c>
      <c r="BF38" s="18">
        <v>0.17094356377272801</v>
      </c>
      <c r="BG38" s="18">
        <v>0.17094356377272801</v>
      </c>
      <c r="BH38" s="18">
        <v>0.17094356377272801</v>
      </c>
      <c r="BI38" s="18">
        <v>0.17094356377272801</v>
      </c>
      <c r="BJ38" s="18">
        <v>0.17094356377272801</v>
      </c>
      <c r="BK38" s="18">
        <v>0.17094356377272801</v>
      </c>
      <c r="BL38" s="18">
        <v>0.17094356377272801</v>
      </c>
      <c r="BM38" s="18">
        <v>0.17094356377272801</v>
      </c>
      <c r="BN38" s="18">
        <v>0.17094356377272801</v>
      </c>
      <c r="BO38" s="18">
        <v>0.17094356377272801</v>
      </c>
      <c r="BP38" s="18">
        <v>0.17094356377272801</v>
      </c>
      <c r="BQ38" s="18">
        <v>0.17094356377272801</v>
      </c>
      <c r="BR38" s="18">
        <v>0.17094356377272801</v>
      </c>
      <c r="BS38" s="18">
        <v>0.17094356377272801</v>
      </c>
      <c r="BT38" s="18">
        <v>0.17094356377272801</v>
      </c>
      <c r="BU38" s="18">
        <v>0.17094356377272801</v>
      </c>
      <c r="BV38" s="18">
        <v>0.17094356377272801</v>
      </c>
      <c r="BW38" s="18">
        <v>0.17094356377272801</v>
      </c>
      <c r="BX38" s="18">
        <v>0.17094356377272801</v>
      </c>
      <c r="BY38" s="18">
        <v>0.17094356377272801</v>
      </c>
      <c r="BZ38" s="18">
        <v>0.17094356377272801</v>
      </c>
      <c r="CA38" s="18">
        <v>0.17094356377272801</v>
      </c>
      <c r="CB38" s="18">
        <v>0.17094356377272801</v>
      </c>
      <c r="CC38" s="18">
        <v>0.17094356377272801</v>
      </c>
      <c r="CD38" s="18">
        <v>0.17094356377272801</v>
      </c>
      <c r="CE38" s="18">
        <v>0.17094356377272801</v>
      </c>
      <c r="CF38" s="18">
        <v>0.17094356377272801</v>
      </c>
      <c r="CG38" s="18">
        <v>0.17094356377272801</v>
      </c>
      <c r="CH38" s="18">
        <v>0.17094356377272801</v>
      </c>
      <c r="CI38" s="18">
        <v>0.17094356377272801</v>
      </c>
      <c r="CJ38" s="18">
        <v>0.17094356377272801</v>
      </c>
      <c r="CK38" s="18">
        <v>0.17094356377272801</v>
      </c>
      <c r="CL38" s="18">
        <v>0.17094356377272801</v>
      </c>
      <c r="CM38" s="18">
        <v>0.17094356377272801</v>
      </c>
      <c r="CN38" s="18">
        <v>0.17094356377272801</v>
      </c>
      <c r="CO38" s="18">
        <v>0.17094356377272801</v>
      </c>
      <c r="CP38" s="18">
        <v>0.17094356377272801</v>
      </c>
      <c r="CQ38" s="18">
        <v>0.17094356377272801</v>
      </c>
      <c r="CR38" s="18">
        <v>0.17094356377272801</v>
      </c>
      <c r="CS38" s="18">
        <v>0.17094356377272801</v>
      </c>
      <c r="CT38" s="18">
        <v>0.17094356377272801</v>
      </c>
      <c r="CU38" s="18">
        <v>0.17094356377272801</v>
      </c>
      <c r="CV38" s="18">
        <v>0.17094356377272801</v>
      </c>
      <c r="CW38" s="18">
        <v>0.17094356377272801</v>
      </c>
      <c r="CX38" s="18">
        <v>0.17094356377272801</v>
      </c>
      <c r="CY38" s="18">
        <v>0.17094356377272801</v>
      </c>
      <c r="CZ38" s="18">
        <v>0.17094356377272801</v>
      </c>
      <c r="DA38" s="18">
        <v>0.17094356377272801</v>
      </c>
      <c r="DB38" s="18">
        <v>0.17094356377272801</v>
      </c>
      <c r="DC38" s="18">
        <v>0.17094356377272801</v>
      </c>
      <c r="DD38" s="18">
        <v>0.17094356377272801</v>
      </c>
      <c r="DE38" s="18">
        <v>0.17094356377272801</v>
      </c>
      <c r="DF38" s="18">
        <v>0.17094356377272801</v>
      </c>
      <c r="DG38" s="18">
        <v>0.17094356377272801</v>
      </c>
      <c r="DH38" s="18">
        <v>0.17094356377272801</v>
      </c>
      <c r="DI38" s="18">
        <v>0.17094356377272801</v>
      </c>
      <c r="DJ38" s="18">
        <v>0.17094356377272801</v>
      </c>
      <c r="DL38" s="15" t="str">
        <f t="shared" si="0"/>
        <v>.Electricity.Utility GenerationBCService requested.Electricity.Utility Generation.Shoulder Load</v>
      </c>
    </row>
    <row r="39" spans="1:116" x14ac:dyDescent="0.25">
      <c r="A39" s="11" t="s">
        <v>66</v>
      </c>
      <c r="C39" t="s">
        <v>22</v>
      </c>
      <c r="G39" s="11" t="s">
        <v>65</v>
      </c>
      <c r="J39" s="11" t="s">
        <v>77</v>
      </c>
      <c r="K39" s="49" t="s">
        <v>72</v>
      </c>
      <c r="L39" s="44" t="s">
        <v>89</v>
      </c>
      <c r="M39" s="47" t="s">
        <v>74</v>
      </c>
      <c r="N39" s="18">
        <v>5.4702483698668397E-2</v>
      </c>
      <c r="O39" s="18">
        <v>5.4702483698668397E-2</v>
      </c>
      <c r="P39" s="18">
        <v>5.4702483698668397E-2</v>
      </c>
      <c r="Q39" s="18">
        <v>5.4702483698668397E-2</v>
      </c>
      <c r="R39" s="18">
        <v>5.4702483698668397E-2</v>
      </c>
      <c r="S39" s="18">
        <v>5.4702483698668397E-2</v>
      </c>
      <c r="T39" s="18">
        <v>5.4702483698668397E-2</v>
      </c>
      <c r="U39" s="18">
        <v>5.4702483698668397E-2</v>
      </c>
      <c r="V39" s="18">
        <v>5.4702483698668397E-2</v>
      </c>
      <c r="W39" s="18">
        <v>5.4702483698668397E-2</v>
      </c>
      <c r="X39" s="18">
        <v>5.4702483698668397E-2</v>
      </c>
      <c r="Y39" s="18">
        <v>5.4702483698668397E-2</v>
      </c>
      <c r="Z39" s="18">
        <v>5.4702483698668397E-2</v>
      </c>
      <c r="AA39" s="18">
        <v>5.4702483698668397E-2</v>
      </c>
      <c r="AB39" s="18">
        <v>5.4702483698668397E-2</v>
      </c>
      <c r="AC39" s="18">
        <v>5.4702483698668397E-2</v>
      </c>
      <c r="AD39" s="18">
        <v>5.4702483698668397E-2</v>
      </c>
      <c r="AE39" s="18">
        <v>5.4702483698668397E-2</v>
      </c>
      <c r="AF39" s="18">
        <v>5.4702483698668397E-2</v>
      </c>
      <c r="AG39" s="18">
        <v>5.4702483698668397E-2</v>
      </c>
      <c r="AH39" s="18">
        <v>5.4702483698668397E-2</v>
      </c>
      <c r="AI39" s="18">
        <v>5.4702483698668397E-2</v>
      </c>
      <c r="AJ39" s="18">
        <v>5.4702483698668397E-2</v>
      </c>
      <c r="AK39" s="18">
        <v>5.4702483698668397E-2</v>
      </c>
      <c r="AL39" s="18">
        <v>5.4702483698668397E-2</v>
      </c>
      <c r="AM39" s="18">
        <v>5.4702483698668397E-2</v>
      </c>
      <c r="AN39" s="18">
        <v>5.4702483698668397E-2</v>
      </c>
      <c r="AO39" s="18">
        <v>5.4702483698668397E-2</v>
      </c>
      <c r="AP39" s="18">
        <v>5.4702483698668397E-2</v>
      </c>
      <c r="AQ39" s="18">
        <v>5.4702483698668397E-2</v>
      </c>
      <c r="AR39" s="18">
        <v>5.4702483698668397E-2</v>
      </c>
      <c r="AS39" s="18">
        <v>5.4702483698668397E-2</v>
      </c>
      <c r="AT39" s="18">
        <v>5.4702483698668397E-2</v>
      </c>
      <c r="AU39" s="18">
        <v>5.4702483698668397E-2</v>
      </c>
      <c r="AV39" s="18">
        <v>5.4702483698668397E-2</v>
      </c>
      <c r="AW39" s="18">
        <v>5.4702483698668397E-2</v>
      </c>
      <c r="AX39" s="18">
        <v>5.4702483698668397E-2</v>
      </c>
      <c r="AY39" s="18">
        <v>5.4702483698668397E-2</v>
      </c>
      <c r="AZ39" s="18">
        <v>5.4702483698668397E-2</v>
      </c>
      <c r="BA39" s="18">
        <v>5.4702483698668397E-2</v>
      </c>
      <c r="BB39" s="18">
        <v>5.4702483698668397E-2</v>
      </c>
      <c r="BC39" s="18">
        <v>5.4702483698668397E-2</v>
      </c>
      <c r="BD39" s="18">
        <v>5.4702483698668397E-2</v>
      </c>
      <c r="BE39" s="18">
        <v>5.4702483698668397E-2</v>
      </c>
      <c r="BF39" s="18">
        <v>5.4702483698668397E-2</v>
      </c>
      <c r="BG39" s="18">
        <v>5.4702483698668397E-2</v>
      </c>
      <c r="BH39" s="18">
        <v>5.4702483698668397E-2</v>
      </c>
      <c r="BI39" s="18">
        <v>5.4702483698668397E-2</v>
      </c>
      <c r="BJ39" s="18">
        <v>5.4702483698668397E-2</v>
      </c>
      <c r="BK39" s="18">
        <v>5.4702483698668397E-2</v>
      </c>
      <c r="BL39" s="18">
        <v>5.4702483698668397E-2</v>
      </c>
      <c r="BM39" s="18">
        <v>5.4702483698668397E-2</v>
      </c>
      <c r="BN39" s="18">
        <v>5.4702483698668397E-2</v>
      </c>
      <c r="BO39" s="18">
        <v>5.4702483698668397E-2</v>
      </c>
      <c r="BP39" s="18">
        <v>5.4702483698668397E-2</v>
      </c>
      <c r="BQ39" s="18">
        <v>5.4702483698668397E-2</v>
      </c>
      <c r="BR39" s="18">
        <v>5.4702483698668397E-2</v>
      </c>
      <c r="BS39" s="18">
        <v>5.4702483698668397E-2</v>
      </c>
      <c r="BT39" s="18">
        <v>5.4702483698668397E-2</v>
      </c>
      <c r="BU39" s="18">
        <v>5.4702483698668397E-2</v>
      </c>
      <c r="BV39" s="18">
        <v>5.4702483698668397E-2</v>
      </c>
      <c r="BW39" s="18">
        <v>5.4702483698668397E-2</v>
      </c>
      <c r="BX39" s="18">
        <v>5.4702483698668397E-2</v>
      </c>
      <c r="BY39" s="18">
        <v>5.4702483698668397E-2</v>
      </c>
      <c r="BZ39" s="18">
        <v>5.4702483698668397E-2</v>
      </c>
      <c r="CA39" s="18">
        <v>5.4702483698668397E-2</v>
      </c>
      <c r="CB39" s="18">
        <v>5.4702483698668397E-2</v>
      </c>
      <c r="CC39" s="18">
        <v>5.4702483698668397E-2</v>
      </c>
      <c r="CD39" s="18">
        <v>5.4702483698668397E-2</v>
      </c>
      <c r="CE39" s="18">
        <v>5.4702483698668397E-2</v>
      </c>
      <c r="CF39" s="18">
        <v>5.4702483698668397E-2</v>
      </c>
      <c r="CG39" s="18">
        <v>5.4702483698668397E-2</v>
      </c>
      <c r="CH39" s="18">
        <v>5.4702483698668397E-2</v>
      </c>
      <c r="CI39" s="18">
        <v>5.4702483698668397E-2</v>
      </c>
      <c r="CJ39" s="18">
        <v>5.4702483698668397E-2</v>
      </c>
      <c r="CK39" s="18">
        <v>5.4702483698668397E-2</v>
      </c>
      <c r="CL39" s="18">
        <v>5.4702483698668397E-2</v>
      </c>
      <c r="CM39" s="18">
        <v>5.4702483698668397E-2</v>
      </c>
      <c r="CN39" s="18">
        <v>5.4702483698668397E-2</v>
      </c>
      <c r="CO39" s="18">
        <v>5.4702483698668397E-2</v>
      </c>
      <c r="CP39" s="18">
        <v>5.4702483698668397E-2</v>
      </c>
      <c r="CQ39" s="18">
        <v>5.4702483698668397E-2</v>
      </c>
      <c r="CR39" s="18">
        <v>5.4702483698668397E-2</v>
      </c>
      <c r="CS39" s="18">
        <v>5.4702483698668397E-2</v>
      </c>
      <c r="CT39" s="18">
        <v>5.4702483698668397E-2</v>
      </c>
      <c r="CU39" s="18">
        <v>5.4702483698668397E-2</v>
      </c>
      <c r="CV39" s="18">
        <v>5.4702483698668397E-2</v>
      </c>
      <c r="CW39" s="18">
        <v>5.4702483698668397E-2</v>
      </c>
      <c r="CX39" s="18">
        <v>5.4702483698668397E-2</v>
      </c>
      <c r="CY39" s="18">
        <v>5.4702483698668397E-2</v>
      </c>
      <c r="CZ39" s="18">
        <v>5.4702483698668397E-2</v>
      </c>
      <c r="DA39" s="18">
        <v>5.4702483698668397E-2</v>
      </c>
      <c r="DB39" s="18">
        <v>5.4702483698668397E-2</v>
      </c>
      <c r="DC39" s="18">
        <v>5.4702483698668397E-2</v>
      </c>
      <c r="DD39" s="18">
        <v>5.4702483698668397E-2</v>
      </c>
      <c r="DE39" s="18">
        <v>5.4702483698668397E-2</v>
      </c>
      <c r="DF39" s="18">
        <v>5.4702483698668397E-2</v>
      </c>
      <c r="DG39" s="18">
        <v>5.4702483698668397E-2</v>
      </c>
      <c r="DH39" s="18">
        <v>5.4702483698668397E-2</v>
      </c>
      <c r="DI39" s="18">
        <v>5.4702483698668397E-2</v>
      </c>
      <c r="DJ39" s="18">
        <v>5.4702483698668397E-2</v>
      </c>
      <c r="DL39" s="15" t="str">
        <f t="shared" si="0"/>
        <v>.Electricity.Utility GenerationBCService requested.Electricity.Utility Generation.Peak Load</v>
      </c>
    </row>
    <row r="40" spans="1:116" x14ac:dyDescent="0.25">
      <c r="L40" s="44"/>
      <c r="M40" s="47"/>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c>
    </row>
    <row r="41" spans="1:116" x14ac:dyDescent="0.25">
      <c r="A41" s="11" t="s">
        <v>66</v>
      </c>
      <c r="C41" t="s">
        <v>24</v>
      </c>
      <c r="G41" s="11" t="s">
        <v>65</v>
      </c>
      <c r="J41" s="11" t="s">
        <v>75</v>
      </c>
      <c r="K41" s="49" t="s">
        <v>72</v>
      </c>
      <c r="L41" s="44" t="s">
        <v>89</v>
      </c>
      <c r="M41" s="47" t="s">
        <v>74</v>
      </c>
      <c r="N41" s="18">
        <v>0.86160473900000001</v>
      </c>
      <c r="O41" s="18">
        <v>0.86160473900000001</v>
      </c>
      <c r="P41" s="18">
        <v>0.86160473900000001</v>
      </c>
      <c r="Q41" s="18">
        <v>0.86160473900000001</v>
      </c>
      <c r="R41" s="18">
        <v>0.86160473900000001</v>
      </c>
      <c r="S41" s="18">
        <v>0.86160473900000001</v>
      </c>
      <c r="T41" s="18">
        <v>0.86160473900000001</v>
      </c>
      <c r="U41" s="18">
        <v>0.86160473900000001</v>
      </c>
      <c r="V41" s="18">
        <v>0.86160473900000001</v>
      </c>
      <c r="W41" s="18">
        <v>0.86160473900000001</v>
      </c>
      <c r="X41" s="18">
        <v>0.86160473900000001</v>
      </c>
      <c r="Y41" s="18">
        <v>0.86160473900000001</v>
      </c>
      <c r="Z41" s="18">
        <v>0.86160473900000001</v>
      </c>
      <c r="AA41" s="18">
        <v>0.86160473900000001</v>
      </c>
      <c r="AB41" s="18">
        <v>0.86160473900000001</v>
      </c>
      <c r="AC41" s="18">
        <v>0.86160473900000001</v>
      </c>
      <c r="AD41" s="18">
        <v>0.86160473900000001</v>
      </c>
      <c r="AE41" s="18">
        <v>0.86160473900000001</v>
      </c>
      <c r="AF41" s="18">
        <v>0.86160473900000001</v>
      </c>
      <c r="AG41" s="18">
        <v>0.86160473900000001</v>
      </c>
      <c r="AH41" s="18">
        <v>0.86160473900000001</v>
      </c>
      <c r="AI41" s="18">
        <v>0.86160473900000001</v>
      </c>
      <c r="AJ41" s="18">
        <v>0.86160473900000001</v>
      </c>
      <c r="AK41" s="18">
        <v>0.86160473900000001</v>
      </c>
      <c r="AL41" s="18">
        <v>0.86160473900000001</v>
      </c>
      <c r="AM41" s="18">
        <v>0.86160473900000001</v>
      </c>
      <c r="AN41" s="18">
        <v>0.86160473900000001</v>
      </c>
      <c r="AO41" s="18">
        <v>0.86160473900000001</v>
      </c>
      <c r="AP41" s="18">
        <v>0.86160473900000001</v>
      </c>
      <c r="AQ41" s="18">
        <v>0.86160473900000001</v>
      </c>
      <c r="AR41" s="18">
        <v>0.86160473900000001</v>
      </c>
      <c r="AS41" s="18">
        <v>0.86160473900000001</v>
      </c>
      <c r="AT41" s="18">
        <v>0.86160473900000001</v>
      </c>
      <c r="AU41" s="18">
        <v>0.86160473900000001</v>
      </c>
      <c r="AV41" s="18">
        <v>0.86160473900000001</v>
      </c>
      <c r="AW41" s="18">
        <v>0.86160473900000001</v>
      </c>
      <c r="AX41" s="18">
        <v>0.86160473900000001</v>
      </c>
      <c r="AY41" s="18">
        <v>0.86160473900000001</v>
      </c>
      <c r="AZ41" s="18">
        <v>0.86160473900000001</v>
      </c>
      <c r="BA41" s="18">
        <v>0.86160473900000001</v>
      </c>
      <c r="BB41" s="18">
        <v>0.86160473900000001</v>
      </c>
      <c r="BC41" s="18">
        <v>0.86160473900000001</v>
      </c>
      <c r="BD41" s="18">
        <v>0.86160473900000001</v>
      </c>
      <c r="BE41" s="18">
        <v>0.86160473900000001</v>
      </c>
      <c r="BF41" s="18">
        <v>0.86160473900000001</v>
      </c>
      <c r="BG41" s="18">
        <v>0.86160473900000001</v>
      </c>
      <c r="BH41" s="18">
        <v>0.86160473900000001</v>
      </c>
      <c r="BI41" s="18">
        <v>0.86160473900000001</v>
      </c>
      <c r="BJ41" s="18">
        <v>0.86160473900000001</v>
      </c>
      <c r="BK41" s="18">
        <v>0.86160473900000001</v>
      </c>
      <c r="BL41" s="18">
        <v>0.86160473900000001</v>
      </c>
      <c r="BM41" s="18">
        <v>0.86160473900000001</v>
      </c>
      <c r="BN41" s="18">
        <v>0.86160473900000001</v>
      </c>
      <c r="BO41" s="18">
        <v>0.86160473900000001</v>
      </c>
      <c r="BP41" s="18">
        <v>0.86160473900000001</v>
      </c>
      <c r="BQ41" s="18">
        <v>0.86160473900000001</v>
      </c>
      <c r="BR41" s="18">
        <v>0.86160473900000001</v>
      </c>
      <c r="BS41" s="18">
        <v>0.86160473900000001</v>
      </c>
      <c r="BT41" s="18">
        <v>0.86160473900000001</v>
      </c>
      <c r="BU41" s="18">
        <v>0.86160473900000001</v>
      </c>
      <c r="BV41" s="18">
        <v>0.86160473900000001</v>
      </c>
      <c r="BW41" s="18">
        <v>0.86160473900000001</v>
      </c>
      <c r="BX41" s="18">
        <v>0.86160473900000001</v>
      </c>
      <c r="BY41" s="18">
        <v>0.86160473900000001</v>
      </c>
      <c r="BZ41" s="18">
        <v>0.86160473900000001</v>
      </c>
      <c r="CA41" s="18">
        <v>0.86160473900000001</v>
      </c>
      <c r="CB41" s="18">
        <v>0.86160473900000001</v>
      </c>
      <c r="CC41" s="18">
        <v>0.86160473900000001</v>
      </c>
      <c r="CD41" s="18">
        <v>0.86160473900000001</v>
      </c>
      <c r="CE41" s="18">
        <v>0.86160473900000001</v>
      </c>
      <c r="CF41" s="18">
        <v>0.86160473900000001</v>
      </c>
      <c r="CG41" s="18">
        <v>0.86160473900000001</v>
      </c>
      <c r="CH41" s="18">
        <v>0.86160473900000001</v>
      </c>
      <c r="CI41" s="18">
        <v>0.86160473900000001</v>
      </c>
      <c r="CJ41" s="18">
        <v>0.86160473900000001</v>
      </c>
      <c r="CK41" s="18">
        <v>0.86160473900000001</v>
      </c>
      <c r="CL41" s="18">
        <v>0.86160473900000001</v>
      </c>
      <c r="CM41" s="18">
        <v>0.86160473900000001</v>
      </c>
      <c r="CN41" s="18">
        <v>0.86160473900000001</v>
      </c>
      <c r="CO41" s="18">
        <v>0.86160473900000001</v>
      </c>
      <c r="CP41" s="18">
        <v>0.86160473900000001</v>
      </c>
      <c r="CQ41" s="18">
        <v>0.86160473900000001</v>
      </c>
      <c r="CR41" s="18">
        <v>0.86160473900000001</v>
      </c>
      <c r="CS41" s="18">
        <v>0.86160473900000001</v>
      </c>
      <c r="CT41" s="18">
        <v>0.86160473900000001</v>
      </c>
      <c r="CU41" s="18">
        <v>0.86160473900000001</v>
      </c>
      <c r="CV41" s="18">
        <v>0.86160473900000001</v>
      </c>
      <c r="CW41" s="18">
        <v>0.86160473900000001</v>
      </c>
      <c r="CX41" s="18">
        <v>0.86160473900000001</v>
      </c>
      <c r="CY41" s="18">
        <v>0.86160473900000001</v>
      </c>
      <c r="CZ41" s="18">
        <v>0.86160473900000001</v>
      </c>
      <c r="DA41" s="18">
        <v>0.86160473900000001</v>
      </c>
      <c r="DB41" s="18">
        <v>0.86160473900000001</v>
      </c>
      <c r="DC41" s="18">
        <v>0.86160473900000001</v>
      </c>
      <c r="DD41" s="18">
        <v>0.86160473900000001</v>
      </c>
      <c r="DE41" s="18">
        <v>0.86160473900000001</v>
      </c>
      <c r="DF41" s="18">
        <v>0.86160473900000001</v>
      </c>
      <c r="DG41" s="18">
        <v>0.86160473900000001</v>
      </c>
      <c r="DH41" s="18">
        <v>0.86160473900000001</v>
      </c>
      <c r="DI41" s="18">
        <v>0.86160473900000001</v>
      </c>
      <c r="DJ41" s="18">
        <v>0.86160473900000001</v>
      </c>
      <c r="DL41" s="15" t="str">
        <f t="shared" si="0"/>
        <v>.Electricity.Utility GenerationABService requested.Electricity.Utility Generation.Base Load</v>
      </c>
    </row>
    <row r="42" spans="1:116" x14ac:dyDescent="0.25">
      <c r="A42" s="11" t="s">
        <v>66</v>
      </c>
      <c r="C42" t="s">
        <v>24</v>
      </c>
      <c r="G42" s="11" t="s">
        <v>65</v>
      </c>
      <c r="J42" s="11" t="s">
        <v>76</v>
      </c>
      <c r="K42" s="49" t="s">
        <v>72</v>
      </c>
      <c r="L42" s="44" t="s">
        <v>89</v>
      </c>
      <c r="M42" s="47" t="s">
        <v>74</v>
      </c>
      <c r="N42" s="18">
        <v>0.161550889</v>
      </c>
      <c r="O42" s="18">
        <v>0.161550889</v>
      </c>
      <c r="P42" s="18">
        <v>0.161550889</v>
      </c>
      <c r="Q42" s="18">
        <v>0.161550889</v>
      </c>
      <c r="R42" s="18">
        <v>0.161550889</v>
      </c>
      <c r="S42" s="18">
        <v>0.161550889</v>
      </c>
      <c r="T42" s="18">
        <v>0.161550889</v>
      </c>
      <c r="U42" s="18">
        <v>0.161550889</v>
      </c>
      <c r="V42" s="18">
        <v>0.161550889</v>
      </c>
      <c r="W42" s="18">
        <v>0.161550889</v>
      </c>
      <c r="X42" s="18">
        <v>0.161550889</v>
      </c>
      <c r="Y42" s="18">
        <v>0.161550889</v>
      </c>
      <c r="Z42" s="18">
        <v>0.161550889</v>
      </c>
      <c r="AA42" s="18">
        <v>0.161550889</v>
      </c>
      <c r="AB42" s="18">
        <v>0.161550889</v>
      </c>
      <c r="AC42" s="18">
        <v>0.161550889</v>
      </c>
      <c r="AD42" s="18">
        <v>0.161550889</v>
      </c>
      <c r="AE42" s="18">
        <v>0.161550889</v>
      </c>
      <c r="AF42" s="18">
        <v>0.161550889</v>
      </c>
      <c r="AG42" s="18">
        <v>0.161550889</v>
      </c>
      <c r="AH42" s="18">
        <v>0.161550889</v>
      </c>
      <c r="AI42" s="18">
        <v>0.161550889</v>
      </c>
      <c r="AJ42" s="18">
        <v>0.161550889</v>
      </c>
      <c r="AK42" s="18">
        <v>0.161550889</v>
      </c>
      <c r="AL42" s="18">
        <v>0.161550889</v>
      </c>
      <c r="AM42" s="18">
        <v>0.161550889</v>
      </c>
      <c r="AN42" s="18">
        <v>0.161550889</v>
      </c>
      <c r="AO42" s="18">
        <v>0.161550889</v>
      </c>
      <c r="AP42" s="18">
        <v>0.161550889</v>
      </c>
      <c r="AQ42" s="18">
        <v>0.161550889</v>
      </c>
      <c r="AR42" s="18">
        <v>0.161550889</v>
      </c>
      <c r="AS42" s="18">
        <v>0.161550889</v>
      </c>
      <c r="AT42" s="18">
        <v>0.161550889</v>
      </c>
      <c r="AU42" s="18">
        <v>0.161550889</v>
      </c>
      <c r="AV42" s="18">
        <v>0.161550889</v>
      </c>
      <c r="AW42" s="18">
        <v>0.161550889</v>
      </c>
      <c r="AX42" s="18">
        <v>0.161550889</v>
      </c>
      <c r="AY42" s="18">
        <v>0.161550889</v>
      </c>
      <c r="AZ42" s="18">
        <v>0.161550889</v>
      </c>
      <c r="BA42" s="18">
        <v>0.161550889</v>
      </c>
      <c r="BB42" s="18">
        <v>0.161550889</v>
      </c>
      <c r="BC42" s="18">
        <v>0.161550889</v>
      </c>
      <c r="BD42" s="18">
        <v>0.161550889</v>
      </c>
      <c r="BE42" s="18">
        <v>0.161550889</v>
      </c>
      <c r="BF42" s="18">
        <v>0.161550889</v>
      </c>
      <c r="BG42" s="18">
        <v>0.161550889</v>
      </c>
      <c r="BH42" s="18">
        <v>0.161550889</v>
      </c>
      <c r="BI42" s="18">
        <v>0.161550889</v>
      </c>
      <c r="BJ42" s="18">
        <v>0.161550889</v>
      </c>
      <c r="BK42" s="18">
        <v>0.161550889</v>
      </c>
      <c r="BL42" s="18">
        <v>0.161550889</v>
      </c>
      <c r="BM42" s="18">
        <v>0.161550889</v>
      </c>
      <c r="BN42" s="18">
        <v>0.161550889</v>
      </c>
      <c r="BO42" s="18">
        <v>0.161550889</v>
      </c>
      <c r="BP42" s="18">
        <v>0.161550889</v>
      </c>
      <c r="BQ42" s="18">
        <v>0.161550889</v>
      </c>
      <c r="BR42" s="18">
        <v>0.161550889</v>
      </c>
      <c r="BS42" s="18">
        <v>0.161550889</v>
      </c>
      <c r="BT42" s="18">
        <v>0.161550889</v>
      </c>
      <c r="BU42" s="18">
        <v>0.161550889</v>
      </c>
      <c r="BV42" s="18">
        <v>0.161550889</v>
      </c>
      <c r="BW42" s="18">
        <v>0.161550889</v>
      </c>
      <c r="BX42" s="18">
        <v>0.161550889</v>
      </c>
      <c r="BY42" s="18">
        <v>0.161550889</v>
      </c>
      <c r="BZ42" s="18">
        <v>0.161550889</v>
      </c>
      <c r="CA42" s="18">
        <v>0.161550889</v>
      </c>
      <c r="CB42" s="18">
        <v>0.161550889</v>
      </c>
      <c r="CC42" s="18">
        <v>0.161550889</v>
      </c>
      <c r="CD42" s="18">
        <v>0.161550889</v>
      </c>
      <c r="CE42" s="18">
        <v>0.161550889</v>
      </c>
      <c r="CF42" s="18">
        <v>0.161550889</v>
      </c>
      <c r="CG42" s="18">
        <v>0.161550889</v>
      </c>
      <c r="CH42" s="18">
        <v>0.161550889</v>
      </c>
      <c r="CI42" s="18">
        <v>0.161550889</v>
      </c>
      <c r="CJ42" s="18">
        <v>0.161550889</v>
      </c>
      <c r="CK42" s="18">
        <v>0.161550889</v>
      </c>
      <c r="CL42" s="18">
        <v>0.161550889</v>
      </c>
      <c r="CM42" s="18">
        <v>0.161550889</v>
      </c>
      <c r="CN42" s="18">
        <v>0.161550889</v>
      </c>
      <c r="CO42" s="18">
        <v>0.161550889</v>
      </c>
      <c r="CP42" s="18">
        <v>0.161550889</v>
      </c>
      <c r="CQ42" s="18">
        <v>0.161550889</v>
      </c>
      <c r="CR42" s="18">
        <v>0.161550889</v>
      </c>
      <c r="CS42" s="18">
        <v>0.161550889</v>
      </c>
      <c r="CT42" s="18">
        <v>0.161550889</v>
      </c>
      <c r="CU42" s="18">
        <v>0.161550889</v>
      </c>
      <c r="CV42" s="18">
        <v>0.161550889</v>
      </c>
      <c r="CW42" s="18">
        <v>0.161550889</v>
      </c>
      <c r="CX42" s="18">
        <v>0.161550889</v>
      </c>
      <c r="CY42" s="18">
        <v>0.161550889</v>
      </c>
      <c r="CZ42" s="18">
        <v>0.161550889</v>
      </c>
      <c r="DA42" s="18">
        <v>0.161550889</v>
      </c>
      <c r="DB42" s="18">
        <v>0.161550889</v>
      </c>
      <c r="DC42" s="18">
        <v>0.161550889</v>
      </c>
      <c r="DD42" s="18">
        <v>0.161550889</v>
      </c>
      <c r="DE42" s="18">
        <v>0.161550889</v>
      </c>
      <c r="DF42" s="18">
        <v>0.161550889</v>
      </c>
      <c r="DG42" s="18">
        <v>0.161550889</v>
      </c>
      <c r="DH42" s="18">
        <v>0.161550889</v>
      </c>
      <c r="DI42" s="18">
        <v>0.161550889</v>
      </c>
      <c r="DJ42" s="18">
        <v>0.161550889</v>
      </c>
      <c r="DL42" s="15" t="str">
        <f t="shared" si="0"/>
        <v>.Electricity.Utility GenerationABService requested.Electricity.Utility Generation.Shoulder Load</v>
      </c>
    </row>
    <row r="43" spans="1:116" x14ac:dyDescent="0.25">
      <c r="A43" s="11" t="s">
        <v>66</v>
      </c>
      <c r="C43" t="s">
        <v>24</v>
      </c>
      <c r="G43" s="11" t="s">
        <v>65</v>
      </c>
      <c r="J43" s="11" t="s">
        <v>77</v>
      </c>
      <c r="K43" s="49" t="s">
        <v>72</v>
      </c>
      <c r="L43" s="44" t="s">
        <v>89</v>
      </c>
      <c r="M43" s="47" t="s">
        <v>74</v>
      </c>
      <c r="N43" s="18">
        <v>5.3850295999999999E-2</v>
      </c>
      <c r="O43" s="18">
        <v>5.3850295999999999E-2</v>
      </c>
      <c r="P43" s="18">
        <v>5.3850295999999999E-2</v>
      </c>
      <c r="Q43" s="18">
        <v>5.3850295999999999E-2</v>
      </c>
      <c r="R43" s="18">
        <v>5.3850295999999999E-2</v>
      </c>
      <c r="S43" s="18">
        <v>5.3850295999999999E-2</v>
      </c>
      <c r="T43" s="18">
        <v>5.3850295999999999E-2</v>
      </c>
      <c r="U43" s="18">
        <v>5.3850295999999999E-2</v>
      </c>
      <c r="V43" s="18">
        <v>5.3850295999999999E-2</v>
      </c>
      <c r="W43" s="18">
        <v>5.3850295999999999E-2</v>
      </c>
      <c r="X43" s="18">
        <v>5.3850295999999999E-2</v>
      </c>
      <c r="Y43" s="18">
        <v>5.3850295999999999E-2</v>
      </c>
      <c r="Z43" s="18">
        <v>5.3850295999999999E-2</v>
      </c>
      <c r="AA43" s="18">
        <v>5.3850295999999999E-2</v>
      </c>
      <c r="AB43" s="18">
        <v>5.3850295999999999E-2</v>
      </c>
      <c r="AC43" s="18">
        <v>5.3850295999999999E-2</v>
      </c>
      <c r="AD43" s="18">
        <v>5.3850295999999999E-2</v>
      </c>
      <c r="AE43" s="18">
        <v>5.3850295999999999E-2</v>
      </c>
      <c r="AF43" s="18">
        <v>5.3850295999999999E-2</v>
      </c>
      <c r="AG43" s="18">
        <v>5.3850295999999999E-2</v>
      </c>
      <c r="AH43" s="18">
        <v>5.3850295999999999E-2</v>
      </c>
      <c r="AI43" s="18">
        <v>5.3850295999999999E-2</v>
      </c>
      <c r="AJ43" s="18">
        <v>5.3850295999999999E-2</v>
      </c>
      <c r="AK43" s="18">
        <v>5.3850295999999999E-2</v>
      </c>
      <c r="AL43" s="18">
        <v>5.3850295999999999E-2</v>
      </c>
      <c r="AM43" s="18">
        <v>5.3850295999999999E-2</v>
      </c>
      <c r="AN43" s="18">
        <v>5.3850295999999999E-2</v>
      </c>
      <c r="AO43" s="18">
        <v>5.3850295999999999E-2</v>
      </c>
      <c r="AP43" s="18">
        <v>5.3850295999999999E-2</v>
      </c>
      <c r="AQ43" s="18">
        <v>5.3850295999999999E-2</v>
      </c>
      <c r="AR43" s="18">
        <v>5.3850295999999999E-2</v>
      </c>
      <c r="AS43" s="18">
        <v>5.3850295999999999E-2</v>
      </c>
      <c r="AT43" s="18">
        <v>5.3850295999999999E-2</v>
      </c>
      <c r="AU43" s="18">
        <v>5.3850295999999999E-2</v>
      </c>
      <c r="AV43" s="18">
        <v>5.3850295999999999E-2</v>
      </c>
      <c r="AW43" s="18">
        <v>5.3850295999999999E-2</v>
      </c>
      <c r="AX43" s="18">
        <v>5.3850295999999999E-2</v>
      </c>
      <c r="AY43" s="18">
        <v>5.3850295999999999E-2</v>
      </c>
      <c r="AZ43" s="18">
        <v>5.3850295999999999E-2</v>
      </c>
      <c r="BA43" s="18">
        <v>5.3850295999999999E-2</v>
      </c>
      <c r="BB43" s="18">
        <v>5.3850295999999999E-2</v>
      </c>
      <c r="BC43" s="18">
        <v>5.3850295999999999E-2</v>
      </c>
      <c r="BD43" s="18">
        <v>5.3850295999999999E-2</v>
      </c>
      <c r="BE43" s="18">
        <v>5.3850295999999999E-2</v>
      </c>
      <c r="BF43" s="18">
        <v>5.3850295999999999E-2</v>
      </c>
      <c r="BG43" s="18">
        <v>5.3850295999999999E-2</v>
      </c>
      <c r="BH43" s="18">
        <v>5.3850295999999999E-2</v>
      </c>
      <c r="BI43" s="18">
        <v>5.3850295999999999E-2</v>
      </c>
      <c r="BJ43" s="18">
        <v>5.3850295999999999E-2</v>
      </c>
      <c r="BK43" s="18">
        <v>5.3850295999999999E-2</v>
      </c>
      <c r="BL43" s="18">
        <v>5.3850295999999999E-2</v>
      </c>
      <c r="BM43" s="18">
        <v>5.3850295999999999E-2</v>
      </c>
      <c r="BN43" s="18">
        <v>5.3850295999999999E-2</v>
      </c>
      <c r="BO43" s="18">
        <v>5.3850295999999999E-2</v>
      </c>
      <c r="BP43" s="18">
        <v>5.3850295999999999E-2</v>
      </c>
      <c r="BQ43" s="18">
        <v>5.3850295999999999E-2</v>
      </c>
      <c r="BR43" s="18">
        <v>5.3850295999999999E-2</v>
      </c>
      <c r="BS43" s="18">
        <v>5.3850295999999999E-2</v>
      </c>
      <c r="BT43" s="18">
        <v>5.3850295999999999E-2</v>
      </c>
      <c r="BU43" s="18">
        <v>5.3850295999999999E-2</v>
      </c>
      <c r="BV43" s="18">
        <v>5.3850295999999999E-2</v>
      </c>
      <c r="BW43" s="18">
        <v>5.3850295999999999E-2</v>
      </c>
      <c r="BX43" s="18">
        <v>5.3850295999999999E-2</v>
      </c>
      <c r="BY43" s="18">
        <v>5.3850295999999999E-2</v>
      </c>
      <c r="BZ43" s="18">
        <v>5.3850295999999999E-2</v>
      </c>
      <c r="CA43" s="18">
        <v>5.3850295999999999E-2</v>
      </c>
      <c r="CB43" s="18">
        <v>5.3850295999999999E-2</v>
      </c>
      <c r="CC43" s="18">
        <v>5.3850295999999999E-2</v>
      </c>
      <c r="CD43" s="18">
        <v>5.3850295999999999E-2</v>
      </c>
      <c r="CE43" s="18">
        <v>5.3850295999999999E-2</v>
      </c>
      <c r="CF43" s="18">
        <v>5.3850295999999999E-2</v>
      </c>
      <c r="CG43" s="18">
        <v>5.3850295999999999E-2</v>
      </c>
      <c r="CH43" s="18">
        <v>5.3850295999999999E-2</v>
      </c>
      <c r="CI43" s="18">
        <v>5.3850295999999999E-2</v>
      </c>
      <c r="CJ43" s="18">
        <v>5.3850295999999999E-2</v>
      </c>
      <c r="CK43" s="18">
        <v>5.3850295999999999E-2</v>
      </c>
      <c r="CL43" s="18">
        <v>5.3850295999999999E-2</v>
      </c>
      <c r="CM43" s="18">
        <v>5.3850295999999999E-2</v>
      </c>
      <c r="CN43" s="18">
        <v>5.3850295999999999E-2</v>
      </c>
      <c r="CO43" s="18">
        <v>5.3850295999999999E-2</v>
      </c>
      <c r="CP43" s="18">
        <v>5.3850295999999999E-2</v>
      </c>
      <c r="CQ43" s="18">
        <v>5.3850295999999999E-2</v>
      </c>
      <c r="CR43" s="18">
        <v>5.3850295999999999E-2</v>
      </c>
      <c r="CS43" s="18">
        <v>5.3850295999999999E-2</v>
      </c>
      <c r="CT43" s="18">
        <v>5.3850295999999999E-2</v>
      </c>
      <c r="CU43" s="18">
        <v>5.3850295999999999E-2</v>
      </c>
      <c r="CV43" s="18">
        <v>5.3850295999999999E-2</v>
      </c>
      <c r="CW43" s="18">
        <v>5.3850295999999999E-2</v>
      </c>
      <c r="CX43" s="18">
        <v>5.3850295999999999E-2</v>
      </c>
      <c r="CY43" s="18">
        <v>5.3850295999999999E-2</v>
      </c>
      <c r="CZ43" s="18">
        <v>5.3850295999999999E-2</v>
      </c>
      <c r="DA43" s="18">
        <v>5.3850295999999999E-2</v>
      </c>
      <c r="DB43" s="18">
        <v>5.3850295999999999E-2</v>
      </c>
      <c r="DC43" s="18">
        <v>5.3850295999999999E-2</v>
      </c>
      <c r="DD43" s="18">
        <v>5.3850295999999999E-2</v>
      </c>
      <c r="DE43" s="18">
        <v>5.3850295999999999E-2</v>
      </c>
      <c r="DF43" s="18">
        <v>5.3850295999999999E-2</v>
      </c>
      <c r="DG43" s="18">
        <v>5.3850295999999999E-2</v>
      </c>
      <c r="DH43" s="18">
        <v>5.3850295999999999E-2</v>
      </c>
      <c r="DI43" s="18">
        <v>5.3850295999999999E-2</v>
      </c>
      <c r="DJ43" s="18">
        <v>5.3850295999999999E-2</v>
      </c>
      <c r="DL43" s="15" t="str">
        <f t="shared" si="0"/>
        <v>.Electricity.Utility GenerationABService requested.Electricity.Utility Generation.Peak Load</v>
      </c>
    </row>
    <row r="44" spans="1:116" x14ac:dyDescent="0.25">
      <c r="L44" s="44"/>
      <c r="M44" s="47"/>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
      </c>
    </row>
    <row r="45" spans="1:116" x14ac:dyDescent="0.25">
      <c r="A45" s="11" t="s">
        <v>66</v>
      </c>
      <c r="C45" t="s">
        <v>26</v>
      </c>
      <c r="G45" s="11" t="s">
        <v>65</v>
      </c>
      <c r="J45" s="11" t="s">
        <v>75</v>
      </c>
      <c r="K45" s="49" t="s">
        <v>72</v>
      </c>
      <c r="L45" s="44" t="s">
        <v>89</v>
      </c>
      <c r="M45" s="47" t="s">
        <v>74</v>
      </c>
      <c r="N45" s="18">
        <v>0.73439488097479499</v>
      </c>
      <c r="O45" s="18">
        <v>0.73439488097479499</v>
      </c>
      <c r="P45" s="18">
        <v>0.73439488097479499</v>
      </c>
      <c r="Q45" s="18">
        <v>0.73439488097479499</v>
      </c>
      <c r="R45" s="18">
        <v>0.73439488097479499</v>
      </c>
      <c r="S45" s="18">
        <v>0.73439488097479499</v>
      </c>
      <c r="T45" s="18">
        <v>0.73439488097479499</v>
      </c>
      <c r="U45" s="18">
        <v>0.73439488097479499</v>
      </c>
      <c r="V45" s="18">
        <v>0.73439488097479499</v>
      </c>
      <c r="W45" s="18">
        <v>0.73439488097479499</v>
      </c>
      <c r="X45" s="18">
        <v>0.73439488097479499</v>
      </c>
      <c r="Y45" s="18">
        <v>0.73439488097479499</v>
      </c>
      <c r="Z45" s="18">
        <v>0.73439488097479499</v>
      </c>
      <c r="AA45" s="18">
        <v>0.73439488097479499</v>
      </c>
      <c r="AB45" s="18">
        <v>0.73439488097479499</v>
      </c>
      <c r="AC45" s="18">
        <v>0.73439488097479499</v>
      </c>
      <c r="AD45" s="18">
        <v>0.73439488097479499</v>
      </c>
      <c r="AE45" s="18">
        <v>0.73439488097479499</v>
      </c>
      <c r="AF45" s="18">
        <v>0.73439488097479499</v>
      </c>
      <c r="AG45" s="18">
        <v>0.73439488097479499</v>
      </c>
      <c r="AH45" s="18">
        <v>0.73439488097479499</v>
      </c>
      <c r="AI45" s="18">
        <v>0.73439488097479499</v>
      </c>
      <c r="AJ45" s="18">
        <v>0.73439488097479499</v>
      </c>
      <c r="AK45" s="18">
        <v>0.73439488097479499</v>
      </c>
      <c r="AL45" s="18">
        <v>0.73439488097479499</v>
      </c>
      <c r="AM45" s="18">
        <v>0.73439488097479499</v>
      </c>
      <c r="AN45" s="18">
        <v>0.73439488097479499</v>
      </c>
      <c r="AO45" s="18">
        <v>0.73439488097479499</v>
      </c>
      <c r="AP45" s="18">
        <v>0.73439488097479499</v>
      </c>
      <c r="AQ45" s="18">
        <v>0.73439488097479499</v>
      </c>
      <c r="AR45" s="18">
        <v>0.73439488097479499</v>
      </c>
      <c r="AS45" s="18">
        <v>0.73439488097479499</v>
      </c>
      <c r="AT45" s="18">
        <v>0.73439488097479499</v>
      </c>
      <c r="AU45" s="18">
        <v>0.73439488097479499</v>
      </c>
      <c r="AV45" s="18">
        <v>0.73439488097479499</v>
      </c>
      <c r="AW45" s="18">
        <v>0.73439488097479499</v>
      </c>
      <c r="AX45" s="18">
        <v>0.73439488097479499</v>
      </c>
      <c r="AY45" s="18">
        <v>0.73439488097479499</v>
      </c>
      <c r="AZ45" s="18">
        <v>0.73439488097479499</v>
      </c>
      <c r="BA45" s="18">
        <v>0.73439488097479499</v>
      </c>
      <c r="BB45" s="18">
        <v>0.73439488097479499</v>
      </c>
      <c r="BC45" s="18">
        <v>0.73439488097479499</v>
      </c>
      <c r="BD45" s="18">
        <v>0.73439488097479499</v>
      </c>
      <c r="BE45" s="18">
        <v>0.73439488097479499</v>
      </c>
      <c r="BF45" s="18">
        <v>0.73439488097479499</v>
      </c>
      <c r="BG45" s="18">
        <v>0.73439488097479499</v>
      </c>
      <c r="BH45" s="18">
        <v>0.73439488097479499</v>
      </c>
      <c r="BI45" s="18">
        <v>0.73439488097479499</v>
      </c>
      <c r="BJ45" s="18">
        <v>0.73439488097479499</v>
      </c>
      <c r="BK45" s="18">
        <v>0.73439488097479499</v>
      </c>
      <c r="BL45" s="18">
        <v>0.73439488097479499</v>
      </c>
      <c r="BM45" s="18">
        <v>0.73439488097479499</v>
      </c>
      <c r="BN45" s="18">
        <v>0.73439488097479499</v>
      </c>
      <c r="BO45" s="18">
        <v>0.73439488097479499</v>
      </c>
      <c r="BP45" s="18">
        <v>0.73439488097479499</v>
      </c>
      <c r="BQ45" s="18">
        <v>0.73439488097479499</v>
      </c>
      <c r="BR45" s="18">
        <v>0.73439488097479499</v>
      </c>
      <c r="BS45" s="18">
        <v>0.73439488097479499</v>
      </c>
      <c r="BT45" s="18">
        <v>0.73439488097479499</v>
      </c>
      <c r="BU45" s="18">
        <v>0.73439488097479499</v>
      </c>
      <c r="BV45" s="18">
        <v>0.73439488097479499</v>
      </c>
      <c r="BW45" s="18">
        <v>0.73439488097479499</v>
      </c>
      <c r="BX45" s="18">
        <v>0.73439488097479499</v>
      </c>
      <c r="BY45" s="18">
        <v>0.73439488097479499</v>
      </c>
      <c r="BZ45" s="18">
        <v>0.73439488097479499</v>
      </c>
      <c r="CA45" s="18">
        <v>0.73439488097479499</v>
      </c>
      <c r="CB45" s="18">
        <v>0.73439488097479499</v>
      </c>
      <c r="CC45" s="18">
        <v>0.73439488097479499</v>
      </c>
      <c r="CD45" s="18">
        <v>0.73439488097479499</v>
      </c>
      <c r="CE45" s="18">
        <v>0.73439488097479499</v>
      </c>
      <c r="CF45" s="18">
        <v>0.73439488097479499</v>
      </c>
      <c r="CG45" s="18">
        <v>0.73439488097479499</v>
      </c>
      <c r="CH45" s="18">
        <v>0.73439488097479499</v>
      </c>
      <c r="CI45" s="18">
        <v>0.73439488097479499</v>
      </c>
      <c r="CJ45" s="18">
        <v>0.73439488097479499</v>
      </c>
      <c r="CK45" s="18">
        <v>0.73439488097479499</v>
      </c>
      <c r="CL45" s="18">
        <v>0.73439488097479499</v>
      </c>
      <c r="CM45" s="18">
        <v>0.73439488097479499</v>
      </c>
      <c r="CN45" s="18">
        <v>0.73439488097479499</v>
      </c>
      <c r="CO45" s="18">
        <v>0.73439488097479499</v>
      </c>
      <c r="CP45" s="18">
        <v>0.73439488097479499</v>
      </c>
      <c r="CQ45" s="18">
        <v>0.73439488097479499</v>
      </c>
      <c r="CR45" s="18">
        <v>0.73439488097479499</v>
      </c>
      <c r="CS45" s="18">
        <v>0.73439488097479499</v>
      </c>
      <c r="CT45" s="18">
        <v>0.73439488097479499</v>
      </c>
      <c r="CU45" s="18">
        <v>0.73439488097479499</v>
      </c>
      <c r="CV45" s="18">
        <v>0.73439488097479499</v>
      </c>
      <c r="CW45" s="18">
        <v>0.73439488097479499</v>
      </c>
      <c r="CX45" s="18">
        <v>0.73439488097479499</v>
      </c>
      <c r="CY45" s="18">
        <v>0.73439488097479499</v>
      </c>
      <c r="CZ45" s="18">
        <v>0.73439488097479499</v>
      </c>
      <c r="DA45" s="18">
        <v>0.73439488097479499</v>
      </c>
      <c r="DB45" s="18">
        <v>0.73439488097479499</v>
      </c>
      <c r="DC45" s="18">
        <v>0.73439488097479499</v>
      </c>
      <c r="DD45" s="18">
        <v>0.73439488097479499</v>
      </c>
      <c r="DE45" s="18">
        <v>0.73439488097479499</v>
      </c>
      <c r="DF45" s="18">
        <v>0.73439488097479499</v>
      </c>
      <c r="DG45" s="18">
        <v>0.73439488097479499</v>
      </c>
      <c r="DH45" s="18">
        <v>0.73439488097479499</v>
      </c>
      <c r="DI45" s="18">
        <v>0.73439488097479499</v>
      </c>
      <c r="DJ45" s="18">
        <v>0.73439488097479499</v>
      </c>
      <c r="DL45" s="15" t="str">
        <f t="shared" si="0"/>
        <v>.Electricity.Utility GenerationSKService requested.Electricity.Utility Generation.Base Load</v>
      </c>
    </row>
    <row r="46" spans="1:116" x14ac:dyDescent="0.25">
      <c r="A46" s="11" t="s">
        <v>66</v>
      </c>
      <c r="C46" t="s">
        <v>26</v>
      </c>
      <c r="G46" s="11" t="s">
        <v>65</v>
      </c>
      <c r="J46" s="11" t="s">
        <v>76</v>
      </c>
      <c r="K46" s="49" t="s">
        <v>72</v>
      </c>
      <c r="L46" s="44" t="s">
        <v>89</v>
      </c>
      <c r="M46" s="47" t="s">
        <v>74</v>
      </c>
      <c r="N46" s="18">
        <v>0.33256033695402598</v>
      </c>
      <c r="O46" s="18">
        <v>0.33256033695402598</v>
      </c>
      <c r="P46" s="18">
        <v>0.33256033695402598</v>
      </c>
      <c r="Q46" s="18">
        <v>0.33256033695402598</v>
      </c>
      <c r="R46" s="18">
        <v>0.33256033695402598</v>
      </c>
      <c r="S46" s="18">
        <v>0.33256033695402598</v>
      </c>
      <c r="T46" s="18">
        <v>0.33256033695402598</v>
      </c>
      <c r="U46" s="18">
        <v>0.33256033695402598</v>
      </c>
      <c r="V46" s="18">
        <v>0.33256033695402598</v>
      </c>
      <c r="W46" s="18">
        <v>0.33256033695402598</v>
      </c>
      <c r="X46" s="18">
        <v>0.33256033695402598</v>
      </c>
      <c r="Y46" s="18">
        <v>0.33256033695402598</v>
      </c>
      <c r="Z46" s="18">
        <v>0.33256033695402598</v>
      </c>
      <c r="AA46" s="18">
        <v>0.33256033695402598</v>
      </c>
      <c r="AB46" s="18">
        <v>0.33256033695402598</v>
      </c>
      <c r="AC46" s="18">
        <v>0.33256033695402598</v>
      </c>
      <c r="AD46" s="18">
        <v>0.33256033695402598</v>
      </c>
      <c r="AE46" s="18">
        <v>0.33256033695402598</v>
      </c>
      <c r="AF46" s="18">
        <v>0.33256033695402598</v>
      </c>
      <c r="AG46" s="18">
        <v>0.33256033695402598</v>
      </c>
      <c r="AH46" s="18">
        <v>0.33256033695402598</v>
      </c>
      <c r="AI46" s="18">
        <v>0.33256033695402598</v>
      </c>
      <c r="AJ46" s="18">
        <v>0.33256033695402598</v>
      </c>
      <c r="AK46" s="18">
        <v>0.33256033695402598</v>
      </c>
      <c r="AL46" s="18">
        <v>0.33256033695402598</v>
      </c>
      <c r="AM46" s="18">
        <v>0.33256033695402598</v>
      </c>
      <c r="AN46" s="18">
        <v>0.33256033695402598</v>
      </c>
      <c r="AO46" s="18">
        <v>0.33256033695402598</v>
      </c>
      <c r="AP46" s="18">
        <v>0.33256033695402598</v>
      </c>
      <c r="AQ46" s="18">
        <v>0.33256033695402598</v>
      </c>
      <c r="AR46" s="18">
        <v>0.33256033695402598</v>
      </c>
      <c r="AS46" s="18">
        <v>0.33256033695402598</v>
      </c>
      <c r="AT46" s="18">
        <v>0.33256033695402598</v>
      </c>
      <c r="AU46" s="18">
        <v>0.33256033695402598</v>
      </c>
      <c r="AV46" s="18">
        <v>0.33256033695402598</v>
      </c>
      <c r="AW46" s="18">
        <v>0.33256033695402598</v>
      </c>
      <c r="AX46" s="18">
        <v>0.33256033695402598</v>
      </c>
      <c r="AY46" s="18">
        <v>0.33256033695402598</v>
      </c>
      <c r="AZ46" s="18">
        <v>0.33256033695402598</v>
      </c>
      <c r="BA46" s="18">
        <v>0.33256033695402598</v>
      </c>
      <c r="BB46" s="18">
        <v>0.33256033695402598</v>
      </c>
      <c r="BC46" s="18">
        <v>0.33256033695402598</v>
      </c>
      <c r="BD46" s="18">
        <v>0.33256033695402598</v>
      </c>
      <c r="BE46" s="18">
        <v>0.33256033695402598</v>
      </c>
      <c r="BF46" s="18">
        <v>0.33256033695402598</v>
      </c>
      <c r="BG46" s="18">
        <v>0.33256033695402598</v>
      </c>
      <c r="BH46" s="18">
        <v>0.33256033695402598</v>
      </c>
      <c r="BI46" s="18">
        <v>0.33256033695402598</v>
      </c>
      <c r="BJ46" s="18">
        <v>0.33256033695402598</v>
      </c>
      <c r="BK46" s="18">
        <v>0.33256033695402598</v>
      </c>
      <c r="BL46" s="18">
        <v>0.33256033695402598</v>
      </c>
      <c r="BM46" s="18">
        <v>0.33256033695402598</v>
      </c>
      <c r="BN46" s="18">
        <v>0.33256033695402598</v>
      </c>
      <c r="BO46" s="18">
        <v>0.33256033695402598</v>
      </c>
      <c r="BP46" s="18">
        <v>0.33256033695402598</v>
      </c>
      <c r="BQ46" s="18">
        <v>0.33256033695402598</v>
      </c>
      <c r="BR46" s="18">
        <v>0.33256033695402598</v>
      </c>
      <c r="BS46" s="18">
        <v>0.33256033695402598</v>
      </c>
      <c r="BT46" s="18">
        <v>0.33256033695402598</v>
      </c>
      <c r="BU46" s="18">
        <v>0.33256033695402598</v>
      </c>
      <c r="BV46" s="18">
        <v>0.33256033695402598</v>
      </c>
      <c r="BW46" s="18">
        <v>0.33256033695402598</v>
      </c>
      <c r="BX46" s="18">
        <v>0.33256033695402598</v>
      </c>
      <c r="BY46" s="18">
        <v>0.33256033695402598</v>
      </c>
      <c r="BZ46" s="18">
        <v>0.33256033695402598</v>
      </c>
      <c r="CA46" s="18">
        <v>0.33256033695402598</v>
      </c>
      <c r="CB46" s="18">
        <v>0.33256033695402598</v>
      </c>
      <c r="CC46" s="18">
        <v>0.33256033695402598</v>
      </c>
      <c r="CD46" s="18">
        <v>0.33256033695402598</v>
      </c>
      <c r="CE46" s="18">
        <v>0.33256033695402598</v>
      </c>
      <c r="CF46" s="18">
        <v>0.33256033695402598</v>
      </c>
      <c r="CG46" s="18">
        <v>0.33256033695402598</v>
      </c>
      <c r="CH46" s="18">
        <v>0.33256033695402598</v>
      </c>
      <c r="CI46" s="18">
        <v>0.33256033695402598</v>
      </c>
      <c r="CJ46" s="18">
        <v>0.33256033695402598</v>
      </c>
      <c r="CK46" s="18">
        <v>0.33256033695402598</v>
      </c>
      <c r="CL46" s="18">
        <v>0.33256033695402598</v>
      </c>
      <c r="CM46" s="18">
        <v>0.33256033695402598</v>
      </c>
      <c r="CN46" s="18">
        <v>0.33256033695402598</v>
      </c>
      <c r="CO46" s="18">
        <v>0.33256033695402598</v>
      </c>
      <c r="CP46" s="18">
        <v>0.33256033695402598</v>
      </c>
      <c r="CQ46" s="18">
        <v>0.33256033695402598</v>
      </c>
      <c r="CR46" s="18">
        <v>0.33256033695402598</v>
      </c>
      <c r="CS46" s="18">
        <v>0.33256033695402598</v>
      </c>
      <c r="CT46" s="18">
        <v>0.33256033695402598</v>
      </c>
      <c r="CU46" s="18">
        <v>0.33256033695402598</v>
      </c>
      <c r="CV46" s="18">
        <v>0.33256033695402598</v>
      </c>
      <c r="CW46" s="18">
        <v>0.33256033695402598</v>
      </c>
      <c r="CX46" s="18">
        <v>0.33256033695402598</v>
      </c>
      <c r="CY46" s="18">
        <v>0.33256033695402598</v>
      </c>
      <c r="CZ46" s="18">
        <v>0.33256033695402598</v>
      </c>
      <c r="DA46" s="18">
        <v>0.33256033695402598</v>
      </c>
      <c r="DB46" s="18">
        <v>0.33256033695402598</v>
      </c>
      <c r="DC46" s="18">
        <v>0.33256033695402598</v>
      </c>
      <c r="DD46" s="18">
        <v>0.33256033695402598</v>
      </c>
      <c r="DE46" s="18">
        <v>0.33256033695402598</v>
      </c>
      <c r="DF46" s="18">
        <v>0.33256033695402598</v>
      </c>
      <c r="DG46" s="18">
        <v>0.33256033695402598</v>
      </c>
      <c r="DH46" s="18">
        <v>0.33256033695402598</v>
      </c>
      <c r="DI46" s="18">
        <v>0.33256033695402598</v>
      </c>
      <c r="DJ46" s="18">
        <v>0.33256033695402598</v>
      </c>
      <c r="DL46" s="15" t="str">
        <f t="shared" si="0"/>
        <v>.Electricity.Utility GenerationSKService requested.Electricity.Utility Generation.Shoulder Load</v>
      </c>
    </row>
    <row r="47" spans="1:116" x14ac:dyDescent="0.25">
      <c r="A47" s="11" t="s">
        <v>66</v>
      </c>
      <c r="C47" t="s">
        <v>26</v>
      </c>
      <c r="G47" s="11" t="s">
        <v>65</v>
      </c>
      <c r="J47" s="11" t="s">
        <v>77</v>
      </c>
      <c r="K47" s="49" t="s">
        <v>72</v>
      </c>
      <c r="L47" s="44" t="s">
        <v>89</v>
      </c>
      <c r="M47" s="47" t="s">
        <v>74</v>
      </c>
      <c r="N47" s="18">
        <v>4.0413092142052701E-2</v>
      </c>
      <c r="O47" s="18">
        <v>4.0413092142052701E-2</v>
      </c>
      <c r="P47" s="18">
        <v>4.0413092142052701E-2</v>
      </c>
      <c r="Q47" s="18">
        <v>4.0413092142052701E-2</v>
      </c>
      <c r="R47" s="18">
        <v>4.0413092142052701E-2</v>
      </c>
      <c r="S47" s="18">
        <v>4.0413092142052701E-2</v>
      </c>
      <c r="T47" s="18">
        <v>4.0413092142052701E-2</v>
      </c>
      <c r="U47" s="18">
        <v>4.0413092142052701E-2</v>
      </c>
      <c r="V47" s="18">
        <v>4.0413092142052701E-2</v>
      </c>
      <c r="W47" s="18">
        <v>4.0413092142052701E-2</v>
      </c>
      <c r="X47" s="18">
        <v>4.0413092142052701E-2</v>
      </c>
      <c r="Y47" s="18">
        <v>4.0413092142052701E-2</v>
      </c>
      <c r="Z47" s="18">
        <v>4.0413092142052701E-2</v>
      </c>
      <c r="AA47" s="18">
        <v>4.0413092142052701E-2</v>
      </c>
      <c r="AB47" s="18">
        <v>4.0413092142052701E-2</v>
      </c>
      <c r="AC47" s="18">
        <v>4.0413092142052701E-2</v>
      </c>
      <c r="AD47" s="18">
        <v>4.0413092142052701E-2</v>
      </c>
      <c r="AE47" s="18">
        <v>4.0413092142052701E-2</v>
      </c>
      <c r="AF47" s="18">
        <v>4.0413092142052701E-2</v>
      </c>
      <c r="AG47" s="18">
        <v>4.0413092142052701E-2</v>
      </c>
      <c r="AH47" s="18">
        <v>4.0413092142052701E-2</v>
      </c>
      <c r="AI47" s="18">
        <v>4.0413092142052701E-2</v>
      </c>
      <c r="AJ47" s="18">
        <v>4.0413092142052701E-2</v>
      </c>
      <c r="AK47" s="18">
        <v>4.0413092142052701E-2</v>
      </c>
      <c r="AL47" s="18">
        <v>4.0413092142052701E-2</v>
      </c>
      <c r="AM47" s="18">
        <v>4.0413092142052701E-2</v>
      </c>
      <c r="AN47" s="18">
        <v>4.0413092142052701E-2</v>
      </c>
      <c r="AO47" s="18">
        <v>4.0413092142052701E-2</v>
      </c>
      <c r="AP47" s="18">
        <v>4.0413092142052701E-2</v>
      </c>
      <c r="AQ47" s="18">
        <v>4.0413092142052701E-2</v>
      </c>
      <c r="AR47" s="18">
        <v>4.0413092142052701E-2</v>
      </c>
      <c r="AS47" s="18">
        <v>4.0413092142052701E-2</v>
      </c>
      <c r="AT47" s="18">
        <v>4.0413092142052701E-2</v>
      </c>
      <c r="AU47" s="18">
        <v>4.0413092142052701E-2</v>
      </c>
      <c r="AV47" s="18">
        <v>4.0413092142052701E-2</v>
      </c>
      <c r="AW47" s="18">
        <v>4.0413092142052701E-2</v>
      </c>
      <c r="AX47" s="18">
        <v>4.0413092142052701E-2</v>
      </c>
      <c r="AY47" s="18">
        <v>4.0413092142052701E-2</v>
      </c>
      <c r="AZ47" s="18">
        <v>4.0413092142052701E-2</v>
      </c>
      <c r="BA47" s="18">
        <v>4.0413092142052701E-2</v>
      </c>
      <c r="BB47" s="18">
        <v>4.0413092142052701E-2</v>
      </c>
      <c r="BC47" s="18">
        <v>4.0413092142052701E-2</v>
      </c>
      <c r="BD47" s="18">
        <v>4.0413092142052701E-2</v>
      </c>
      <c r="BE47" s="18">
        <v>4.0413092142052701E-2</v>
      </c>
      <c r="BF47" s="18">
        <v>4.0413092142052701E-2</v>
      </c>
      <c r="BG47" s="18">
        <v>4.0413092142052701E-2</v>
      </c>
      <c r="BH47" s="18">
        <v>4.0413092142052701E-2</v>
      </c>
      <c r="BI47" s="18">
        <v>4.0413092142052701E-2</v>
      </c>
      <c r="BJ47" s="18">
        <v>4.0413092142052701E-2</v>
      </c>
      <c r="BK47" s="18">
        <v>4.0413092142052701E-2</v>
      </c>
      <c r="BL47" s="18">
        <v>4.0413092142052701E-2</v>
      </c>
      <c r="BM47" s="18">
        <v>4.0413092142052701E-2</v>
      </c>
      <c r="BN47" s="18">
        <v>4.0413092142052701E-2</v>
      </c>
      <c r="BO47" s="18">
        <v>4.0413092142052701E-2</v>
      </c>
      <c r="BP47" s="18">
        <v>4.0413092142052701E-2</v>
      </c>
      <c r="BQ47" s="18">
        <v>4.0413092142052701E-2</v>
      </c>
      <c r="BR47" s="18">
        <v>4.0413092142052701E-2</v>
      </c>
      <c r="BS47" s="18">
        <v>4.0413092142052701E-2</v>
      </c>
      <c r="BT47" s="18">
        <v>4.0413092142052701E-2</v>
      </c>
      <c r="BU47" s="18">
        <v>4.0413092142052701E-2</v>
      </c>
      <c r="BV47" s="18">
        <v>4.0413092142052701E-2</v>
      </c>
      <c r="BW47" s="18">
        <v>4.0413092142052701E-2</v>
      </c>
      <c r="BX47" s="18">
        <v>4.0413092142052701E-2</v>
      </c>
      <c r="BY47" s="18">
        <v>4.0413092142052701E-2</v>
      </c>
      <c r="BZ47" s="18">
        <v>4.0413092142052701E-2</v>
      </c>
      <c r="CA47" s="18">
        <v>4.0413092142052701E-2</v>
      </c>
      <c r="CB47" s="18">
        <v>4.0413092142052701E-2</v>
      </c>
      <c r="CC47" s="18">
        <v>4.0413092142052701E-2</v>
      </c>
      <c r="CD47" s="18">
        <v>4.0413092142052701E-2</v>
      </c>
      <c r="CE47" s="18">
        <v>4.0413092142052701E-2</v>
      </c>
      <c r="CF47" s="18">
        <v>4.0413092142052701E-2</v>
      </c>
      <c r="CG47" s="18">
        <v>4.0413092142052701E-2</v>
      </c>
      <c r="CH47" s="18">
        <v>4.0413092142052701E-2</v>
      </c>
      <c r="CI47" s="18">
        <v>4.0413092142052701E-2</v>
      </c>
      <c r="CJ47" s="18">
        <v>4.0413092142052701E-2</v>
      </c>
      <c r="CK47" s="18">
        <v>4.0413092142052701E-2</v>
      </c>
      <c r="CL47" s="18">
        <v>4.0413092142052701E-2</v>
      </c>
      <c r="CM47" s="18">
        <v>4.0413092142052701E-2</v>
      </c>
      <c r="CN47" s="18">
        <v>4.0413092142052701E-2</v>
      </c>
      <c r="CO47" s="18">
        <v>4.0413092142052701E-2</v>
      </c>
      <c r="CP47" s="18">
        <v>4.0413092142052701E-2</v>
      </c>
      <c r="CQ47" s="18">
        <v>4.0413092142052701E-2</v>
      </c>
      <c r="CR47" s="18">
        <v>4.0413092142052701E-2</v>
      </c>
      <c r="CS47" s="18">
        <v>4.0413092142052701E-2</v>
      </c>
      <c r="CT47" s="18">
        <v>4.0413092142052701E-2</v>
      </c>
      <c r="CU47" s="18">
        <v>4.0413092142052701E-2</v>
      </c>
      <c r="CV47" s="18">
        <v>4.0413092142052701E-2</v>
      </c>
      <c r="CW47" s="18">
        <v>4.0413092142052701E-2</v>
      </c>
      <c r="CX47" s="18">
        <v>4.0413092142052701E-2</v>
      </c>
      <c r="CY47" s="18">
        <v>4.0413092142052701E-2</v>
      </c>
      <c r="CZ47" s="18">
        <v>4.0413092142052701E-2</v>
      </c>
      <c r="DA47" s="18">
        <v>4.0413092142052701E-2</v>
      </c>
      <c r="DB47" s="18">
        <v>4.0413092142052701E-2</v>
      </c>
      <c r="DC47" s="18">
        <v>4.0413092142052701E-2</v>
      </c>
      <c r="DD47" s="18">
        <v>4.0413092142052701E-2</v>
      </c>
      <c r="DE47" s="18">
        <v>4.0413092142052701E-2</v>
      </c>
      <c r="DF47" s="18">
        <v>4.0413092142052701E-2</v>
      </c>
      <c r="DG47" s="18">
        <v>4.0413092142052701E-2</v>
      </c>
      <c r="DH47" s="18">
        <v>4.0413092142052701E-2</v>
      </c>
      <c r="DI47" s="18">
        <v>4.0413092142052701E-2</v>
      </c>
      <c r="DJ47" s="18">
        <v>4.0413092142052701E-2</v>
      </c>
      <c r="DL47" s="15" t="str">
        <f t="shared" si="0"/>
        <v>.Electricity.Utility GenerationSKService requested.Electricity.Utility Generation.Peak Load</v>
      </c>
    </row>
    <row r="48" spans="1:116" x14ac:dyDescent="0.25">
      <c r="L48" s="44"/>
      <c r="M48" s="47"/>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
      </c>
    </row>
    <row r="49" spans="1:116" x14ac:dyDescent="0.25">
      <c r="A49" s="11" t="s">
        <v>66</v>
      </c>
      <c r="C49" t="s">
        <v>28</v>
      </c>
      <c r="G49" s="11" t="s">
        <v>65</v>
      </c>
      <c r="J49" s="11" t="s">
        <v>75</v>
      </c>
      <c r="K49" s="49" t="s">
        <v>72</v>
      </c>
      <c r="L49" s="44" t="s">
        <v>89</v>
      </c>
      <c r="M49" s="47" t="s">
        <v>74</v>
      </c>
      <c r="N49" s="18">
        <v>0.75550460479374604</v>
      </c>
      <c r="O49" s="18">
        <v>0.75550460479374604</v>
      </c>
      <c r="P49" s="18">
        <v>0.75550460479374604</v>
      </c>
      <c r="Q49" s="18">
        <v>0.75550460479374604</v>
      </c>
      <c r="R49" s="18">
        <v>0.75550460479374604</v>
      </c>
      <c r="S49" s="18">
        <v>0.75550460479374604</v>
      </c>
      <c r="T49" s="18">
        <v>0.75550460479374604</v>
      </c>
      <c r="U49" s="18">
        <v>0.75550460479374604</v>
      </c>
      <c r="V49" s="18">
        <v>0.75550460479374604</v>
      </c>
      <c r="W49" s="18">
        <v>0.75550460479374604</v>
      </c>
      <c r="X49" s="18">
        <v>0.75550460479374604</v>
      </c>
      <c r="Y49" s="18">
        <v>0.75550460479374604</v>
      </c>
      <c r="Z49" s="18">
        <v>0.75550460479374604</v>
      </c>
      <c r="AA49" s="18">
        <v>0.75550460479374604</v>
      </c>
      <c r="AB49" s="18">
        <v>0.75550460479374604</v>
      </c>
      <c r="AC49" s="18">
        <v>0.75550460479374604</v>
      </c>
      <c r="AD49" s="18">
        <v>0.75550460479374604</v>
      </c>
      <c r="AE49" s="18">
        <v>0.75550460479374604</v>
      </c>
      <c r="AF49" s="18">
        <v>0.75550460479374604</v>
      </c>
      <c r="AG49" s="18">
        <v>0.75550460479374604</v>
      </c>
      <c r="AH49" s="18">
        <v>0.75550460479374604</v>
      </c>
      <c r="AI49" s="18">
        <v>0.75550460479374604</v>
      </c>
      <c r="AJ49" s="18">
        <v>0.75550460479374604</v>
      </c>
      <c r="AK49" s="18">
        <v>0.75550460479374604</v>
      </c>
      <c r="AL49" s="18">
        <v>0.75550460479374604</v>
      </c>
      <c r="AM49" s="18">
        <v>0.75550460479374604</v>
      </c>
      <c r="AN49" s="18">
        <v>0.75550460479374604</v>
      </c>
      <c r="AO49" s="18">
        <v>0.75550460479374604</v>
      </c>
      <c r="AP49" s="18">
        <v>0.75550460479374604</v>
      </c>
      <c r="AQ49" s="18">
        <v>0.75550460479374604</v>
      </c>
      <c r="AR49" s="18">
        <v>0.75550460479374604</v>
      </c>
      <c r="AS49" s="18">
        <v>0.75550460479374604</v>
      </c>
      <c r="AT49" s="18">
        <v>0.75550460479374604</v>
      </c>
      <c r="AU49" s="18">
        <v>0.75550460479374604</v>
      </c>
      <c r="AV49" s="18">
        <v>0.75550460479374604</v>
      </c>
      <c r="AW49" s="18">
        <v>0.75550460479374604</v>
      </c>
      <c r="AX49" s="18">
        <v>0.75550460479374604</v>
      </c>
      <c r="AY49" s="18">
        <v>0.75550460479374604</v>
      </c>
      <c r="AZ49" s="18">
        <v>0.75550460479374604</v>
      </c>
      <c r="BA49" s="18">
        <v>0.75550460479374604</v>
      </c>
      <c r="BB49" s="18">
        <v>0.75550460479374604</v>
      </c>
      <c r="BC49" s="18">
        <v>0.75550460479374604</v>
      </c>
      <c r="BD49" s="18">
        <v>0.75550460479374604</v>
      </c>
      <c r="BE49" s="18">
        <v>0.75550460479374604</v>
      </c>
      <c r="BF49" s="18">
        <v>0.75550460479374604</v>
      </c>
      <c r="BG49" s="18">
        <v>0.75550460479374604</v>
      </c>
      <c r="BH49" s="18">
        <v>0.75550460479374604</v>
      </c>
      <c r="BI49" s="18">
        <v>0.75550460479374604</v>
      </c>
      <c r="BJ49" s="18">
        <v>0.75550460479374604</v>
      </c>
      <c r="BK49" s="18">
        <v>0.75550460479374604</v>
      </c>
      <c r="BL49" s="18">
        <v>0.75550460479374604</v>
      </c>
      <c r="BM49" s="18">
        <v>0.75550460479374604</v>
      </c>
      <c r="BN49" s="18">
        <v>0.75550460479374604</v>
      </c>
      <c r="BO49" s="18">
        <v>0.75550460479374604</v>
      </c>
      <c r="BP49" s="18">
        <v>0.75550460479374604</v>
      </c>
      <c r="BQ49" s="18">
        <v>0.75550460479374604</v>
      </c>
      <c r="BR49" s="18">
        <v>0.75550460479374604</v>
      </c>
      <c r="BS49" s="18">
        <v>0.75550460479374604</v>
      </c>
      <c r="BT49" s="18">
        <v>0.75550460479374604</v>
      </c>
      <c r="BU49" s="18">
        <v>0.75550460479374604</v>
      </c>
      <c r="BV49" s="18">
        <v>0.75550460479374604</v>
      </c>
      <c r="BW49" s="18">
        <v>0.75550460479374604</v>
      </c>
      <c r="BX49" s="18">
        <v>0.75550460479374604</v>
      </c>
      <c r="BY49" s="18">
        <v>0.75550460479374604</v>
      </c>
      <c r="BZ49" s="18">
        <v>0.75550460479374604</v>
      </c>
      <c r="CA49" s="18">
        <v>0.75550460479374604</v>
      </c>
      <c r="CB49" s="18">
        <v>0.75550460479374604</v>
      </c>
      <c r="CC49" s="18">
        <v>0.75550460479374604</v>
      </c>
      <c r="CD49" s="18">
        <v>0.75550460479374604</v>
      </c>
      <c r="CE49" s="18">
        <v>0.75550460479374604</v>
      </c>
      <c r="CF49" s="18">
        <v>0.75550460479374604</v>
      </c>
      <c r="CG49" s="18">
        <v>0.75550460479374604</v>
      </c>
      <c r="CH49" s="18">
        <v>0.75550460479374604</v>
      </c>
      <c r="CI49" s="18">
        <v>0.75550460479374604</v>
      </c>
      <c r="CJ49" s="18">
        <v>0.75550460479374604</v>
      </c>
      <c r="CK49" s="18">
        <v>0.75550460479374604</v>
      </c>
      <c r="CL49" s="18">
        <v>0.75550460479374604</v>
      </c>
      <c r="CM49" s="18">
        <v>0.75550460479374604</v>
      </c>
      <c r="CN49" s="18">
        <v>0.75550460479374604</v>
      </c>
      <c r="CO49" s="18">
        <v>0.75550460479374604</v>
      </c>
      <c r="CP49" s="18">
        <v>0.75550460479374604</v>
      </c>
      <c r="CQ49" s="18">
        <v>0.75550460479374604</v>
      </c>
      <c r="CR49" s="18">
        <v>0.75550460479374604</v>
      </c>
      <c r="CS49" s="18">
        <v>0.75550460479374604</v>
      </c>
      <c r="CT49" s="18">
        <v>0.75550460479374604</v>
      </c>
      <c r="CU49" s="18">
        <v>0.75550460479374604</v>
      </c>
      <c r="CV49" s="18">
        <v>0.75550460479374604</v>
      </c>
      <c r="CW49" s="18">
        <v>0.75550460479374604</v>
      </c>
      <c r="CX49" s="18">
        <v>0.75550460479374604</v>
      </c>
      <c r="CY49" s="18">
        <v>0.75550460479374604</v>
      </c>
      <c r="CZ49" s="18">
        <v>0.75550460479374604</v>
      </c>
      <c r="DA49" s="18">
        <v>0.75550460479374604</v>
      </c>
      <c r="DB49" s="18">
        <v>0.75550460479374604</v>
      </c>
      <c r="DC49" s="18">
        <v>0.75550460479374604</v>
      </c>
      <c r="DD49" s="18">
        <v>0.75550460479374604</v>
      </c>
      <c r="DE49" s="18">
        <v>0.75550460479374604</v>
      </c>
      <c r="DF49" s="18">
        <v>0.75550460479374604</v>
      </c>
      <c r="DG49" s="18">
        <v>0.75550460479374604</v>
      </c>
      <c r="DH49" s="18">
        <v>0.75550460479374604</v>
      </c>
      <c r="DI49" s="18">
        <v>0.75550460479374604</v>
      </c>
      <c r="DJ49" s="18">
        <v>0.75550460479374604</v>
      </c>
      <c r="DL49" s="15" t="str">
        <f t="shared" si="0"/>
        <v>.Electricity.Utility GenerationMBService requested.Electricity.Utility Generation.Base Load</v>
      </c>
    </row>
    <row r="50" spans="1:116" x14ac:dyDescent="0.25">
      <c r="A50" s="11" t="s">
        <v>66</v>
      </c>
      <c r="C50" t="s">
        <v>28</v>
      </c>
      <c r="G50" s="11" t="s">
        <v>65</v>
      </c>
      <c r="J50" s="11" t="s">
        <v>76</v>
      </c>
      <c r="K50" s="49" t="s">
        <v>72</v>
      </c>
      <c r="L50" s="44" t="s">
        <v>89</v>
      </c>
      <c r="M50" s="47" t="s">
        <v>74</v>
      </c>
      <c r="N50" s="18">
        <v>0.34125701280890502</v>
      </c>
      <c r="O50" s="18">
        <v>0.34125701280890502</v>
      </c>
      <c r="P50" s="18">
        <v>0.34125701280890502</v>
      </c>
      <c r="Q50" s="18">
        <v>0.34125701280890502</v>
      </c>
      <c r="R50" s="18">
        <v>0.34125701280890502</v>
      </c>
      <c r="S50" s="18">
        <v>0.34125701280890502</v>
      </c>
      <c r="T50" s="18">
        <v>0.34125701280890502</v>
      </c>
      <c r="U50" s="18">
        <v>0.34125701280890502</v>
      </c>
      <c r="V50" s="18">
        <v>0.34125701280890502</v>
      </c>
      <c r="W50" s="18">
        <v>0.34125701280890502</v>
      </c>
      <c r="X50" s="18">
        <v>0.34125701280890502</v>
      </c>
      <c r="Y50" s="18">
        <v>0.34125701280890502</v>
      </c>
      <c r="Z50" s="18">
        <v>0.34125701280890502</v>
      </c>
      <c r="AA50" s="18">
        <v>0.34125701280890502</v>
      </c>
      <c r="AB50" s="18">
        <v>0.34125701280890502</v>
      </c>
      <c r="AC50" s="18">
        <v>0.34125701280890502</v>
      </c>
      <c r="AD50" s="18">
        <v>0.34125701280890502</v>
      </c>
      <c r="AE50" s="18">
        <v>0.34125701280890502</v>
      </c>
      <c r="AF50" s="18">
        <v>0.34125701280890502</v>
      </c>
      <c r="AG50" s="18">
        <v>0.34125701280890502</v>
      </c>
      <c r="AH50" s="18">
        <v>0.34125701280890502</v>
      </c>
      <c r="AI50" s="18">
        <v>0.34125701280890502</v>
      </c>
      <c r="AJ50" s="18">
        <v>0.34125701280890502</v>
      </c>
      <c r="AK50" s="18">
        <v>0.34125701280890502</v>
      </c>
      <c r="AL50" s="18">
        <v>0.34125701280890502</v>
      </c>
      <c r="AM50" s="18">
        <v>0.34125701280890502</v>
      </c>
      <c r="AN50" s="18">
        <v>0.34125701280890502</v>
      </c>
      <c r="AO50" s="18">
        <v>0.34125701280890502</v>
      </c>
      <c r="AP50" s="18">
        <v>0.34125701280890502</v>
      </c>
      <c r="AQ50" s="18">
        <v>0.34125701280890502</v>
      </c>
      <c r="AR50" s="18">
        <v>0.34125701280890502</v>
      </c>
      <c r="AS50" s="18">
        <v>0.34125701280890502</v>
      </c>
      <c r="AT50" s="18">
        <v>0.34125701280890502</v>
      </c>
      <c r="AU50" s="18">
        <v>0.34125701280890502</v>
      </c>
      <c r="AV50" s="18">
        <v>0.34125701280890502</v>
      </c>
      <c r="AW50" s="18">
        <v>0.34125701280890502</v>
      </c>
      <c r="AX50" s="18">
        <v>0.34125701280890502</v>
      </c>
      <c r="AY50" s="18">
        <v>0.34125701280890502</v>
      </c>
      <c r="AZ50" s="18">
        <v>0.34125701280890502</v>
      </c>
      <c r="BA50" s="18">
        <v>0.34125701280890502</v>
      </c>
      <c r="BB50" s="18">
        <v>0.34125701280890502</v>
      </c>
      <c r="BC50" s="18">
        <v>0.34125701280890502</v>
      </c>
      <c r="BD50" s="18">
        <v>0.34125701280890502</v>
      </c>
      <c r="BE50" s="18">
        <v>0.34125701280890502</v>
      </c>
      <c r="BF50" s="18">
        <v>0.34125701280890502</v>
      </c>
      <c r="BG50" s="18">
        <v>0.34125701280890502</v>
      </c>
      <c r="BH50" s="18">
        <v>0.34125701280890502</v>
      </c>
      <c r="BI50" s="18">
        <v>0.34125701280890502</v>
      </c>
      <c r="BJ50" s="18">
        <v>0.34125701280890502</v>
      </c>
      <c r="BK50" s="18">
        <v>0.34125701280890502</v>
      </c>
      <c r="BL50" s="18">
        <v>0.34125701280890502</v>
      </c>
      <c r="BM50" s="18">
        <v>0.34125701280890502</v>
      </c>
      <c r="BN50" s="18">
        <v>0.34125701280890502</v>
      </c>
      <c r="BO50" s="18">
        <v>0.34125701280890502</v>
      </c>
      <c r="BP50" s="18">
        <v>0.34125701280890502</v>
      </c>
      <c r="BQ50" s="18">
        <v>0.34125701280890502</v>
      </c>
      <c r="BR50" s="18">
        <v>0.34125701280890502</v>
      </c>
      <c r="BS50" s="18">
        <v>0.34125701280890502</v>
      </c>
      <c r="BT50" s="18">
        <v>0.34125701280890502</v>
      </c>
      <c r="BU50" s="18">
        <v>0.34125701280890502</v>
      </c>
      <c r="BV50" s="18">
        <v>0.34125701280890502</v>
      </c>
      <c r="BW50" s="18">
        <v>0.34125701280890502</v>
      </c>
      <c r="BX50" s="18">
        <v>0.34125701280890502</v>
      </c>
      <c r="BY50" s="18">
        <v>0.34125701280890502</v>
      </c>
      <c r="BZ50" s="18">
        <v>0.34125701280890502</v>
      </c>
      <c r="CA50" s="18">
        <v>0.34125701280890502</v>
      </c>
      <c r="CB50" s="18">
        <v>0.34125701280890502</v>
      </c>
      <c r="CC50" s="18">
        <v>0.34125701280890502</v>
      </c>
      <c r="CD50" s="18">
        <v>0.34125701280890502</v>
      </c>
      <c r="CE50" s="18">
        <v>0.34125701280890502</v>
      </c>
      <c r="CF50" s="18">
        <v>0.34125701280890502</v>
      </c>
      <c r="CG50" s="18">
        <v>0.34125701280890502</v>
      </c>
      <c r="CH50" s="18">
        <v>0.34125701280890502</v>
      </c>
      <c r="CI50" s="18">
        <v>0.34125701280890502</v>
      </c>
      <c r="CJ50" s="18">
        <v>0.34125701280890502</v>
      </c>
      <c r="CK50" s="18">
        <v>0.34125701280890502</v>
      </c>
      <c r="CL50" s="18">
        <v>0.34125701280890502</v>
      </c>
      <c r="CM50" s="18">
        <v>0.34125701280890502</v>
      </c>
      <c r="CN50" s="18">
        <v>0.34125701280890502</v>
      </c>
      <c r="CO50" s="18">
        <v>0.34125701280890502</v>
      </c>
      <c r="CP50" s="18">
        <v>0.34125701280890502</v>
      </c>
      <c r="CQ50" s="18">
        <v>0.34125701280890502</v>
      </c>
      <c r="CR50" s="18">
        <v>0.34125701280890502</v>
      </c>
      <c r="CS50" s="18">
        <v>0.34125701280890502</v>
      </c>
      <c r="CT50" s="18">
        <v>0.34125701280890502</v>
      </c>
      <c r="CU50" s="18">
        <v>0.34125701280890502</v>
      </c>
      <c r="CV50" s="18">
        <v>0.34125701280890502</v>
      </c>
      <c r="CW50" s="18">
        <v>0.34125701280890502</v>
      </c>
      <c r="CX50" s="18">
        <v>0.34125701280890502</v>
      </c>
      <c r="CY50" s="18">
        <v>0.34125701280890502</v>
      </c>
      <c r="CZ50" s="18">
        <v>0.34125701280890502</v>
      </c>
      <c r="DA50" s="18">
        <v>0.34125701280890502</v>
      </c>
      <c r="DB50" s="18">
        <v>0.34125701280890502</v>
      </c>
      <c r="DC50" s="18">
        <v>0.34125701280890502</v>
      </c>
      <c r="DD50" s="18">
        <v>0.34125701280890502</v>
      </c>
      <c r="DE50" s="18">
        <v>0.34125701280890502</v>
      </c>
      <c r="DF50" s="18">
        <v>0.34125701280890502</v>
      </c>
      <c r="DG50" s="18">
        <v>0.34125701280890502</v>
      </c>
      <c r="DH50" s="18">
        <v>0.34125701280890502</v>
      </c>
      <c r="DI50" s="18">
        <v>0.34125701280890502</v>
      </c>
      <c r="DJ50" s="18">
        <v>0.34125701280890502</v>
      </c>
      <c r="DL50" s="15" t="str">
        <f t="shared" si="0"/>
        <v>.Electricity.Utility GenerationMBService requested.Electricity.Utility Generation.Shoulder Load</v>
      </c>
    </row>
    <row r="51" spans="1:116" x14ac:dyDescent="0.25">
      <c r="A51" s="11" t="s">
        <v>66</v>
      </c>
      <c r="C51" t="s">
        <v>28</v>
      </c>
      <c r="G51" s="11" t="s">
        <v>65</v>
      </c>
      <c r="J51" s="11" t="s">
        <v>77</v>
      </c>
      <c r="K51" s="49" t="s">
        <v>72</v>
      </c>
      <c r="L51" s="44" t="s">
        <v>89</v>
      </c>
      <c r="M51" s="47" t="s">
        <v>74</v>
      </c>
      <c r="N51" s="18">
        <v>4.1412750710573099E-2</v>
      </c>
      <c r="O51" s="18">
        <v>4.1412750710573099E-2</v>
      </c>
      <c r="P51" s="18">
        <v>4.1412750710573099E-2</v>
      </c>
      <c r="Q51" s="18">
        <v>4.1412750710573099E-2</v>
      </c>
      <c r="R51" s="18">
        <v>4.1412750710573099E-2</v>
      </c>
      <c r="S51" s="18">
        <v>4.1412750710573099E-2</v>
      </c>
      <c r="T51" s="18">
        <v>4.1412750710573099E-2</v>
      </c>
      <c r="U51" s="18">
        <v>4.1412750710573099E-2</v>
      </c>
      <c r="V51" s="18">
        <v>4.1412750710573099E-2</v>
      </c>
      <c r="W51" s="18">
        <v>4.1412750710573099E-2</v>
      </c>
      <c r="X51" s="18">
        <v>4.1412750710573099E-2</v>
      </c>
      <c r="Y51" s="18">
        <v>4.1412750710573099E-2</v>
      </c>
      <c r="Z51" s="18">
        <v>4.1412750710573099E-2</v>
      </c>
      <c r="AA51" s="18">
        <v>4.1412750710573099E-2</v>
      </c>
      <c r="AB51" s="18">
        <v>4.1412750710573099E-2</v>
      </c>
      <c r="AC51" s="18">
        <v>4.1412750710573099E-2</v>
      </c>
      <c r="AD51" s="18">
        <v>4.1412750710573099E-2</v>
      </c>
      <c r="AE51" s="18">
        <v>4.1412750710573099E-2</v>
      </c>
      <c r="AF51" s="18">
        <v>4.1412750710573099E-2</v>
      </c>
      <c r="AG51" s="18">
        <v>4.1412750710573099E-2</v>
      </c>
      <c r="AH51" s="18">
        <v>4.1412750710573099E-2</v>
      </c>
      <c r="AI51" s="18">
        <v>4.1412750710573099E-2</v>
      </c>
      <c r="AJ51" s="18">
        <v>4.1412750710573099E-2</v>
      </c>
      <c r="AK51" s="18">
        <v>4.1412750710573099E-2</v>
      </c>
      <c r="AL51" s="18">
        <v>4.1412750710573099E-2</v>
      </c>
      <c r="AM51" s="18">
        <v>4.1412750710573099E-2</v>
      </c>
      <c r="AN51" s="18">
        <v>4.1412750710573099E-2</v>
      </c>
      <c r="AO51" s="18">
        <v>4.1412750710573099E-2</v>
      </c>
      <c r="AP51" s="18">
        <v>4.1412750710573099E-2</v>
      </c>
      <c r="AQ51" s="18">
        <v>4.1412750710573099E-2</v>
      </c>
      <c r="AR51" s="18">
        <v>4.1412750710573099E-2</v>
      </c>
      <c r="AS51" s="18">
        <v>4.1412750710573099E-2</v>
      </c>
      <c r="AT51" s="18">
        <v>4.1412750710573099E-2</v>
      </c>
      <c r="AU51" s="18">
        <v>4.1412750710573099E-2</v>
      </c>
      <c r="AV51" s="18">
        <v>4.1412750710573099E-2</v>
      </c>
      <c r="AW51" s="18">
        <v>4.1412750710573099E-2</v>
      </c>
      <c r="AX51" s="18">
        <v>4.1412750710573099E-2</v>
      </c>
      <c r="AY51" s="18">
        <v>4.1412750710573099E-2</v>
      </c>
      <c r="AZ51" s="18">
        <v>4.1412750710573099E-2</v>
      </c>
      <c r="BA51" s="18">
        <v>4.1412750710573099E-2</v>
      </c>
      <c r="BB51" s="18">
        <v>4.1412750710573099E-2</v>
      </c>
      <c r="BC51" s="18">
        <v>4.1412750710573099E-2</v>
      </c>
      <c r="BD51" s="18">
        <v>4.1412750710573099E-2</v>
      </c>
      <c r="BE51" s="18">
        <v>4.1412750710573099E-2</v>
      </c>
      <c r="BF51" s="18">
        <v>4.1412750710573099E-2</v>
      </c>
      <c r="BG51" s="18">
        <v>4.1412750710573099E-2</v>
      </c>
      <c r="BH51" s="18">
        <v>4.1412750710573099E-2</v>
      </c>
      <c r="BI51" s="18">
        <v>4.1412750710573099E-2</v>
      </c>
      <c r="BJ51" s="18">
        <v>4.1412750710573099E-2</v>
      </c>
      <c r="BK51" s="18">
        <v>4.1412750710573099E-2</v>
      </c>
      <c r="BL51" s="18">
        <v>4.1412750710573099E-2</v>
      </c>
      <c r="BM51" s="18">
        <v>4.1412750710573099E-2</v>
      </c>
      <c r="BN51" s="18">
        <v>4.1412750710573099E-2</v>
      </c>
      <c r="BO51" s="18">
        <v>4.1412750710573099E-2</v>
      </c>
      <c r="BP51" s="18">
        <v>4.1412750710573099E-2</v>
      </c>
      <c r="BQ51" s="18">
        <v>4.1412750710573099E-2</v>
      </c>
      <c r="BR51" s="18">
        <v>4.1412750710573099E-2</v>
      </c>
      <c r="BS51" s="18">
        <v>4.1412750710573099E-2</v>
      </c>
      <c r="BT51" s="18">
        <v>4.1412750710573099E-2</v>
      </c>
      <c r="BU51" s="18">
        <v>4.1412750710573099E-2</v>
      </c>
      <c r="BV51" s="18">
        <v>4.1412750710573099E-2</v>
      </c>
      <c r="BW51" s="18">
        <v>4.1412750710573099E-2</v>
      </c>
      <c r="BX51" s="18">
        <v>4.1412750710573099E-2</v>
      </c>
      <c r="BY51" s="18">
        <v>4.1412750710573099E-2</v>
      </c>
      <c r="BZ51" s="18">
        <v>4.1412750710573099E-2</v>
      </c>
      <c r="CA51" s="18">
        <v>4.1412750710573099E-2</v>
      </c>
      <c r="CB51" s="18">
        <v>4.1412750710573099E-2</v>
      </c>
      <c r="CC51" s="18">
        <v>4.1412750710573099E-2</v>
      </c>
      <c r="CD51" s="18">
        <v>4.1412750710573099E-2</v>
      </c>
      <c r="CE51" s="18">
        <v>4.1412750710573099E-2</v>
      </c>
      <c r="CF51" s="18">
        <v>4.1412750710573099E-2</v>
      </c>
      <c r="CG51" s="18">
        <v>4.1412750710573099E-2</v>
      </c>
      <c r="CH51" s="18">
        <v>4.1412750710573099E-2</v>
      </c>
      <c r="CI51" s="18">
        <v>4.1412750710573099E-2</v>
      </c>
      <c r="CJ51" s="18">
        <v>4.1412750710573099E-2</v>
      </c>
      <c r="CK51" s="18">
        <v>4.1412750710573099E-2</v>
      </c>
      <c r="CL51" s="18">
        <v>4.1412750710573099E-2</v>
      </c>
      <c r="CM51" s="18">
        <v>4.1412750710573099E-2</v>
      </c>
      <c r="CN51" s="18">
        <v>4.1412750710573099E-2</v>
      </c>
      <c r="CO51" s="18">
        <v>4.1412750710573099E-2</v>
      </c>
      <c r="CP51" s="18">
        <v>4.1412750710573099E-2</v>
      </c>
      <c r="CQ51" s="18">
        <v>4.1412750710573099E-2</v>
      </c>
      <c r="CR51" s="18">
        <v>4.1412750710573099E-2</v>
      </c>
      <c r="CS51" s="18">
        <v>4.1412750710573099E-2</v>
      </c>
      <c r="CT51" s="18">
        <v>4.1412750710573099E-2</v>
      </c>
      <c r="CU51" s="18">
        <v>4.1412750710573099E-2</v>
      </c>
      <c r="CV51" s="18">
        <v>4.1412750710573099E-2</v>
      </c>
      <c r="CW51" s="18">
        <v>4.1412750710573099E-2</v>
      </c>
      <c r="CX51" s="18">
        <v>4.1412750710573099E-2</v>
      </c>
      <c r="CY51" s="18">
        <v>4.1412750710573099E-2</v>
      </c>
      <c r="CZ51" s="18">
        <v>4.1412750710573099E-2</v>
      </c>
      <c r="DA51" s="18">
        <v>4.1412750710573099E-2</v>
      </c>
      <c r="DB51" s="18">
        <v>4.1412750710573099E-2</v>
      </c>
      <c r="DC51" s="18">
        <v>4.1412750710573099E-2</v>
      </c>
      <c r="DD51" s="18">
        <v>4.1412750710573099E-2</v>
      </c>
      <c r="DE51" s="18">
        <v>4.1412750710573099E-2</v>
      </c>
      <c r="DF51" s="18">
        <v>4.1412750710573099E-2</v>
      </c>
      <c r="DG51" s="18">
        <v>4.1412750710573099E-2</v>
      </c>
      <c r="DH51" s="18">
        <v>4.1412750710573099E-2</v>
      </c>
      <c r="DI51" s="18">
        <v>4.1412750710573099E-2</v>
      </c>
      <c r="DJ51" s="18">
        <v>4.1412750710573099E-2</v>
      </c>
      <c r="DL51" s="15" t="str">
        <f t="shared" si="0"/>
        <v>.Electricity.Utility GenerationMBService requested.Electricity.Utility Generation.Peak Load</v>
      </c>
    </row>
    <row r="52" spans="1:116" x14ac:dyDescent="0.25">
      <c r="L52" s="44"/>
      <c r="M52" s="47"/>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
      </c>
    </row>
    <row r="53" spans="1:116" x14ac:dyDescent="0.25">
      <c r="A53" s="11" t="s">
        <v>66</v>
      </c>
      <c r="C53" t="s">
        <v>30</v>
      </c>
      <c r="G53" s="11" t="s">
        <v>65</v>
      </c>
      <c r="J53" s="11" t="s">
        <v>75</v>
      </c>
      <c r="K53" s="49" t="s">
        <v>72</v>
      </c>
      <c r="L53" s="44" t="s">
        <v>89</v>
      </c>
      <c r="M53" s="47" t="s">
        <v>74</v>
      </c>
      <c r="N53" s="18">
        <v>0.84662833038867302</v>
      </c>
      <c r="O53" s="18">
        <v>0.84662833038867302</v>
      </c>
      <c r="P53" s="18">
        <v>0.84662833038867302</v>
      </c>
      <c r="Q53" s="18">
        <v>0.84662833038867302</v>
      </c>
      <c r="R53" s="18">
        <v>0.84662833038867302</v>
      </c>
      <c r="S53" s="18">
        <v>0.84662833038867302</v>
      </c>
      <c r="T53" s="18">
        <v>0.84662833038867302</v>
      </c>
      <c r="U53" s="18">
        <v>0.84662833038867302</v>
      </c>
      <c r="V53" s="18">
        <v>0.84662833038867302</v>
      </c>
      <c r="W53" s="18">
        <v>0.84662833038867302</v>
      </c>
      <c r="X53" s="18">
        <v>0.84662833038867302</v>
      </c>
      <c r="Y53" s="18">
        <v>0.84662833038867302</v>
      </c>
      <c r="Z53" s="18">
        <v>0.84662833038867302</v>
      </c>
      <c r="AA53" s="18">
        <v>0.84662833038867302</v>
      </c>
      <c r="AB53" s="18">
        <v>0.84662833038867302</v>
      </c>
      <c r="AC53" s="18">
        <v>0.84662833038867302</v>
      </c>
      <c r="AD53" s="18">
        <v>0.84662833038867302</v>
      </c>
      <c r="AE53" s="18">
        <v>0.84662833038867302</v>
      </c>
      <c r="AF53" s="18">
        <v>0.84662833038867302</v>
      </c>
      <c r="AG53" s="18">
        <v>0.84662833038867302</v>
      </c>
      <c r="AH53" s="18">
        <v>0.84662833038867302</v>
      </c>
      <c r="AI53" s="18">
        <v>0.84662833038867302</v>
      </c>
      <c r="AJ53" s="18">
        <v>0.84662833038867302</v>
      </c>
      <c r="AK53" s="18">
        <v>0.84662833038867302</v>
      </c>
      <c r="AL53" s="18">
        <v>0.84662833038867302</v>
      </c>
      <c r="AM53" s="18">
        <v>0.84662833038867302</v>
      </c>
      <c r="AN53" s="18">
        <v>0.84662833038867302</v>
      </c>
      <c r="AO53" s="18">
        <v>0.84662833038867302</v>
      </c>
      <c r="AP53" s="18">
        <v>0.84662833038867302</v>
      </c>
      <c r="AQ53" s="18">
        <v>0.84662833038867302</v>
      </c>
      <c r="AR53" s="18">
        <v>0.84662833038867302</v>
      </c>
      <c r="AS53" s="18">
        <v>0.84662833038867302</v>
      </c>
      <c r="AT53" s="18">
        <v>0.84662833038867302</v>
      </c>
      <c r="AU53" s="18">
        <v>0.84662833038867302</v>
      </c>
      <c r="AV53" s="18">
        <v>0.84662833038867302</v>
      </c>
      <c r="AW53" s="18">
        <v>0.84662833038867302</v>
      </c>
      <c r="AX53" s="18">
        <v>0.84662833038867302</v>
      </c>
      <c r="AY53" s="18">
        <v>0.84662833038867302</v>
      </c>
      <c r="AZ53" s="18">
        <v>0.84662833038867302</v>
      </c>
      <c r="BA53" s="18">
        <v>0.84662833038867302</v>
      </c>
      <c r="BB53" s="18">
        <v>0.84662833038867302</v>
      </c>
      <c r="BC53" s="18">
        <v>0.84662833038867302</v>
      </c>
      <c r="BD53" s="18">
        <v>0.84662833038867302</v>
      </c>
      <c r="BE53" s="18">
        <v>0.84662833038867302</v>
      </c>
      <c r="BF53" s="18">
        <v>0.84662833038867302</v>
      </c>
      <c r="BG53" s="18">
        <v>0.84662833038867302</v>
      </c>
      <c r="BH53" s="18">
        <v>0.84662833038867302</v>
      </c>
      <c r="BI53" s="18">
        <v>0.84662833038867302</v>
      </c>
      <c r="BJ53" s="18">
        <v>0.84662833038867302</v>
      </c>
      <c r="BK53" s="18">
        <v>0.84662833038867302</v>
      </c>
      <c r="BL53" s="18">
        <v>0.84662833038867302</v>
      </c>
      <c r="BM53" s="18">
        <v>0.84662833038867302</v>
      </c>
      <c r="BN53" s="18">
        <v>0.84662833038867302</v>
      </c>
      <c r="BO53" s="18">
        <v>0.84662833038867302</v>
      </c>
      <c r="BP53" s="18">
        <v>0.84662833038867302</v>
      </c>
      <c r="BQ53" s="18">
        <v>0.84662833038867302</v>
      </c>
      <c r="BR53" s="18">
        <v>0.84662833038867302</v>
      </c>
      <c r="BS53" s="18">
        <v>0.84662833038867302</v>
      </c>
      <c r="BT53" s="18">
        <v>0.84662833038867302</v>
      </c>
      <c r="BU53" s="18">
        <v>0.84662833038867302</v>
      </c>
      <c r="BV53" s="18">
        <v>0.84662833038867302</v>
      </c>
      <c r="BW53" s="18">
        <v>0.84662833038867302</v>
      </c>
      <c r="BX53" s="18">
        <v>0.84662833038867302</v>
      </c>
      <c r="BY53" s="18">
        <v>0.84662833038867302</v>
      </c>
      <c r="BZ53" s="18">
        <v>0.84662833038867302</v>
      </c>
      <c r="CA53" s="18">
        <v>0.84662833038867302</v>
      </c>
      <c r="CB53" s="18">
        <v>0.84662833038867302</v>
      </c>
      <c r="CC53" s="18">
        <v>0.84662833038867302</v>
      </c>
      <c r="CD53" s="18">
        <v>0.84662833038867302</v>
      </c>
      <c r="CE53" s="18">
        <v>0.84662833038867302</v>
      </c>
      <c r="CF53" s="18">
        <v>0.84662833038867302</v>
      </c>
      <c r="CG53" s="18">
        <v>0.84662833038867302</v>
      </c>
      <c r="CH53" s="18">
        <v>0.84662833038867302</v>
      </c>
      <c r="CI53" s="18">
        <v>0.84662833038867302</v>
      </c>
      <c r="CJ53" s="18">
        <v>0.84662833038867302</v>
      </c>
      <c r="CK53" s="18">
        <v>0.84662833038867302</v>
      </c>
      <c r="CL53" s="18">
        <v>0.84662833038867302</v>
      </c>
      <c r="CM53" s="18">
        <v>0.84662833038867302</v>
      </c>
      <c r="CN53" s="18">
        <v>0.84662833038867302</v>
      </c>
      <c r="CO53" s="18">
        <v>0.84662833038867302</v>
      </c>
      <c r="CP53" s="18">
        <v>0.84662833038867302</v>
      </c>
      <c r="CQ53" s="18">
        <v>0.84662833038867302</v>
      </c>
      <c r="CR53" s="18">
        <v>0.84662833038867302</v>
      </c>
      <c r="CS53" s="18">
        <v>0.84662833038867302</v>
      </c>
      <c r="CT53" s="18">
        <v>0.84662833038867302</v>
      </c>
      <c r="CU53" s="18">
        <v>0.84662833038867302</v>
      </c>
      <c r="CV53" s="18">
        <v>0.84662833038867302</v>
      </c>
      <c r="CW53" s="18">
        <v>0.84662833038867302</v>
      </c>
      <c r="CX53" s="18">
        <v>0.84662833038867302</v>
      </c>
      <c r="CY53" s="18">
        <v>0.84662833038867302</v>
      </c>
      <c r="CZ53" s="18">
        <v>0.84662833038867302</v>
      </c>
      <c r="DA53" s="18">
        <v>0.84662833038867302</v>
      </c>
      <c r="DB53" s="18">
        <v>0.84662833038867302</v>
      </c>
      <c r="DC53" s="18">
        <v>0.84662833038867302</v>
      </c>
      <c r="DD53" s="18">
        <v>0.84662833038867302</v>
      </c>
      <c r="DE53" s="18">
        <v>0.84662833038867302</v>
      </c>
      <c r="DF53" s="18">
        <v>0.84662833038867302</v>
      </c>
      <c r="DG53" s="18">
        <v>0.84662833038867302</v>
      </c>
      <c r="DH53" s="18">
        <v>0.84662833038867302</v>
      </c>
      <c r="DI53" s="18">
        <v>0.84662833038867302</v>
      </c>
      <c r="DJ53" s="18">
        <v>0.84662833038867302</v>
      </c>
      <c r="DL53" s="15" t="str">
        <f t="shared" si="0"/>
        <v>.Electricity.Utility GenerationONService requested.Electricity.Utility Generation.Base Load</v>
      </c>
    </row>
    <row r="54" spans="1:116" x14ac:dyDescent="0.25">
      <c r="A54" s="11" t="s">
        <v>66</v>
      </c>
      <c r="C54" t="s">
        <v>30</v>
      </c>
      <c r="G54" s="11" t="s">
        <v>65</v>
      </c>
      <c r="J54" s="11" t="s">
        <v>76</v>
      </c>
      <c r="K54" s="49" t="s">
        <v>72</v>
      </c>
      <c r="L54" s="44" t="s">
        <v>89</v>
      </c>
      <c r="M54" s="47" t="s">
        <v>74</v>
      </c>
      <c r="N54" s="18">
        <v>0.167114924743716</v>
      </c>
      <c r="O54" s="18">
        <v>0.167114924743716</v>
      </c>
      <c r="P54" s="18">
        <v>0.167114924743716</v>
      </c>
      <c r="Q54" s="18">
        <v>0.167114924743716</v>
      </c>
      <c r="R54" s="18">
        <v>0.167114924743716</v>
      </c>
      <c r="S54" s="18">
        <v>0.167114924743716</v>
      </c>
      <c r="T54" s="18">
        <v>0.167114924743716</v>
      </c>
      <c r="U54" s="18">
        <v>0.167114924743716</v>
      </c>
      <c r="V54" s="18">
        <v>0.167114924743716</v>
      </c>
      <c r="W54" s="18">
        <v>0.167114924743716</v>
      </c>
      <c r="X54" s="18">
        <v>0.167114924743716</v>
      </c>
      <c r="Y54" s="18">
        <v>0.167114924743716</v>
      </c>
      <c r="Z54" s="18">
        <v>0.167114924743716</v>
      </c>
      <c r="AA54" s="18">
        <v>0.167114924743716</v>
      </c>
      <c r="AB54" s="18">
        <v>0.167114924743716</v>
      </c>
      <c r="AC54" s="18">
        <v>0.167114924743716</v>
      </c>
      <c r="AD54" s="18">
        <v>0.167114924743716</v>
      </c>
      <c r="AE54" s="18">
        <v>0.167114924743716</v>
      </c>
      <c r="AF54" s="18">
        <v>0.167114924743716</v>
      </c>
      <c r="AG54" s="18">
        <v>0.167114924743716</v>
      </c>
      <c r="AH54" s="18">
        <v>0.167114924743716</v>
      </c>
      <c r="AI54" s="18">
        <v>0.167114924743716</v>
      </c>
      <c r="AJ54" s="18">
        <v>0.167114924743716</v>
      </c>
      <c r="AK54" s="18">
        <v>0.167114924743716</v>
      </c>
      <c r="AL54" s="18">
        <v>0.167114924743716</v>
      </c>
      <c r="AM54" s="18">
        <v>0.167114924743716</v>
      </c>
      <c r="AN54" s="18">
        <v>0.167114924743716</v>
      </c>
      <c r="AO54" s="18">
        <v>0.167114924743716</v>
      </c>
      <c r="AP54" s="18">
        <v>0.167114924743716</v>
      </c>
      <c r="AQ54" s="18">
        <v>0.167114924743716</v>
      </c>
      <c r="AR54" s="18">
        <v>0.167114924743716</v>
      </c>
      <c r="AS54" s="18">
        <v>0.167114924743716</v>
      </c>
      <c r="AT54" s="18">
        <v>0.167114924743716</v>
      </c>
      <c r="AU54" s="18">
        <v>0.167114924743716</v>
      </c>
      <c r="AV54" s="18">
        <v>0.167114924743716</v>
      </c>
      <c r="AW54" s="18">
        <v>0.167114924743716</v>
      </c>
      <c r="AX54" s="18">
        <v>0.167114924743716</v>
      </c>
      <c r="AY54" s="18">
        <v>0.167114924743716</v>
      </c>
      <c r="AZ54" s="18">
        <v>0.167114924743716</v>
      </c>
      <c r="BA54" s="18">
        <v>0.167114924743716</v>
      </c>
      <c r="BB54" s="18">
        <v>0.167114924743716</v>
      </c>
      <c r="BC54" s="18">
        <v>0.167114924743716</v>
      </c>
      <c r="BD54" s="18">
        <v>0.167114924743716</v>
      </c>
      <c r="BE54" s="18">
        <v>0.167114924743716</v>
      </c>
      <c r="BF54" s="18">
        <v>0.167114924743716</v>
      </c>
      <c r="BG54" s="18">
        <v>0.167114924743716</v>
      </c>
      <c r="BH54" s="18">
        <v>0.167114924743716</v>
      </c>
      <c r="BI54" s="18">
        <v>0.167114924743716</v>
      </c>
      <c r="BJ54" s="18">
        <v>0.167114924743716</v>
      </c>
      <c r="BK54" s="18">
        <v>0.167114924743716</v>
      </c>
      <c r="BL54" s="18">
        <v>0.167114924743716</v>
      </c>
      <c r="BM54" s="18">
        <v>0.167114924743716</v>
      </c>
      <c r="BN54" s="18">
        <v>0.167114924743716</v>
      </c>
      <c r="BO54" s="18">
        <v>0.167114924743716</v>
      </c>
      <c r="BP54" s="18">
        <v>0.167114924743716</v>
      </c>
      <c r="BQ54" s="18">
        <v>0.167114924743716</v>
      </c>
      <c r="BR54" s="18">
        <v>0.167114924743716</v>
      </c>
      <c r="BS54" s="18">
        <v>0.167114924743716</v>
      </c>
      <c r="BT54" s="18">
        <v>0.167114924743716</v>
      </c>
      <c r="BU54" s="18">
        <v>0.167114924743716</v>
      </c>
      <c r="BV54" s="18">
        <v>0.167114924743716</v>
      </c>
      <c r="BW54" s="18">
        <v>0.167114924743716</v>
      </c>
      <c r="BX54" s="18">
        <v>0.167114924743716</v>
      </c>
      <c r="BY54" s="18">
        <v>0.167114924743716</v>
      </c>
      <c r="BZ54" s="18">
        <v>0.167114924743716</v>
      </c>
      <c r="CA54" s="18">
        <v>0.167114924743716</v>
      </c>
      <c r="CB54" s="18">
        <v>0.167114924743716</v>
      </c>
      <c r="CC54" s="18">
        <v>0.167114924743716</v>
      </c>
      <c r="CD54" s="18">
        <v>0.167114924743716</v>
      </c>
      <c r="CE54" s="18">
        <v>0.167114924743716</v>
      </c>
      <c r="CF54" s="18">
        <v>0.167114924743716</v>
      </c>
      <c r="CG54" s="18">
        <v>0.167114924743716</v>
      </c>
      <c r="CH54" s="18">
        <v>0.167114924743716</v>
      </c>
      <c r="CI54" s="18">
        <v>0.167114924743716</v>
      </c>
      <c r="CJ54" s="18">
        <v>0.167114924743716</v>
      </c>
      <c r="CK54" s="18">
        <v>0.167114924743716</v>
      </c>
      <c r="CL54" s="18">
        <v>0.167114924743716</v>
      </c>
      <c r="CM54" s="18">
        <v>0.167114924743716</v>
      </c>
      <c r="CN54" s="18">
        <v>0.167114924743716</v>
      </c>
      <c r="CO54" s="18">
        <v>0.167114924743716</v>
      </c>
      <c r="CP54" s="18">
        <v>0.167114924743716</v>
      </c>
      <c r="CQ54" s="18">
        <v>0.167114924743716</v>
      </c>
      <c r="CR54" s="18">
        <v>0.167114924743716</v>
      </c>
      <c r="CS54" s="18">
        <v>0.167114924743716</v>
      </c>
      <c r="CT54" s="18">
        <v>0.167114924743716</v>
      </c>
      <c r="CU54" s="18">
        <v>0.167114924743716</v>
      </c>
      <c r="CV54" s="18">
        <v>0.167114924743716</v>
      </c>
      <c r="CW54" s="18">
        <v>0.167114924743716</v>
      </c>
      <c r="CX54" s="18">
        <v>0.167114924743716</v>
      </c>
      <c r="CY54" s="18">
        <v>0.167114924743716</v>
      </c>
      <c r="CZ54" s="18">
        <v>0.167114924743716</v>
      </c>
      <c r="DA54" s="18">
        <v>0.167114924743716</v>
      </c>
      <c r="DB54" s="18">
        <v>0.167114924743716</v>
      </c>
      <c r="DC54" s="18">
        <v>0.167114924743716</v>
      </c>
      <c r="DD54" s="18">
        <v>0.167114924743716</v>
      </c>
      <c r="DE54" s="18">
        <v>0.167114924743716</v>
      </c>
      <c r="DF54" s="18">
        <v>0.167114924743716</v>
      </c>
      <c r="DG54" s="18">
        <v>0.167114924743716</v>
      </c>
      <c r="DH54" s="18">
        <v>0.167114924743716</v>
      </c>
      <c r="DI54" s="18">
        <v>0.167114924743716</v>
      </c>
      <c r="DJ54" s="18">
        <v>0.167114924743716</v>
      </c>
      <c r="DL54" s="15" t="str">
        <f t="shared" si="0"/>
        <v>.Electricity.Utility GenerationONService requested.Electricity.Utility Generation.Shoulder Load</v>
      </c>
    </row>
    <row r="55" spans="1:116" x14ac:dyDescent="0.25">
      <c r="A55" s="11" t="s">
        <v>66</v>
      </c>
      <c r="C55" t="s">
        <v>30</v>
      </c>
      <c r="G55" s="11" t="s">
        <v>65</v>
      </c>
      <c r="J55" s="11" t="s">
        <v>77</v>
      </c>
      <c r="K55" s="49" t="s">
        <v>72</v>
      </c>
      <c r="L55" s="44" t="s">
        <v>89</v>
      </c>
      <c r="M55" s="47" t="s">
        <v>74</v>
      </c>
      <c r="N55" s="18">
        <v>5.34926039924776E-2</v>
      </c>
      <c r="O55" s="18">
        <v>5.34926039924776E-2</v>
      </c>
      <c r="P55" s="18">
        <v>5.34926039924776E-2</v>
      </c>
      <c r="Q55" s="18">
        <v>5.34926039924776E-2</v>
      </c>
      <c r="R55" s="18">
        <v>5.34926039924776E-2</v>
      </c>
      <c r="S55" s="18">
        <v>5.34926039924776E-2</v>
      </c>
      <c r="T55" s="18">
        <v>5.34926039924776E-2</v>
      </c>
      <c r="U55" s="18">
        <v>5.34926039924776E-2</v>
      </c>
      <c r="V55" s="18">
        <v>5.34926039924776E-2</v>
      </c>
      <c r="W55" s="18">
        <v>5.34926039924776E-2</v>
      </c>
      <c r="X55" s="18">
        <v>5.34926039924776E-2</v>
      </c>
      <c r="Y55" s="18">
        <v>5.34926039924776E-2</v>
      </c>
      <c r="Z55" s="18">
        <v>5.34926039924776E-2</v>
      </c>
      <c r="AA55" s="18">
        <v>5.34926039924776E-2</v>
      </c>
      <c r="AB55" s="18">
        <v>5.34926039924776E-2</v>
      </c>
      <c r="AC55" s="18">
        <v>5.34926039924776E-2</v>
      </c>
      <c r="AD55" s="18">
        <v>5.34926039924776E-2</v>
      </c>
      <c r="AE55" s="18">
        <v>5.34926039924776E-2</v>
      </c>
      <c r="AF55" s="18">
        <v>5.34926039924776E-2</v>
      </c>
      <c r="AG55" s="18">
        <v>5.34926039924776E-2</v>
      </c>
      <c r="AH55" s="18">
        <v>5.34926039924776E-2</v>
      </c>
      <c r="AI55" s="18">
        <v>5.34926039924776E-2</v>
      </c>
      <c r="AJ55" s="18">
        <v>5.34926039924776E-2</v>
      </c>
      <c r="AK55" s="18">
        <v>5.34926039924776E-2</v>
      </c>
      <c r="AL55" s="18">
        <v>5.34926039924776E-2</v>
      </c>
      <c r="AM55" s="18">
        <v>5.34926039924776E-2</v>
      </c>
      <c r="AN55" s="18">
        <v>5.34926039924776E-2</v>
      </c>
      <c r="AO55" s="18">
        <v>5.34926039924776E-2</v>
      </c>
      <c r="AP55" s="18">
        <v>5.34926039924776E-2</v>
      </c>
      <c r="AQ55" s="18">
        <v>5.34926039924776E-2</v>
      </c>
      <c r="AR55" s="18">
        <v>5.34926039924776E-2</v>
      </c>
      <c r="AS55" s="18">
        <v>5.34926039924776E-2</v>
      </c>
      <c r="AT55" s="18">
        <v>5.34926039924776E-2</v>
      </c>
      <c r="AU55" s="18">
        <v>5.34926039924776E-2</v>
      </c>
      <c r="AV55" s="18">
        <v>5.34926039924776E-2</v>
      </c>
      <c r="AW55" s="18">
        <v>5.34926039924776E-2</v>
      </c>
      <c r="AX55" s="18">
        <v>5.34926039924776E-2</v>
      </c>
      <c r="AY55" s="18">
        <v>5.34926039924776E-2</v>
      </c>
      <c r="AZ55" s="18">
        <v>5.34926039924776E-2</v>
      </c>
      <c r="BA55" s="18">
        <v>5.34926039924776E-2</v>
      </c>
      <c r="BB55" s="18">
        <v>5.34926039924776E-2</v>
      </c>
      <c r="BC55" s="18">
        <v>5.34926039924776E-2</v>
      </c>
      <c r="BD55" s="18">
        <v>5.34926039924776E-2</v>
      </c>
      <c r="BE55" s="18">
        <v>5.34926039924776E-2</v>
      </c>
      <c r="BF55" s="18">
        <v>5.34926039924776E-2</v>
      </c>
      <c r="BG55" s="18">
        <v>5.34926039924776E-2</v>
      </c>
      <c r="BH55" s="18">
        <v>5.34926039924776E-2</v>
      </c>
      <c r="BI55" s="18">
        <v>5.34926039924776E-2</v>
      </c>
      <c r="BJ55" s="18">
        <v>5.34926039924776E-2</v>
      </c>
      <c r="BK55" s="18">
        <v>5.34926039924776E-2</v>
      </c>
      <c r="BL55" s="18">
        <v>5.34926039924776E-2</v>
      </c>
      <c r="BM55" s="18">
        <v>5.34926039924776E-2</v>
      </c>
      <c r="BN55" s="18">
        <v>5.34926039924776E-2</v>
      </c>
      <c r="BO55" s="18">
        <v>5.34926039924776E-2</v>
      </c>
      <c r="BP55" s="18">
        <v>5.34926039924776E-2</v>
      </c>
      <c r="BQ55" s="18">
        <v>5.34926039924776E-2</v>
      </c>
      <c r="BR55" s="18">
        <v>5.34926039924776E-2</v>
      </c>
      <c r="BS55" s="18">
        <v>5.34926039924776E-2</v>
      </c>
      <c r="BT55" s="18">
        <v>5.34926039924776E-2</v>
      </c>
      <c r="BU55" s="18">
        <v>5.34926039924776E-2</v>
      </c>
      <c r="BV55" s="18">
        <v>5.34926039924776E-2</v>
      </c>
      <c r="BW55" s="18">
        <v>5.34926039924776E-2</v>
      </c>
      <c r="BX55" s="18">
        <v>5.34926039924776E-2</v>
      </c>
      <c r="BY55" s="18">
        <v>5.34926039924776E-2</v>
      </c>
      <c r="BZ55" s="18">
        <v>5.34926039924776E-2</v>
      </c>
      <c r="CA55" s="18">
        <v>5.34926039924776E-2</v>
      </c>
      <c r="CB55" s="18">
        <v>5.34926039924776E-2</v>
      </c>
      <c r="CC55" s="18">
        <v>5.34926039924776E-2</v>
      </c>
      <c r="CD55" s="18">
        <v>5.34926039924776E-2</v>
      </c>
      <c r="CE55" s="18">
        <v>5.34926039924776E-2</v>
      </c>
      <c r="CF55" s="18">
        <v>5.34926039924776E-2</v>
      </c>
      <c r="CG55" s="18">
        <v>5.34926039924776E-2</v>
      </c>
      <c r="CH55" s="18">
        <v>5.34926039924776E-2</v>
      </c>
      <c r="CI55" s="18">
        <v>5.34926039924776E-2</v>
      </c>
      <c r="CJ55" s="18">
        <v>5.34926039924776E-2</v>
      </c>
      <c r="CK55" s="18">
        <v>5.34926039924776E-2</v>
      </c>
      <c r="CL55" s="18">
        <v>5.34926039924776E-2</v>
      </c>
      <c r="CM55" s="18">
        <v>5.34926039924776E-2</v>
      </c>
      <c r="CN55" s="18">
        <v>5.34926039924776E-2</v>
      </c>
      <c r="CO55" s="18">
        <v>5.34926039924776E-2</v>
      </c>
      <c r="CP55" s="18">
        <v>5.34926039924776E-2</v>
      </c>
      <c r="CQ55" s="18">
        <v>5.34926039924776E-2</v>
      </c>
      <c r="CR55" s="18">
        <v>5.34926039924776E-2</v>
      </c>
      <c r="CS55" s="18">
        <v>5.34926039924776E-2</v>
      </c>
      <c r="CT55" s="18">
        <v>5.34926039924776E-2</v>
      </c>
      <c r="CU55" s="18">
        <v>5.34926039924776E-2</v>
      </c>
      <c r="CV55" s="18">
        <v>5.34926039924776E-2</v>
      </c>
      <c r="CW55" s="18">
        <v>5.34926039924776E-2</v>
      </c>
      <c r="CX55" s="18">
        <v>5.34926039924776E-2</v>
      </c>
      <c r="CY55" s="18">
        <v>5.34926039924776E-2</v>
      </c>
      <c r="CZ55" s="18">
        <v>5.34926039924776E-2</v>
      </c>
      <c r="DA55" s="18">
        <v>5.34926039924776E-2</v>
      </c>
      <c r="DB55" s="18">
        <v>5.34926039924776E-2</v>
      </c>
      <c r="DC55" s="18">
        <v>5.34926039924776E-2</v>
      </c>
      <c r="DD55" s="18">
        <v>5.34926039924776E-2</v>
      </c>
      <c r="DE55" s="18">
        <v>5.34926039924776E-2</v>
      </c>
      <c r="DF55" s="18">
        <v>5.34926039924776E-2</v>
      </c>
      <c r="DG55" s="18">
        <v>5.34926039924776E-2</v>
      </c>
      <c r="DH55" s="18">
        <v>5.34926039924776E-2</v>
      </c>
      <c r="DI55" s="18">
        <v>5.34926039924776E-2</v>
      </c>
      <c r="DJ55" s="18">
        <v>5.34926039924776E-2</v>
      </c>
      <c r="DL55" s="15" t="str">
        <f t="shared" si="0"/>
        <v>.Electricity.Utility GenerationONService requested.Electricity.Utility Generation.Peak Load</v>
      </c>
    </row>
    <row r="56" spans="1:116" x14ac:dyDescent="0.25">
      <c r="L56" s="44"/>
      <c r="M56" s="47"/>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
      </c>
    </row>
    <row r="57" spans="1:116" x14ac:dyDescent="0.25">
      <c r="A57" s="11" t="s">
        <v>66</v>
      </c>
      <c r="C57" t="s">
        <v>32</v>
      </c>
      <c r="G57" s="11" t="s">
        <v>65</v>
      </c>
      <c r="J57" s="11" t="s">
        <v>75</v>
      </c>
      <c r="K57" s="49" t="s">
        <v>72</v>
      </c>
      <c r="L57" s="44" t="s">
        <v>89</v>
      </c>
      <c r="M57" s="47" t="s">
        <v>74</v>
      </c>
      <c r="N57" s="18">
        <v>0.85017555114031595</v>
      </c>
      <c r="O57" s="18">
        <v>0.85017555114031595</v>
      </c>
      <c r="P57" s="18">
        <v>0.85017555114031595</v>
      </c>
      <c r="Q57" s="18">
        <v>0.85017555114031595</v>
      </c>
      <c r="R57" s="18">
        <v>0.85017555114031595</v>
      </c>
      <c r="S57" s="18">
        <v>0.85017555114031595</v>
      </c>
      <c r="T57" s="18">
        <v>0.85017555114031595</v>
      </c>
      <c r="U57" s="18">
        <v>0.85017555114031595</v>
      </c>
      <c r="V57" s="18">
        <v>0.85017555114031595</v>
      </c>
      <c r="W57" s="18">
        <v>0.85017555114031595</v>
      </c>
      <c r="X57" s="18">
        <v>0.85017555114031595</v>
      </c>
      <c r="Y57" s="18">
        <v>0.85017555114031595</v>
      </c>
      <c r="Z57" s="18">
        <v>0.85017555114031595</v>
      </c>
      <c r="AA57" s="18">
        <v>0.85017555114031595</v>
      </c>
      <c r="AB57" s="18">
        <v>0.85017555114031595</v>
      </c>
      <c r="AC57" s="18">
        <v>0.85017555114031595</v>
      </c>
      <c r="AD57" s="18">
        <v>0.85017555114031595</v>
      </c>
      <c r="AE57" s="18">
        <v>0.85017555114031595</v>
      </c>
      <c r="AF57" s="18">
        <v>0.85017555114031595</v>
      </c>
      <c r="AG57" s="18">
        <v>0.85017555114031595</v>
      </c>
      <c r="AH57" s="18">
        <v>0.85017555114031595</v>
      </c>
      <c r="AI57" s="18">
        <v>0.85017555114031595</v>
      </c>
      <c r="AJ57" s="18">
        <v>0.85017555114031595</v>
      </c>
      <c r="AK57" s="18">
        <v>0.85017555114031595</v>
      </c>
      <c r="AL57" s="18">
        <v>0.85017555114031595</v>
      </c>
      <c r="AM57" s="18">
        <v>0.85017555114031595</v>
      </c>
      <c r="AN57" s="18">
        <v>0.85017555114031595</v>
      </c>
      <c r="AO57" s="18">
        <v>0.85017555114031595</v>
      </c>
      <c r="AP57" s="18">
        <v>0.85017555114031595</v>
      </c>
      <c r="AQ57" s="18">
        <v>0.85017555114031595</v>
      </c>
      <c r="AR57" s="18">
        <v>0.85017555114031595</v>
      </c>
      <c r="AS57" s="18">
        <v>0.85017555114031595</v>
      </c>
      <c r="AT57" s="18">
        <v>0.85017555114031595</v>
      </c>
      <c r="AU57" s="18">
        <v>0.85017555114031595</v>
      </c>
      <c r="AV57" s="18">
        <v>0.85017555114031595</v>
      </c>
      <c r="AW57" s="18">
        <v>0.85017555114031595</v>
      </c>
      <c r="AX57" s="18">
        <v>0.85017555114031595</v>
      </c>
      <c r="AY57" s="18">
        <v>0.85017555114031595</v>
      </c>
      <c r="AZ57" s="18">
        <v>0.85017555114031595</v>
      </c>
      <c r="BA57" s="18">
        <v>0.85017555114031595</v>
      </c>
      <c r="BB57" s="18">
        <v>0.85017555114031595</v>
      </c>
      <c r="BC57" s="18">
        <v>0.85017555114031595</v>
      </c>
      <c r="BD57" s="18">
        <v>0.85017555114031595</v>
      </c>
      <c r="BE57" s="18">
        <v>0.85017555114031595</v>
      </c>
      <c r="BF57" s="18">
        <v>0.85017555114031595</v>
      </c>
      <c r="BG57" s="18">
        <v>0.85017555114031595</v>
      </c>
      <c r="BH57" s="18">
        <v>0.85017555114031595</v>
      </c>
      <c r="BI57" s="18">
        <v>0.85017555114031595</v>
      </c>
      <c r="BJ57" s="18">
        <v>0.85017555114031595</v>
      </c>
      <c r="BK57" s="18">
        <v>0.85017555114031595</v>
      </c>
      <c r="BL57" s="18">
        <v>0.85017555114031595</v>
      </c>
      <c r="BM57" s="18">
        <v>0.85017555114031595</v>
      </c>
      <c r="BN57" s="18">
        <v>0.85017555114031595</v>
      </c>
      <c r="BO57" s="18">
        <v>0.85017555114031595</v>
      </c>
      <c r="BP57" s="18">
        <v>0.85017555114031595</v>
      </c>
      <c r="BQ57" s="18">
        <v>0.85017555114031595</v>
      </c>
      <c r="BR57" s="18">
        <v>0.85017555114031595</v>
      </c>
      <c r="BS57" s="18">
        <v>0.85017555114031595</v>
      </c>
      <c r="BT57" s="18">
        <v>0.85017555114031595</v>
      </c>
      <c r="BU57" s="18">
        <v>0.85017555114031595</v>
      </c>
      <c r="BV57" s="18">
        <v>0.85017555114031595</v>
      </c>
      <c r="BW57" s="18">
        <v>0.85017555114031595</v>
      </c>
      <c r="BX57" s="18">
        <v>0.85017555114031595</v>
      </c>
      <c r="BY57" s="18">
        <v>0.85017555114031595</v>
      </c>
      <c r="BZ57" s="18">
        <v>0.85017555114031595</v>
      </c>
      <c r="CA57" s="18">
        <v>0.85017555114031595</v>
      </c>
      <c r="CB57" s="18">
        <v>0.85017555114031595</v>
      </c>
      <c r="CC57" s="18">
        <v>0.85017555114031595</v>
      </c>
      <c r="CD57" s="18">
        <v>0.85017555114031595</v>
      </c>
      <c r="CE57" s="18">
        <v>0.85017555114031595</v>
      </c>
      <c r="CF57" s="18">
        <v>0.85017555114031595</v>
      </c>
      <c r="CG57" s="18">
        <v>0.85017555114031595</v>
      </c>
      <c r="CH57" s="18">
        <v>0.85017555114031595</v>
      </c>
      <c r="CI57" s="18">
        <v>0.85017555114031595</v>
      </c>
      <c r="CJ57" s="18">
        <v>0.85017555114031595</v>
      </c>
      <c r="CK57" s="18">
        <v>0.85017555114031595</v>
      </c>
      <c r="CL57" s="18">
        <v>0.85017555114031595</v>
      </c>
      <c r="CM57" s="18">
        <v>0.85017555114031595</v>
      </c>
      <c r="CN57" s="18">
        <v>0.85017555114031595</v>
      </c>
      <c r="CO57" s="18">
        <v>0.85017555114031595</v>
      </c>
      <c r="CP57" s="18">
        <v>0.85017555114031595</v>
      </c>
      <c r="CQ57" s="18">
        <v>0.85017555114031595</v>
      </c>
      <c r="CR57" s="18">
        <v>0.85017555114031595</v>
      </c>
      <c r="CS57" s="18">
        <v>0.85017555114031595</v>
      </c>
      <c r="CT57" s="18">
        <v>0.85017555114031595</v>
      </c>
      <c r="CU57" s="18">
        <v>0.85017555114031595</v>
      </c>
      <c r="CV57" s="18">
        <v>0.85017555114031595</v>
      </c>
      <c r="CW57" s="18">
        <v>0.85017555114031595</v>
      </c>
      <c r="CX57" s="18">
        <v>0.85017555114031595</v>
      </c>
      <c r="CY57" s="18">
        <v>0.85017555114031595</v>
      </c>
      <c r="CZ57" s="18">
        <v>0.85017555114031595</v>
      </c>
      <c r="DA57" s="18">
        <v>0.85017555114031595</v>
      </c>
      <c r="DB57" s="18">
        <v>0.85017555114031595</v>
      </c>
      <c r="DC57" s="18">
        <v>0.85017555114031595</v>
      </c>
      <c r="DD57" s="18">
        <v>0.85017555114031595</v>
      </c>
      <c r="DE57" s="18">
        <v>0.85017555114031595</v>
      </c>
      <c r="DF57" s="18">
        <v>0.85017555114031595</v>
      </c>
      <c r="DG57" s="18">
        <v>0.85017555114031595</v>
      </c>
      <c r="DH57" s="18">
        <v>0.85017555114031595</v>
      </c>
      <c r="DI57" s="18">
        <v>0.85017555114031595</v>
      </c>
      <c r="DJ57" s="18">
        <v>0.85017555114031595</v>
      </c>
      <c r="DL57" s="15" t="str">
        <f t="shared" si="0"/>
        <v>.Electricity.Utility GenerationQCService requested.Electricity.Utility Generation.Base Load</v>
      </c>
    </row>
    <row r="58" spans="1:116" x14ac:dyDescent="0.25">
      <c r="A58" s="11" t="s">
        <v>66</v>
      </c>
      <c r="C58" t="s">
        <v>32</v>
      </c>
      <c r="G58" s="11" t="s">
        <v>65</v>
      </c>
      <c r="J58" s="11" t="s">
        <v>76</v>
      </c>
      <c r="K58" s="49" t="s">
        <v>72</v>
      </c>
      <c r="L58" s="44" t="s">
        <v>89</v>
      </c>
      <c r="M58" s="47" t="s">
        <v>74</v>
      </c>
      <c r="N58" s="18">
        <v>0.1690149627801</v>
      </c>
      <c r="O58" s="18">
        <v>0.1690149627801</v>
      </c>
      <c r="P58" s="18">
        <v>0.1690149627801</v>
      </c>
      <c r="Q58" s="18">
        <v>0.1690149627801</v>
      </c>
      <c r="R58" s="18">
        <v>0.1690149627801</v>
      </c>
      <c r="S58" s="18">
        <v>0.1690149627801</v>
      </c>
      <c r="T58" s="18">
        <v>0.1690149627801</v>
      </c>
      <c r="U58" s="18">
        <v>0.1690149627801</v>
      </c>
      <c r="V58" s="18">
        <v>0.1690149627801</v>
      </c>
      <c r="W58" s="18">
        <v>0.1690149627801</v>
      </c>
      <c r="X58" s="18">
        <v>0.1690149627801</v>
      </c>
      <c r="Y58" s="18">
        <v>0.1690149627801</v>
      </c>
      <c r="Z58" s="18">
        <v>0.1690149627801</v>
      </c>
      <c r="AA58" s="18">
        <v>0.1690149627801</v>
      </c>
      <c r="AB58" s="18">
        <v>0.1690149627801</v>
      </c>
      <c r="AC58" s="18">
        <v>0.1690149627801</v>
      </c>
      <c r="AD58" s="18">
        <v>0.1690149627801</v>
      </c>
      <c r="AE58" s="18">
        <v>0.1690149627801</v>
      </c>
      <c r="AF58" s="18">
        <v>0.1690149627801</v>
      </c>
      <c r="AG58" s="18">
        <v>0.1690149627801</v>
      </c>
      <c r="AH58" s="18">
        <v>0.1690149627801</v>
      </c>
      <c r="AI58" s="18">
        <v>0.1690149627801</v>
      </c>
      <c r="AJ58" s="18">
        <v>0.1690149627801</v>
      </c>
      <c r="AK58" s="18">
        <v>0.1690149627801</v>
      </c>
      <c r="AL58" s="18">
        <v>0.1690149627801</v>
      </c>
      <c r="AM58" s="18">
        <v>0.1690149627801</v>
      </c>
      <c r="AN58" s="18">
        <v>0.1690149627801</v>
      </c>
      <c r="AO58" s="18">
        <v>0.1690149627801</v>
      </c>
      <c r="AP58" s="18">
        <v>0.1690149627801</v>
      </c>
      <c r="AQ58" s="18">
        <v>0.1690149627801</v>
      </c>
      <c r="AR58" s="18">
        <v>0.1690149627801</v>
      </c>
      <c r="AS58" s="18">
        <v>0.1690149627801</v>
      </c>
      <c r="AT58" s="18">
        <v>0.1690149627801</v>
      </c>
      <c r="AU58" s="18">
        <v>0.1690149627801</v>
      </c>
      <c r="AV58" s="18">
        <v>0.1690149627801</v>
      </c>
      <c r="AW58" s="18">
        <v>0.1690149627801</v>
      </c>
      <c r="AX58" s="18">
        <v>0.1690149627801</v>
      </c>
      <c r="AY58" s="18">
        <v>0.1690149627801</v>
      </c>
      <c r="AZ58" s="18">
        <v>0.1690149627801</v>
      </c>
      <c r="BA58" s="18">
        <v>0.1690149627801</v>
      </c>
      <c r="BB58" s="18">
        <v>0.1690149627801</v>
      </c>
      <c r="BC58" s="18">
        <v>0.1690149627801</v>
      </c>
      <c r="BD58" s="18">
        <v>0.1690149627801</v>
      </c>
      <c r="BE58" s="18">
        <v>0.1690149627801</v>
      </c>
      <c r="BF58" s="18">
        <v>0.1690149627801</v>
      </c>
      <c r="BG58" s="18">
        <v>0.1690149627801</v>
      </c>
      <c r="BH58" s="18">
        <v>0.1690149627801</v>
      </c>
      <c r="BI58" s="18">
        <v>0.1690149627801</v>
      </c>
      <c r="BJ58" s="18">
        <v>0.1690149627801</v>
      </c>
      <c r="BK58" s="18">
        <v>0.1690149627801</v>
      </c>
      <c r="BL58" s="18">
        <v>0.1690149627801</v>
      </c>
      <c r="BM58" s="18">
        <v>0.1690149627801</v>
      </c>
      <c r="BN58" s="18">
        <v>0.1690149627801</v>
      </c>
      <c r="BO58" s="18">
        <v>0.1690149627801</v>
      </c>
      <c r="BP58" s="18">
        <v>0.1690149627801</v>
      </c>
      <c r="BQ58" s="18">
        <v>0.1690149627801</v>
      </c>
      <c r="BR58" s="18">
        <v>0.1690149627801</v>
      </c>
      <c r="BS58" s="18">
        <v>0.1690149627801</v>
      </c>
      <c r="BT58" s="18">
        <v>0.1690149627801</v>
      </c>
      <c r="BU58" s="18">
        <v>0.1690149627801</v>
      </c>
      <c r="BV58" s="18">
        <v>0.1690149627801</v>
      </c>
      <c r="BW58" s="18">
        <v>0.1690149627801</v>
      </c>
      <c r="BX58" s="18">
        <v>0.1690149627801</v>
      </c>
      <c r="BY58" s="18">
        <v>0.1690149627801</v>
      </c>
      <c r="BZ58" s="18">
        <v>0.1690149627801</v>
      </c>
      <c r="CA58" s="18">
        <v>0.1690149627801</v>
      </c>
      <c r="CB58" s="18">
        <v>0.1690149627801</v>
      </c>
      <c r="CC58" s="18">
        <v>0.1690149627801</v>
      </c>
      <c r="CD58" s="18">
        <v>0.1690149627801</v>
      </c>
      <c r="CE58" s="18">
        <v>0.1690149627801</v>
      </c>
      <c r="CF58" s="18">
        <v>0.1690149627801</v>
      </c>
      <c r="CG58" s="18">
        <v>0.1690149627801</v>
      </c>
      <c r="CH58" s="18">
        <v>0.1690149627801</v>
      </c>
      <c r="CI58" s="18">
        <v>0.1690149627801</v>
      </c>
      <c r="CJ58" s="18">
        <v>0.1690149627801</v>
      </c>
      <c r="CK58" s="18">
        <v>0.1690149627801</v>
      </c>
      <c r="CL58" s="18">
        <v>0.1690149627801</v>
      </c>
      <c r="CM58" s="18">
        <v>0.1690149627801</v>
      </c>
      <c r="CN58" s="18">
        <v>0.1690149627801</v>
      </c>
      <c r="CO58" s="18">
        <v>0.1690149627801</v>
      </c>
      <c r="CP58" s="18">
        <v>0.1690149627801</v>
      </c>
      <c r="CQ58" s="18">
        <v>0.1690149627801</v>
      </c>
      <c r="CR58" s="18">
        <v>0.1690149627801</v>
      </c>
      <c r="CS58" s="18">
        <v>0.1690149627801</v>
      </c>
      <c r="CT58" s="18">
        <v>0.1690149627801</v>
      </c>
      <c r="CU58" s="18">
        <v>0.1690149627801</v>
      </c>
      <c r="CV58" s="18">
        <v>0.1690149627801</v>
      </c>
      <c r="CW58" s="18">
        <v>0.1690149627801</v>
      </c>
      <c r="CX58" s="18">
        <v>0.1690149627801</v>
      </c>
      <c r="CY58" s="18">
        <v>0.1690149627801</v>
      </c>
      <c r="CZ58" s="18">
        <v>0.1690149627801</v>
      </c>
      <c r="DA58" s="18">
        <v>0.1690149627801</v>
      </c>
      <c r="DB58" s="18">
        <v>0.1690149627801</v>
      </c>
      <c r="DC58" s="18">
        <v>0.1690149627801</v>
      </c>
      <c r="DD58" s="18">
        <v>0.1690149627801</v>
      </c>
      <c r="DE58" s="18">
        <v>0.1690149627801</v>
      </c>
      <c r="DF58" s="18">
        <v>0.1690149627801</v>
      </c>
      <c r="DG58" s="18">
        <v>0.1690149627801</v>
      </c>
      <c r="DH58" s="18">
        <v>0.1690149627801</v>
      </c>
      <c r="DI58" s="18">
        <v>0.1690149627801</v>
      </c>
      <c r="DJ58" s="18">
        <v>0.1690149627801</v>
      </c>
      <c r="DL58" s="15" t="str">
        <f t="shared" si="0"/>
        <v>.Electricity.Utility GenerationQCService requested.Electricity.Utility Generation.Shoulder Load</v>
      </c>
    </row>
    <row r="59" spans="1:116" x14ac:dyDescent="0.25">
      <c r="A59" s="11" t="s">
        <v>66</v>
      </c>
      <c r="C59" t="s">
        <v>32</v>
      </c>
      <c r="G59" s="11" t="s">
        <v>65</v>
      </c>
      <c r="J59" s="11" t="s">
        <v>77</v>
      </c>
      <c r="K59" s="49" t="s">
        <v>72</v>
      </c>
      <c r="L59" s="44" t="s">
        <v>89</v>
      </c>
      <c r="M59" s="47" t="s">
        <v>74</v>
      </c>
      <c r="N59" s="18">
        <v>6.1306514712754098E-2</v>
      </c>
      <c r="O59" s="18">
        <v>6.1306514712754098E-2</v>
      </c>
      <c r="P59" s="18">
        <v>6.1306514712754098E-2</v>
      </c>
      <c r="Q59" s="18">
        <v>6.1306514712754098E-2</v>
      </c>
      <c r="R59" s="18">
        <v>6.1306514712754098E-2</v>
      </c>
      <c r="S59" s="18">
        <v>6.1306514712754098E-2</v>
      </c>
      <c r="T59" s="18">
        <v>6.1306514712754098E-2</v>
      </c>
      <c r="U59" s="18">
        <v>6.1306514712754098E-2</v>
      </c>
      <c r="V59" s="18">
        <v>6.1306514712754098E-2</v>
      </c>
      <c r="W59" s="18">
        <v>6.1306514712754098E-2</v>
      </c>
      <c r="X59" s="18">
        <v>6.1306514712754098E-2</v>
      </c>
      <c r="Y59" s="18">
        <v>6.1306514712754098E-2</v>
      </c>
      <c r="Z59" s="18">
        <v>6.1306514712754098E-2</v>
      </c>
      <c r="AA59" s="18">
        <v>6.1306514712754098E-2</v>
      </c>
      <c r="AB59" s="18">
        <v>6.1306514712754098E-2</v>
      </c>
      <c r="AC59" s="18">
        <v>6.1306514712754098E-2</v>
      </c>
      <c r="AD59" s="18">
        <v>6.1306514712754098E-2</v>
      </c>
      <c r="AE59" s="18">
        <v>6.1306514712754098E-2</v>
      </c>
      <c r="AF59" s="18">
        <v>6.1306514712754098E-2</v>
      </c>
      <c r="AG59" s="18">
        <v>6.1306514712754098E-2</v>
      </c>
      <c r="AH59" s="18">
        <v>6.1306514712754098E-2</v>
      </c>
      <c r="AI59" s="18">
        <v>6.1306514712754098E-2</v>
      </c>
      <c r="AJ59" s="18">
        <v>6.1306514712754098E-2</v>
      </c>
      <c r="AK59" s="18">
        <v>6.1306514712754098E-2</v>
      </c>
      <c r="AL59" s="18">
        <v>6.1306514712754098E-2</v>
      </c>
      <c r="AM59" s="18">
        <v>6.1306514712754098E-2</v>
      </c>
      <c r="AN59" s="18">
        <v>6.1306514712754098E-2</v>
      </c>
      <c r="AO59" s="18">
        <v>6.1306514712754098E-2</v>
      </c>
      <c r="AP59" s="18">
        <v>6.1306514712754098E-2</v>
      </c>
      <c r="AQ59" s="18">
        <v>6.1306514712754098E-2</v>
      </c>
      <c r="AR59" s="18">
        <v>6.1306514712754098E-2</v>
      </c>
      <c r="AS59" s="18">
        <v>6.1306514712754098E-2</v>
      </c>
      <c r="AT59" s="18">
        <v>6.1306514712754098E-2</v>
      </c>
      <c r="AU59" s="18">
        <v>6.1306514712754098E-2</v>
      </c>
      <c r="AV59" s="18">
        <v>6.1306514712754098E-2</v>
      </c>
      <c r="AW59" s="18">
        <v>6.1306514712754098E-2</v>
      </c>
      <c r="AX59" s="18">
        <v>6.1306514712754098E-2</v>
      </c>
      <c r="AY59" s="18">
        <v>6.1306514712754098E-2</v>
      </c>
      <c r="AZ59" s="18">
        <v>6.1306514712754098E-2</v>
      </c>
      <c r="BA59" s="18">
        <v>6.1306514712754098E-2</v>
      </c>
      <c r="BB59" s="18">
        <v>6.1306514712754098E-2</v>
      </c>
      <c r="BC59" s="18">
        <v>6.1306514712754098E-2</v>
      </c>
      <c r="BD59" s="18">
        <v>6.1306514712754098E-2</v>
      </c>
      <c r="BE59" s="18">
        <v>6.1306514712754098E-2</v>
      </c>
      <c r="BF59" s="18">
        <v>6.1306514712754098E-2</v>
      </c>
      <c r="BG59" s="18">
        <v>6.1306514712754098E-2</v>
      </c>
      <c r="BH59" s="18">
        <v>6.1306514712754098E-2</v>
      </c>
      <c r="BI59" s="18">
        <v>6.1306514712754098E-2</v>
      </c>
      <c r="BJ59" s="18">
        <v>6.1306514712754098E-2</v>
      </c>
      <c r="BK59" s="18">
        <v>6.1306514712754098E-2</v>
      </c>
      <c r="BL59" s="18">
        <v>6.1306514712754098E-2</v>
      </c>
      <c r="BM59" s="18">
        <v>6.1306514712754098E-2</v>
      </c>
      <c r="BN59" s="18">
        <v>6.1306514712754098E-2</v>
      </c>
      <c r="BO59" s="18">
        <v>6.1306514712754098E-2</v>
      </c>
      <c r="BP59" s="18">
        <v>6.1306514712754098E-2</v>
      </c>
      <c r="BQ59" s="18">
        <v>6.1306514712754098E-2</v>
      </c>
      <c r="BR59" s="18">
        <v>6.1306514712754098E-2</v>
      </c>
      <c r="BS59" s="18">
        <v>6.1306514712754098E-2</v>
      </c>
      <c r="BT59" s="18">
        <v>6.1306514712754098E-2</v>
      </c>
      <c r="BU59" s="18">
        <v>6.1306514712754098E-2</v>
      </c>
      <c r="BV59" s="18">
        <v>6.1306514712754098E-2</v>
      </c>
      <c r="BW59" s="18">
        <v>6.1306514712754098E-2</v>
      </c>
      <c r="BX59" s="18">
        <v>6.1306514712754098E-2</v>
      </c>
      <c r="BY59" s="18">
        <v>6.1306514712754098E-2</v>
      </c>
      <c r="BZ59" s="18">
        <v>6.1306514712754098E-2</v>
      </c>
      <c r="CA59" s="18">
        <v>6.1306514712754098E-2</v>
      </c>
      <c r="CB59" s="18">
        <v>6.1306514712754098E-2</v>
      </c>
      <c r="CC59" s="18">
        <v>6.1306514712754098E-2</v>
      </c>
      <c r="CD59" s="18">
        <v>6.1306514712754098E-2</v>
      </c>
      <c r="CE59" s="18">
        <v>6.1306514712754098E-2</v>
      </c>
      <c r="CF59" s="18">
        <v>6.1306514712754098E-2</v>
      </c>
      <c r="CG59" s="18">
        <v>6.1306514712754098E-2</v>
      </c>
      <c r="CH59" s="18">
        <v>6.1306514712754098E-2</v>
      </c>
      <c r="CI59" s="18">
        <v>6.1306514712754098E-2</v>
      </c>
      <c r="CJ59" s="18">
        <v>6.1306514712754098E-2</v>
      </c>
      <c r="CK59" s="18">
        <v>6.1306514712754098E-2</v>
      </c>
      <c r="CL59" s="18">
        <v>6.1306514712754098E-2</v>
      </c>
      <c r="CM59" s="18">
        <v>6.1306514712754098E-2</v>
      </c>
      <c r="CN59" s="18">
        <v>6.1306514712754098E-2</v>
      </c>
      <c r="CO59" s="18">
        <v>6.1306514712754098E-2</v>
      </c>
      <c r="CP59" s="18">
        <v>6.1306514712754098E-2</v>
      </c>
      <c r="CQ59" s="18">
        <v>6.1306514712754098E-2</v>
      </c>
      <c r="CR59" s="18">
        <v>6.1306514712754098E-2</v>
      </c>
      <c r="CS59" s="18">
        <v>6.1306514712754098E-2</v>
      </c>
      <c r="CT59" s="18">
        <v>6.1306514712754098E-2</v>
      </c>
      <c r="CU59" s="18">
        <v>6.1306514712754098E-2</v>
      </c>
      <c r="CV59" s="18">
        <v>6.1306514712754098E-2</v>
      </c>
      <c r="CW59" s="18">
        <v>6.1306514712754098E-2</v>
      </c>
      <c r="CX59" s="18">
        <v>6.1306514712754098E-2</v>
      </c>
      <c r="CY59" s="18">
        <v>6.1306514712754098E-2</v>
      </c>
      <c r="CZ59" s="18">
        <v>6.1306514712754098E-2</v>
      </c>
      <c r="DA59" s="18">
        <v>6.1306514712754098E-2</v>
      </c>
      <c r="DB59" s="18">
        <v>6.1306514712754098E-2</v>
      </c>
      <c r="DC59" s="18">
        <v>6.1306514712754098E-2</v>
      </c>
      <c r="DD59" s="18">
        <v>6.1306514712754098E-2</v>
      </c>
      <c r="DE59" s="18">
        <v>6.1306514712754098E-2</v>
      </c>
      <c r="DF59" s="18">
        <v>6.1306514712754098E-2</v>
      </c>
      <c r="DG59" s="18">
        <v>6.1306514712754098E-2</v>
      </c>
      <c r="DH59" s="18">
        <v>6.1306514712754098E-2</v>
      </c>
      <c r="DI59" s="18">
        <v>6.1306514712754098E-2</v>
      </c>
      <c r="DJ59" s="18">
        <v>6.1306514712754098E-2</v>
      </c>
      <c r="DL59" s="15" t="str">
        <f t="shared" si="0"/>
        <v>.Electricity.Utility GenerationQCService requested.Electricity.Utility Generation.Peak Load</v>
      </c>
    </row>
    <row r="60" spans="1:116" x14ac:dyDescent="0.25">
      <c r="L60" s="44"/>
      <c r="M60" s="47"/>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
      </c>
    </row>
    <row r="61" spans="1:116" x14ac:dyDescent="0.25">
      <c r="A61" s="11" t="s">
        <v>66</v>
      </c>
      <c r="C61" t="s">
        <v>34</v>
      </c>
      <c r="G61" s="11" t="s">
        <v>65</v>
      </c>
      <c r="J61" s="11" t="s">
        <v>75</v>
      </c>
      <c r="K61" s="49" t="s">
        <v>72</v>
      </c>
      <c r="L61" s="44"/>
      <c r="M61" s="47" t="s">
        <v>74</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.Electricity.Utility GenerationNBService requested.Electricity.Utility Generation.Base Load</v>
      </c>
    </row>
    <row r="62" spans="1:116" x14ac:dyDescent="0.25">
      <c r="A62" s="11" t="s">
        <v>66</v>
      </c>
      <c r="C62" t="s">
        <v>34</v>
      </c>
      <c r="G62" s="11" t="s">
        <v>65</v>
      </c>
      <c r="J62" s="11" t="s">
        <v>76</v>
      </c>
      <c r="K62" s="49" t="s">
        <v>72</v>
      </c>
      <c r="L62" s="44"/>
      <c r="M62" s="47" t="s">
        <v>74</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.Electricity.Utility GenerationNBService requested.Electricity.Utility Generation.Shoulder Load</v>
      </c>
    </row>
    <row r="63" spans="1:116" x14ac:dyDescent="0.25">
      <c r="A63" s="11" t="s">
        <v>66</v>
      </c>
      <c r="C63" t="s">
        <v>34</v>
      </c>
      <c r="G63" s="11" t="s">
        <v>65</v>
      </c>
      <c r="J63" s="11" t="s">
        <v>77</v>
      </c>
      <c r="K63" s="49" t="s">
        <v>72</v>
      </c>
      <c r="L63" s="44"/>
      <c r="M63" s="47" t="s">
        <v>74</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.Electricity.Utility GenerationNBService requested.Electricity.Utility Generation.Peak Load</v>
      </c>
    </row>
    <row r="64" spans="1:116" x14ac:dyDescent="0.25">
      <c r="L64" s="44"/>
      <c r="M64" s="47"/>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row>
    <row r="65" spans="1:116" x14ac:dyDescent="0.25">
      <c r="A65" s="11" t="s">
        <v>66</v>
      </c>
      <c r="C65" t="s">
        <v>36</v>
      </c>
      <c r="G65" s="11" t="s">
        <v>65</v>
      </c>
      <c r="J65" s="11" t="s">
        <v>75</v>
      </c>
      <c r="K65" s="49" t="s">
        <v>72</v>
      </c>
      <c r="L65" s="44"/>
      <c r="M65" s="47" t="s">
        <v>74</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.Electricity.Utility GenerationNSService requested.Electricity.Utility Generation.Base Load</v>
      </c>
    </row>
    <row r="66" spans="1:116" x14ac:dyDescent="0.25">
      <c r="A66" s="11" t="s">
        <v>66</v>
      </c>
      <c r="C66" t="s">
        <v>36</v>
      </c>
      <c r="G66" s="11" t="s">
        <v>65</v>
      </c>
      <c r="J66" s="11" t="s">
        <v>76</v>
      </c>
      <c r="K66" s="49" t="s">
        <v>72</v>
      </c>
      <c r="L66" s="44"/>
      <c r="M66" s="47" t="s">
        <v>74</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.Electricity.Utility GenerationNSService requested.Electricity.Utility Generation.Shoulder Load</v>
      </c>
    </row>
    <row r="67" spans="1:116" x14ac:dyDescent="0.25">
      <c r="A67" s="11" t="s">
        <v>66</v>
      </c>
      <c r="C67" t="s">
        <v>36</v>
      </c>
      <c r="G67" s="11" t="s">
        <v>65</v>
      </c>
      <c r="J67" s="11" t="s">
        <v>77</v>
      </c>
      <c r="K67" s="49" t="s">
        <v>72</v>
      </c>
      <c r="L67" s="44"/>
      <c r="M67" s="47" t="s">
        <v>74</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4">_xlfn.CONCAT(A67,C67,F67:J67)</f>
        <v>.Electricity.Utility GenerationNSService requested.Electricity.Utility Generation.Peak Load</v>
      </c>
    </row>
    <row r="68" spans="1:116" x14ac:dyDescent="0.25">
      <c r="L68" s="44"/>
      <c r="M68" s="47"/>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4"/>
        <v/>
      </c>
    </row>
    <row r="69" spans="1:116" x14ac:dyDescent="0.25">
      <c r="A69" s="11" t="s">
        <v>66</v>
      </c>
      <c r="C69" t="s">
        <v>38</v>
      </c>
      <c r="G69" s="11" t="s">
        <v>65</v>
      </c>
      <c r="J69" s="11" t="s">
        <v>75</v>
      </c>
      <c r="K69" s="49" t="s">
        <v>72</v>
      </c>
      <c r="L69" s="44"/>
      <c r="M69" s="47" t="s">
        <v>74</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4"/>
        <v>.Electricity.Utility GenerationPEService requested.Electricity.Utility Generation.Base Load</v>
      </c>
    </row>
    <row r="70" spans="1:116" x14ac:dyDescent="0.25">
      <c r="A70" s="11" t="s">
        <v>66</v>
      </c>
      <c r="C70" t="s">
        <v>38</v>
      </c>
      <c r="G70" s="11" t="s">
        <v>65</v>
      </c>
      <c r="J70" s="11" t="s">
        <v>76</v>
      </c>
      <c r="K70" s="49" t="s">
        <v>72</v>
      </c>
      <c r="L70" s="44"/>
      <c r="M70" s="47" t="s">
        <v>74</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4"/>
        <v>.Electricity.Utility GenerationPEService requested.Electricity.Utility Generation.Shoulder Load</v>
      </c>
    </row>
    <row r="71" spans="1:116" x14ac:dyDescent="0.25">
      <c r="A71" s="11" t="s">
        <v>66</v>
      </c>
      <c r="C71" t="s">
        <v>38</v>
      </c>
      <c r="G71" s="11" t="s">
        <v>65</v>
      </c>
      <c r="J71" s="11" t="s">
        <v>77</v>
      </c>
      <c r="K71" s="49" t="s">
        <v>72</v>
      </c>
      <c r="L71" s="44"/>
      <c r="M71" s="47" t="s">
        <v>74</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4"/>
        <v>.Electricity.Utility GenerationPEService requested.Electricity.Utility Generation.Peak Load</v>
      </c>
    </row>
    <row r="72" spans="1:116" x14ac:dyDescent="0.25">
      <c r="L72" s="44"/>
      <c r="M72" s="47"/>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4"/>
        <v/>
      </c>
    </row>
    <row r="73" spans="1:116" x14ac:dyDescent="0.25">
      <c r="A73" s="11" t="s">
        <v>66</v>
      </c>
      <c r="C73" t="s">
        <v>40</v>
      </c>
      <c r="G73" s="11" t="s">
        <v>65</v>
      </c>
      <c r="J73" s="11" t="s">
        <v>75</v>
      </c>
      <c r="K73" s="49" t="s">
        <v>72</v>
      </c>
      <c r="L73" s="44"/>
      <c r="M73" s="47" t="s">
        <v>74</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4"/>
        <v>.Electricity.Utility GenerationNLService requested.Electricity.Utility Generation.Base Load</v>
      </c>
    </row>
    <row r="74" spans="1:116" x14ac:dyDescent="0.25">
      <c r="A74" s="11" t="s">
        <v>66</v>
      </c>
      <c r="C74" t="s">
        <v>40</v>
      </c>
      <c r="G74" s="11" t="s">
        <v>65</v>
      </c>
      <c r="J74" s="11" t="s">
        <v>76</v>
      </c>
      <c r="K74" s="49" t="s">
        <v>72</v>
      </c>
      <c r="L74" s="44"/>
      <c r="M74" s="47" t="s">
        <v>74</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4"/>
        <v>.Electricity.Utility GenerationNLService requested.Electricity.Utility Generation.Shoulder Load</v>
      </c>
    </row>
    <row r="75" spans="1:116" x14ac:dyDescent="0.25">
      <c r="A75" s="11" t="s">
        <v>66</v>
      </c>
      <c r="C75" t="s">
        <v>40</v>
      </c>
      <c r="G75" s="11" t="s">
        <v>65</v>
      </c>
      <c r="J75" s="11" t="s">
        <v>77</v>
      </c>
      <c r="K75" s="49" t="s">
        <v>72</v>
      </c>
      <c r="L75" s="44"/>
      <c r="M75" s="47" t="s">
        <v>74</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4"/>
        <v>.Electricity.Utility GenerationNLService requested.Electricity.Utility Generation.Peak Load</v>
      </c>
    </row>
    <row r="76" spans="1:116" x14ac:dyDescent="0.25">
      <c r="L76" s="44"/>
      <c r="M76" s="47"/>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4"/>
        <v/>
      </c>
    </row>
    <row r="77" spans="1:116" x14ac:dyDescent="0.25">
      <c r="A77" s="11" t="s">
        <v>66</v>
      </c>
      <c r="C77" t="s">
        <v>42</v>
      </c>
      <c r="G77" s="11" t="s">
        <v>65</v>
      </c>
      <c r="J77" s="11" t="s">
        <v>75</v>
      </c>
      <c r="K77" s="49" t="s">
        <v>72</v>
      </c>
      <c r="L77" s="44"/>
      <c r="M77" s="47" t="s">
        <v>74</v>
      </c>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4"/>
        <v>.Electricity.Utility GenerationYTService requested.Electricity.Utility Generation.Base Load</v>
      </c>
    </row>
    <row r="78" spans="1:116" x14ac:dyDescent="0.25">
      <c r="A78" s="11" t="s">
        <v>66</v>
      </c>
      <c r="C78" t="s">
        <v>42</v>
      </c>
      <c r="G78" s="11" t="s">
        <v>65</v>
      </c>
      <c r="J78" s="11" t="s">
        <v>76</v>
      </c>
      <c r="K78" s="49" t="s">
        <v>72</v>
      </c>
      <c r="L78" s="44"/>
      <c r="M78" s="47" t="s">
        <v>74</v>
      </c>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4"/>
        <v>.Electricity.Utility GenerationYTService requested.Electricity.Utility Generation.Shoulder Load</v>
      </c>
    </row>
    <row r="79" spans="1:116" x14ac:dyDescent="0.25">
      <c r="A79" s="11" t="s">
        <v>66</v>
      </c>
      <c r="C79" t="s">
        <v>42</v>
      </c>
      <c r="G79" s="11" t="s">
        <v>65</v>
      </c>
      <c r="J79" s="11" t="s">
        <v>77</v>
      </c>
      <c r="K79" s="49" t="s">
        <v>72</v>
      </c>
      <c r="L79" s="44"/>
      <c r="M79" s="47" t="s">
        <v>74</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4"/>
        <v>.Electricity.Utility GenerationYTService requested.Electricity.Utility Generation.Peak Load</v>
      </c>
    </row>
    <row r="80" spans="1:116" x14ac:dyDescent="0.25">
      <c r="L80" s="44"/>
      <c r="M80" s="47"/>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4"/>
        <v/>
      </c>
    </row>
    <row r="81" spans="1:116" x14ac:dyDescent="0.25">
      <c r="A81" s="11" t="s">
        <v>66</v>
      </c>
      <c r="C81" t="s">
        <v>44</v>
      </c>
      <c r="G81" s="11" t="s">
        <v>65</v>
      </c>
      <c r="J81" s="11" t="s">
        <v>75</v>
      </c>
      <c r="K81" s="49" t="s">
        <v>72</v>
      </c>
      <c r="L81" s="44"/>
      <c r="M81" s="47" t="s">
        <v>74</v>
      </c>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4"/>
        <v>.Electricity.Utility GenerationNTService requested.Electricity.Utility Generation.Base Load</v>
      </c>
    </row>
    <row r="82" spans="1:116" x14ac:dyDescent="0.25">
      <c r="A82" s="11" t="s">
        <v>66</v>
      </c>
      <c r="C82" t="s">
        <v>44</v>
      </c>
      <c r="G82" s="11" t="s">
        <v>65</v>
      </c>
      <c r="J82" s="11" t="s">
        <v>76</v>
      </c>
      <c r="K82" s="49" t="s">
        <v>72</v>
      </c>
      <c r="L82" s="44"/>
      <c r="M82" s="47" t="s">
        <v>74</v>
      </c>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4"/>
        <v>.Electricity.Utility GenerationNTService requested.Electricity.Utility Generation.Shoulder Load</v>
      </c>
    </row>
    <row r="83" spans="1:116" x14ac:dyDescent="0.25">
      <c r="A83" s="11" t="s">
        <v>66</v>
      </c>
      <c r="C83" t="s">
        <v>44</v>
      </c>
      <c r="G83" s="11" t="s">
        <v>65</v>
      </c>
      <c r="J83" s="11" t="s">
        <v>77</v>
      </c>
      <c r="K83" s="49" t="s">
        <v>72</v>
      </c>
      <c r="L83" s="44"/>
      <c r="M83" s="47" t="s">
        <v>74</v>
      </c>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4"/>
        <v>.Electricity.Utility GenerationNTService requested.Electricity.Utility Generation.Peak Load</v>
      </c>
    </row>
    <row r="84" spans="1:116" x14ac:dyDescent="0.25">
      <c r="L84" s="44"/>
      <c r="M84" s="47"/>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4"/>
        <v/>
      </c>
    </row>
    <row r="85" spans="1:116" x14ac:dyDescent="0.25">
      <c r="A85" s="11" t="s">
        <v>66</v>
      </c>
      <c r="C85" t="s">
        <v>46</v>
      </c>
      <c r="G85" s="11" t="s">
        <v>65</v>
      </c>
      <c r="J85" s="11" t="s">
        <v>75</v>
      </c>
      <c r="K85" s="49" t="s">
        <v>72</v>
      </c>
      <c r="L85" s="44"/>
      <c r="M85" s="47" t="s">
        <v>74</v>
      </c>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4"/>
        <v>.Electricity.Utility GenerationNUService requested.Electricity.Utility Generation.Base Load</v>
      </c>
    </row>
    <row r="86" spans="1:116" x14ac:dyDescent="0.25">
      <c r="A86" s="11" t="s">
        <v>66</v>
      </c>
      <c r="C86" t="s">
        <v>46</v>
      </c>
      <c r="G86" s="11" t="s">
        <v>65</v>
      </c>
      <c r="J86" s="11" t="s">
        <v>76</v>
      </c>
      <c r="K86" s="49" t="s">
        <v>72</v>
      </c>
      <c r="L86" s="44"/>
      <c r="M86" s="47" t="s">
        <v>74</v>
      </c>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4"/>
        <v>.Electricity.Utility GenerationNUService requested.Electricity.Utility Generation.Shoulder Load</v>
      </c>
    </row>
    <row r="87" spans="1:116" x14ac:dyDescent="0.25">
      <c r="A87" s="11" t="s">
        <v>66</v>
      </c>
      <c r="C87" t="s">
        <v>46</v>
      </c>
      <c r="G87" s="11" t="s">
        <v>65</v>
      </c>
      <c r="J87" s="11" t="s">
        <v>77</v>
      </c>
      <c r="K87" s="49" t="s">
        <v>72</v>
      </c>
      <c r="L87" s="44"/>
      <c r="M87" s="47" t="s">
        <v>74</v>
      </c>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4"/>
        <v>.Electricity.Utility GenerationNUService requested.Electricity.Utility Generation.Peak Load</v>
      </c>
    </row>
    <row r="88" spans="1:116" x14ac:dyDescent="0.25">
      <c r="L88" s="44"/>
      <c r="M88" s="47"/>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4"/>
        <v/>
      </c>
    </row>
    <row r="89" spans="1:116" x14ac:dyDescent="0.25">
      <c r="A89" s="11" t="s">
        <v>66</v>
      </c>
      <c r="C89" t="s">
        <v>48</v>
      </c>
      <c r="G89" s="11" t="s">
        <v>65</v>
      </c>
      <c r="J89" s="11" t="s">
        <v>75</v>
      </c>
      <c r="K89" s="49" t="s">
        <v>72</v>
      </c>
      <c r="L89" s="44" t="s">
        <v>89</v>
      </c>
      <c r="M89" s="47" t="s">
        <v>74</v>
      </c>
      <c r="N89" s="18">
        <v>0.71088215258855503</v>
      </c>
      <c r="O89" s="18">
        <v>0.71088215258855503</v>
      </c>
      <c r="P89" s="18">
        <v>0.71088215258855503</v>
      </c>
      <c r="Q89" s="18">
        <v>0.71088215258855503</v>
      </c>
      <c r="R89" s="18">
        <v>0.71088215258855503</v>
      </c>
      <c r="S89" s="18">
        <v>0.71088215258855503</v>
      </c>
      <c r="T89" s="18">
        <v>0.71088215258855503</v>
      </c>
      <c r="U89" s="18">
        <v>0.71088215258855503</v>
      </c>
      <c r="V89" s="18">
        <v>0.71088215258855503</v>
      </c>
      <c r="W89" s="18">
        <v>0.71088215258855503</v>
      </c>
      <c r="X89" s="18">
        <v>0.71088215258855503</v>
      </c>
      <c r="Y89" s="18">
        <v>0.71088215258855503</v>
      </c>
      <c r="Z89" s="18">
        <v>0.71088215258855503</v>
      </c>
      <c r="AA89" s="18">
        <v>0.71088215258855503</v>
      </c>
      <c r="AB89" s="18">
        <v>0.71088215258855503</v>
      </c>
      <c r="AC89" s="18">
        <v>0.71088215258855503</v>
      </c>
      <c r="AD89" s="18">
        <v>0.71088215258855503</v>
      </c>
      <c r="AE89" s="18">
        <v>0.71088215258855503</v>
      </c>
      <c r="AF89" s="18">
        <v>0.71088215258855503</v>
      </c>
      <c r="AG89" s="18">
        <v>0.71088215258855503</v>
      </c>
      <c r="AH89" s="18">
        <v>0.71088215258855503</v>
      </c>
      <c r="AI89" s="18">
        <v>0.71088215258855503</v>
      </c>
      <c r="AJ89" s="18">
        <v>0.71088215258855503</v>
      </c>
      <c r="AK89" s="18">
        <v>0.71088215258855503</v>
      </c>
      <c r="AL89" s="18">
        <v>0.71088215258855503</v>
      </c>
      <c r="AM89" s="18">
        <v>0.71088215258855503</v>
      </c>
      <c r="AN89" s="18">
        <v>0.71088215258855503</v>
      </c>
      <c r="AO89" s="18">
        <v>0.71088215258855503</v>
      </c>
      <c r="AP89" s="18">
        <v>0.71088215258855503</v>
      </c>
      <c r="AQ89" s="18">
        <v>0.71088215258855503</v>
      </c>
      <c r="AR89" s="18">
        <v>0.71088215258855503</v>
      </c>
      <c r="AS89" s="18">
        <v>0.71088215258855503</v>
      </c>
      <c r="AT89" s="18">
        <v>0.71088215258855503</v>
      </c>
      <c r="AU89" s="18">
        <v>0.71088215258855503</v>
      </c>
      <c r="AV89" s="18">
        <v>0.71088215258855503</v>
      </c>
      <c r="AW89" s="18">
        <v>0.71088215258855503</v>
      </c>
      <c r="AX89" s="18">
        <v>0.71088215258855503</v>
      </c>
      <c r="AY89" s="18">
        <v>0.71088215258855503</v>
      </c>
      <c r="AZ89" s="18">
        <v>0.71088215258855503</v>
      </c>
      <c r="BA89" s="18">
        <v>0.71088215258855503</v>
      </c>
      <c r="BB89" s="18">
        <v>0.71088215258855503</v>
      </c>
      <c r="BC89" s="18">
        <v>0.71088215258855503</v>
      </c>
      <c r="BD89" s="18">
        <v>0.71088215258855503</v>
      </c>
      <c r="BE89" s="18">
        <v>0.71088215258855503</v>
      </c>
      <c r="BF89" s="18">
        <v>0.71088215258855503</v>
      </c>
      <c r="BG89" s="18">
        <v>0.71088215258855503</v>
      </c>
      <c r="BH89" s="18">
        <v>0.71088215258855503</v>
      </c>
      <c r="BI89" s="18">
        <v>0.71088215258855503</v>
      </c>
      <c r="BJ89" s="18">
        <v>0.71088215258855503</v>
      </c>
      <c r="BK89" s="18">
        <v>0.71088215258855503</v>
      </c>
      <c r="BL89" s="18">
        <v>0.71088215258855503</v>
      </c>
      <c r="BM89" s="18">
        <v>0.71088215258855503</v>
      </c>
      <c r="BN89" s="18">
        <v>0.71088215258855503</v>
      </c>
      <c r="BO89" s="18">
        <v>0.71088215258855503</v>
      </c>
      <c r="BP89" s="18">
        <v>0.71088215258855503</v>
      </c>
      <c r="BQ89" s="18">
        <v>0.71088215258855503</v>
      </c>
      <c r="BR89" s="18">
        <v>0.71088215258855503</v>
      </c>
      <c r="BS89" s="18">
        <v>0.71088215258855503</v>
      </c>
      <c r="BT89" s="18">
        <v>0.71088215258855503</v>
      </c>
      <c r="BU89" s="18">
        <v>0.71088215258855503</v>
      </c>
      <c r="BV89" s="18">
        <v>0.71088215258855503</v>
      </c>
      <c r="BW89" s="18">
        <v>0.71088215258855503</v>
      </c>
      <c r="BX89" s="18">
        <v>0.71088215258855503</v>
      </c>
      <c r="BY89" s="18">
        <v>0.71088215258855503</v>
      </c>
      <c r="BZ89" s="18">
        <v>0.71088215258855503</v>
      </c>
      <c r="CA89" s="18">
        <v>0.71088215258855503</v>
      </c>
      <c r="CB89" s="18">
        <v>0.71088215258855503</v>
      </c>
      <c r="CC89" s="18">
        <v>0.71088215258855503</v>
      </c>
      <c r="CD89" s="18">
        <v>0.71088215258855503</v>
      </c>
      <c r="CE89" s="18">
        <v>0.71088215258855503</v>
      </c>
      <c r="CF89" s="18">
        <v>0.71088215258855503</v>
      </c>
      <c r="CG89" s="18">
        <v>0.71088215258855503</v>
      </c>
      <c r="CH89" s="18">
        <v>0.71088215258855503</v>
      </c>
      <c r="CI89" s="18">
        <v>0.71088215258855503</v>
      </c>
      <c r="CJ89" s="18">
        <v>0.71088215258855503</v>
      </c>
      <c r="CK89" s="18">
        <v>0.71088215258855503</v>
      </c>
      <c r="CL89" s="18">
        <v>0.71088215258855503</v>
      </c>
      <c r="CM89" s="18">
        <v>0.71088215258855503</v>
      </c>
      <c r="CN89" s="18">
        <v>0.71088215258855503</v>
      </c>
      <c r="CO89" s="18">
        <v>0.71088215258855503</v>
      </c>
      <c r="CP89" s="18">
        <v>0.71088215258855503</v>
      </c>
      <c r="CQ89" s="18">
        <v>0.71088215258855503</v>
      </c>
      <c r="CR89" s="18">
        <v>0.71088215258855503</v>
      </c>
      <c r="CS89" s="18">
        <v>0.71088215258855503</v>
      </c>
      <c r="CT89" s="18">
        <v>0.71088215258855503</v>
      </c>
      <c r="CU89" s="18">
        <v>0.71088215258855503</v>
      </c>
      <c r="CV89" s="18">
        <v>0.71088215258855503</v>
      </c>
      <c r="CW89" s="18">
        <v>0.71088215258855503</v>
      </c>
      <c r="CX89" s="18">
        <v>0.71088215258855503</v>
      </c>
      <c r="CY89" s="18">
        <v>0.71088215258855503</v>
      </c>
      <c r="CZ89" s="18">
        <v>0.71088215258855503</v>
      </c>
      <c r="DA89" s="18">
        <v>0.71088215258855503</v>
      </c>
      <c r="DB89" s="18">
        <v>0.71088215258855503</v>
      </c>
      <c r="DC89" s="18">
        <v>0.71088215258855503</v>
      </c>
      <c r="DD89" s="18">
        <v>0.71088215258855503</v>
      </c>
      <c r="DE89" s="18">
        <v>0.71088215258855503</v>
      </c>
      <c r="DF89" s="18">
        <v>0.71088215258855503</v>
      </c>
      <c r="DG89" s="18">
        <v>0.71088215258855503</v>
      </c>
      <c r="DH89" s="18">
        <v>0.71088215258855503</v>
      </c>
      <c r="DI89" s="18">
        <v>0.71088215258855503</v>
      </c>
      <c r="DJ89" s="18">
        <v>0.71088215258855503</v>
      </c>
      <c r="DL89" s="15" t="str">
        <f t="shared" si="4"/>
        <v>.Electricity.Utility GenerationATService requested.Electricity.Utility Generation.Base Load</v>
      </c>
    </row>
    <row r="90" spans="1:116" x14ac:dyDescent="0.25">
      <c r="A90" s="11" t="s">
        <v>66</v>
      </c>
      <c r="C90" t="s">
        <v>48</v>
      </c>
      <c r="G90" s="11" t="s">
        <v>65</v>
      </c>
      <c r="J90" s="11" t="s">
        <v>76</v>
      </c>
      <c r="K90" s="49" t="s">
        <v>72</v>
      </c>
      <c r="L90" s="44" t="s">
        <v>89</v>
      </c>
      <c r="M90" s="47" t="s">
        <v>74</v>
      </c>
      <c r="N90" s="18">
        <v>0.32528950953678398</v>
      </c>
      <c r="O90" s="18">
        <v>0.32528950953678398</v>
      </c>
      <c r="P90" s="18">
        <v>0.32528950953678398</v>
      </c>
      <c r="Q90" s="18">
        <v>0.32528950953678398</v>
      </c>
      <c r="R90" s="18">
        <v>0.32528950953678398</v>
      </c>
      <c r="S90" s="18">
        <v>0.32528950953678398</v>
      </c>
      <c r="T90" s="18">
        <v>0.32528950953678398</v>
      </c>
      <c r="U90" s="18">
        <v>0.32528950953678398</v>
      </c>
      <c r="V90" s="18">
        <v>0.32528950953678398</v>
      </c>
      <c r="W90" s="18">
        <v>0.32528950953678398</v>
      </c>
      <c r="X90" s="18">
        <v>0.32528950953678398</v>
      </c>
      <c r="Y90" s="18">
        <v>0.32528950953678398</v>
      </c>
      <c r="Z90" s="18">
        <v>0.32528950953678398</v>
      </c>
      <c r="AA90" s="18">
        <v>0.32528950953678398</v>
      </c>
      <c r="AB90" s="18">
        <v>0.32528950953678398</v>
      </c>
      <c r="AC90" s="18">
        <v>0.32528950953678398</v>
      </c>
      <c r="AD90" s="18">
        <v>0.32528950953678398</v>
      </c>
      <c r="AE90" s="18">
        <v>0.32528950953678398</v>
      </c>
      <c r="AF90" s="18">
        <v>0.32528950953678398</v>
      </c>
      <c r="AG90" s="18">
        <v>0.32528950953678398</v>
      </c>
      <c r="AH90" s="18">
        <v>0.32528950953678398</v>
      </c>
      <c r="AI90" s="18">
        <v>0.32528950953678398</v>
      </c>
      <c r="AJ90" s="18">
        <v>0.32528950953678398</v>
      </c>
      <c r="AK90" s="18">
        <v>0.32528950953678398</v>
      </c>
      <c r="AL90" s="18">
        <v>0.32528950953678398</v>
      </c>
      <c r="AM90" s="18">
        <v>0.32528950953678398</v>
      </c>
      <c r="AN90" s="18">
        <v>0.32528950953678398</v>
      </c>
      <c r="AO90" s="18">
        <v>0.32528950953678398</v>
      </c>
      <c r="AP90" s="18">
        <v>0.32528950953678398</v>
      </c>
      <c r="AQ90" s="18">
        <v>0.32528950953678398</v>
      </c>
      <c r="AR90" s="18">
        <v>0.32528950953678398</v>
      </c>
      <c r="AS90" s="18">
        <v>0.32528950953678398</v>
      </c>
      <c r="AT90" s="18">
        <v>0.32528950953678398</v>
      </c>
      <c r="AU90" s="18">
        <v>0.32528950953678398</v>
      </c>
      <c r="AV90" s="18">
        <v>0.32528950953678398</v>
      </c>
      <c r="AW90" s="18">
        <v>0.32528950953678398</v>
      </c>
      <c r="AX90" s="18">
        <v>0.32528950953678398</v>
      </c>
      <c r="AY90" s="18">
        <v>0.32528950953678398</v>
      </c>
      <c r="AZ90" s="18">
        <v>0.32528950953678398</v>
      </c>
      <c r="BA90" s="18">
        <v>0.32528950953678398</v>
      </c>
      <c r="BB90" s="18">
        <v>0.32528950953678398</v>
      </c>
      <c r="BC90" s="18">
        <v>0.32528950953678398</v>
      </c>
      <c r="BD90" s="18">
        <v>0.32528950953678398</v>
      </c>
      <c r="BE90" s="18">
        <v>0.32528950953678398</v>
      </c>
      <c r="BF90" s="18">
        <v>0.32528950953678398</v>
      </c>
      <c r="BG90" s="18">
        <v>0.32528950953678398</v>
      </c>
      <c r="BH90" s="18">
        <v>0.32528950953678398</v>
      </c>
      <c r="BI90" s="18">
        <v>0.32528950953678398</v>
      </c>
      <c r="BJ90" s="18">
        <v>0.32528950953678398</v>
      </c>
      <c r="BK90" s="18">
        <v>0.32528950953678398</v>
      </c>
      <c r="BL90" s="18">
        <v>0.32528950953678398</v>
      </c>
      <c r="BM90" s="18">
        <v>0.32528950953678398</v>
      </c>
      <c r="BN90" s="18">
        <v>0.32528950953678398</v>
      </c>
      <c r="BO90" s="18">
        <v>0.32528950953678398</v>
      </c>
      <c r="BP90" s="18">
        <v>0.32528950953678398</v>
      </c>
      <c r="BQ90" s="18">
        <v>0.32528950953678398</v>
      </c>
      <c r="BR90" s="18">
        <v>0.32528950953678398</v>
      </c>
      <c r="BS90" s="18">
        <v>0.32528950953678398</v>
      </c>
      <c r="BT90" s="18">
        <v>0.32528950953678398</v>
      </c>
      <c r="BU90" s="18">
        <v>0.32528950953678398</v>
      </c>
      <c r="BV90" s="18">
        <v>0.32528950953678398</v>
      </c>
      <c r="BW90" s="18">
        <v>0.32528950953678398</v>
      </c>
      <c r="BX90" s="18">
        <v>0.32528950953678398</v>
      </c>
      <c r="BY90" s="18">
        <v>0.32528950953678398</v>
      </c>
      <c r="BZ90" s="18">
        <v>0.32528950953678398</v>
      </c>
      <c r="CA90" s="18">
        <v>0.32528950953678398</v>
      </c>
      <c r="CB90" s="18">
        <v>0.32528950953678398</v>
      </c>
      <c r="CC90" s="18">
        <v>0.32528950953678398</v>
      </c>
      <c r="CD90" s="18">
        <v>0.32528950953678398</v>
      </c>
      <c r="CE90" s="18">
        <v>0.32528950953678398</v>
      </c>
      <c r="CF90" s="18">
        <v>0.32528950953678398</v>
      </c>
      <c r="CG90" s="18">
        <v>0.32528950953678398</v>
      </c>
      <c r="CH90" s="18">
        <v>0.32528950953678398</v>
      </c>
      <c r="CI90" s="18">
        <v>0.32528950953678398</v>
      </c>
      <c r="CJ90" s="18">
        <v>0.32528950953678398</v>
      </c>
      <c r="CK90" s="18">
        <v>0.32528950953678398</v>
      </c>
      <c r="CL90" s="18">
        <v>0.32528950953678398</v>
      </c>
      <c r="CM90" s="18">
        <v>0.32528950953678398</v>
      </c>
      <c r="CN90" s="18">
        <v>0.32528950953678398</v>
      </c>
      <c r="CO90" s="18">
        <v>0.32528950953678398</v>
      </c>
      <c r="CP90" s="18">
        <v>0.32528950953678398</v>
      </c>
      <c r="CQ90" s="18">
        <v>0.32528950953678398</v>
      </c>
      <c r="CR90" s="18">
        <v>0.32528950953678398</v>
      </c>
      <c r="CS90" s="18">
        <v>0.32528950953678398</v>
      </c>
      <c r="CT90" s="18">
        <v>0.32528950953678398</v>
      </c>
      <c r="CU90" s="18">
        <v>0.32528950953678398</v>
      </c>
      <c r="CV90" s="18">
        <v>0.32528950953678398</v>
      </c>
      <c r="CW90" s="18">
        <v>0.32528950953678398</v>
      </c>
      <c r="CX90" s="18">
        <v>0.32528950953678398</v>
      </c>
      <c r="CY90" s="18">
        <v>0.32528950953678398</v>
      </c>
      <c r="CZ90" s="18">
        <v>0.32528950953678398</v>
      </c>
      <c r="DA90" s="18">
        <v>0.32528950953678398</v>
      </c>
      <c r="DB90" s="18">
        <v>0.32528950953678398</v>
      </c>
      <c r="DC90" s="18">
        <v>0.32528950953678398</v>
      </c>
      <c r="DD90" s="18">
        <v>0.32528950953678398</v>
      </c>
      <c r="DE90" s="18">
        <v>0.32528950953678398</v>
      </c>
      <c r="DF90" s="18">
        <v>0.32528950953678398</v>
      </c>
      <c r="DG90" s="18">
        <v>0.32528950953678398</v>
      </c>
      <c r="DH90" s="18">
        <v>0.32528950953678398</v>
      </c>
      <c r="DI90" s="18">
        <v>0.32528950953678398</v>
      </c>
      <c r="DJ90" s="18">
        <v>0.32528950953678398</v>
      </c>
      <c r="DL90" s="15" t="str">
        <f t="shared" si="4"/>
        <v>.Electricity.Utility GenerationATService requested.Electricity.Utility Generation.Shoulder Load</v>
      </c>
    </row>
    <row r="91" spans="1:116" x14ac:dyDescent="0.25">
      <c r="A91" s="11" t="s">
        <v>66</v>
      </c>
      <c r="C91" t="s">
        <v>48</v>
      </c>
      <c r="G91" s="11" t="s">
        <v>65</v>
      </c>
      <c r="J91" s="11" t="s">
        <v>77</v>
      </c>
      <c r="K91" s="49" t="s">
        <v>72</v>
      </c>
      <c r="L91" s="44" t="s">
        <v>89</v>
      </c>
      <c r="M91" s="47" t="s">
        <v>74</v>
      </c>
      <c r="N91" s="18">
        <v>5.3746594005449601E-2</v>
      </c>
      <c r="O91" s="18">
        <v>5.3746594005449601E-2</v>
      </c>
      <c r="P91" s="18">
        <v>5.3746594005449601E-2</v>
      </c>
      <c r="Q91" s="18">
        <v>5.3746594005449601E-2</v>
      </c>
      <c r="R91" s="18">
        <v>5.3746594005449601E-2</v>
      </c>
      <c r="S91" s="18">
        <v>5.3746594005449601E-2</v>
      </c>
      <c r="T91" s="18">
        <v>5.3746594005449601E-2</v>
      </c>
      <c r="U91" s="18">
        <v>5.3746594005449601E-2</v>
      </c>
      <c r="V91" s="18">
        <v>5.3746594005449601E-2</v>
      </c>
      <c r="W91" s="18">
        <v>5.3746594005449601E-2</v>
      </c>
      <c r="X91" s="18">
        <v>5.3746594005449601E-2</v>
      </c>
      <c r="Y91" s="18">
        <v>5.3746594005449601E-2</v>
      </c>
      <c r="Z91" s="18">
        <v>5.3746594005449601E-2</v>
      </c>
      <c r="AA91" s="18">
        <v>5.3746594005449601E-2</v>
      </c>
      <c r="AB91" s="18">
        <v>5.3746594005449601E-2</v>
      </c>
      <c r="AC91" s="18">
        <v>5.3746594005449601E-2</v>
      </c>
      <c r="AD91" s="18">
        <v>5.3746594005449601E-2</v>
      </c>
      <c r="AE91" s="18">
        <v>5.3746594005449601E-2</v>
      </c>
      <c r="AF91" s="18">
        <v>5.3746594005449601E-2</v>
      </c>
      <c r="AG91" s="18">
        <v>5.3746594005449601E-2</v>
      </c>
      <c r="AH91" s="18">
        <v>5.3746594005449601E-2</v>
      </c>
      <c r="AI91" s="18">
        <v>5.3746594005449601E-2</v>
      </c>
      <c r="AJ91" s="18">
        <v>5.3746594005449601E-2</v>
      </c>
      <c r="AK91" s="18">
        <v>5.3746594005449601E-2</v>
      </c>
      <c r="AL91" s="18">
        <v>5.3746594005449601E-2</v>
      </c>
      <c r="AM91" s="18">
        <v>5.3746594005449601E-2</v>
      </c>
      <c r="AN91" s="18">
        <v>5.3746594005449601E-2</v>
      </c>
      <c r="AO91" s="18">
        <v>5.3746594005449601E-2</v>
      </c>
      <c r="AP91" s="18">
        <v>5.3746594005449601E-2</v>
      </c>
      <c r="AQ91" s="18">
        <v>5.3746594005449601E-2</v>
      </c>
      <c r="AR91" s="18">
        <v>5.3746594005449601E-2</v>
      </c>
      <c r="AS91" s="18">
        <v>5.3746594005449601E-2</v>
      </c>
      <c r="AT91" s="18">
        <v>5.3746594005449601E-2</v>
      </c>
      <c r="AU91" s="18">
        <v>5.3746594005449601E-2</v>
      </c>
      <c r="AV91" s="18">
        <v>5.3746594005449601E-2</v>
      </c>
      <c r="AW91" s="18">
        <v>5.3746594005449601E-2</v>
      </c>
      <c r="AX91" s="18">
        <v>5.3746594005449601E-2</v>
      </c>
      <c r="AY91" s="18">
        <v>5.3746594005449601E-2</v>
      </c>
      <c r="AZ91" s="18">
        <v>5.3746594005449601E-2</v>
      </c>
      <c r="BA91" s="18">
        <v>5.3746594005449601E-2</v>
      </c>
      <c r="BB91" s="18">
        <v>5.3746594005449601E-2</v>
      </c>
      <c r="BC91" s="18">
        <v>5.3746594005449601E-2</v>
      </c>
      <c r="BD91" s="18">
        <v>5.3746594005449601E-2</v>
      </c>
      <c r="BE91" s="18">
        <v>5.3746594005449601E-2</v>
      </c>
      <c r="BF91" s="18">
        <v>5.3746594005449601E-2</v>
      </c>
      <c r="BG91" s="18">
        <v>5.3746594005449601E-2</v>
      </c>
      <c r="BH91" s="18">
        <v>5.3746594005449601E-2</v>
      </c>
      <c r="BI91" s="18">
        <v>5.3746594005449601E-2</v>
      </c>
      <c r="BJ91" s="18">
        <v>5.3746594005449601E-2</v>
      </c>
      <c r="BK91" s="18">
        <v>5.3746594005449601E-2</v>
      </c>
      <c r="BL91" s="18">
        <v>5.3746594005449601E-2</v>
      </c>
      <c r="BM91" s="18">
        <v>5.3746594005449601E-2</v>
      </c>
      <c r="BN91" s="18">
        <v>5.3746594005449601E-2</v>
      </c>
      <c r="BO91" s="18">
        <v>5.3746594005449601E-2</v>
      </c>
      <c r="BP91" s="18">
        <v>5.3746594005449601E-2</v>
      </c>
      <c r="BQ91" s="18">
        <v>5.3746594005449601E-2</v>
      </c>
      <c r="BR91" s="18">
        <v>5.3746594005449601E-2</v>
      </c>
      <c r="BS91" s="18">
        <v>5.3746594005449601E-2</v>
      </c>
      <c r="BT91" s="18">
        <v>5.3746594005449601E-2</v>
      </c>
      <c r="BU91" s="18">
        <v>5.3746594005449601E-2</v>
      </c>
      <c r="BV91" s="18">
        <v>5.3746594005449601E-2</v>
      </c>
      <c r="BW91" s="18">
        <v>5.3746594005449601E-2</v>
      </c>
      <c r="BX91" s="18">
        <v>5.3746594005449601E-2</v>
      </c>
      <c r="BY91" s="18">
        <v>5.3746594005449601E-2</v>
      </c>
      <c r="BZ91" s="18">
        <v>5.3746594005449601E-2</v>
      </c>
      <c r="CA91" s="18">
        <v>5.3746594005449601E-2</v>
      </c>
      <c r="CB91" s="18">
        <v>5.3746594005449601E-2</v>
      </c>
      <c r="CC91" s="18">
        <v>5.3746594005449601E-2</v>
      </c>
      <c r="CD91" s="18">
        <v>5.3746594005449601E-2</v>
      </c>
      <c r="CE91" s="18">
        <v>5.3746594005449601E-2</v>
      </c>
      <c r="CF91" s="18">
        <v>5.3746594005449601E-2</v>
      </c>
      <c r="CG91" s="18">
        <v>5.3746594005449601E-2</v>
      </c>
      <c r="CH91" s="18">
        <v>5.3746594005449601E-2</v>
      </c>
      <c r="CI91" s="18">
        <v>5.3746594005449601E-2</v>
      </c>
      <c r="CJ91" s="18">
        <v>5.3746594005449601E-2</v>
      </c>
      <c r="CK91" s="18">
        <v>5.3746594005449601E-2</v>
      </c>
      <c r="CL91" s="18">
        <v>5.3746594005449601E-2</v>
      </c>
      <c r="CM91" s="18">
        <v>5.3746594005449601E-2</v>
      </c>
      <c r="CN91" s="18">
        <v>5.3746594005449601E-2</v>
      </c>
      <c r="CO91" s="18">
        <v>5.3746594005449601E-2</v>
      </c>
      <c r="CP91" s="18">
        <v>5.3746594005449601E-2</v>
      </c>
      <c r="CQ91" s="18">
        <v>5.3746594005449601E-2</v>
      </c>
      <c r="CR91" s="18">
        <v>5.3746594005449601E-2</v>
      </c>
      <c r="CS91" s="18">
        <v>5.3746594005449601E-2</v>
      </c>
      <c r="CT91" s="18">
        <v>5.3746594005449601E-2</v>
      </c>
      <c r="CU91" s="18">
        <v>5.3746594005449601E-2</v>
      </c>
      <c r="CV91" s="18">
        <v>5.3746594005449601E-2</v>
      </c>
      <c r="CW91" s="18">
        <v>5.3746594005449601E-2</v>
      </c>
      <c r="CX91" s="18">
        <v>5.3746594005449601E-2</v>
      </c>
      <c r="CY91" s="18">
        <v>5.3746594005449601E-2</v>
      </c>
      <c r="CZ91" s="18">
        <v>5.3746594005449601E-2</v>
      </c>
      <c r="DA91" s="18">
        <v>5.3746594005449601E-2</v>
      </c>
      <c r="DB91" s="18">
        <v>5.3746594005449601E-2</v>
      </c>
      <c r="DC91" s="18">
        <v>5.3746594005449601E-2</v>
      </c>
      <c r="DD91" s="18">
        <v>5.3746594005449601E-2</v>
      </c>
      <c r="DE91" s="18">
        <v>5.3746594005449601E-2</v>
      </c>
      <c r="DF91" s="18">
        <v>5.3746594005449601E-2</v>
      </c>
      <c r="DG91" s="18">
        <v>5.3746594005449601E-2</v>
      </c>
      <c r="DH91" s="18">
        <v>5.3746594005449601E-2</v>
      </c>
      <c r="DI91" s="18">
        <v>5.3746594005449601E-2</v>
      </c>
      <c r="DJ91" s="18">
        <v>5.3746594005449601E-2</v>
      </c>
      <c r="DL91" s="15" t="str">
        <f t="shared" si="4"/>
        <v>.Electricity.Utility GenerationATService requested.Electricity.Utility Generation.Peak Load</v>
      </c>
    </row>
    <row r="92" spans="1:116" x14ac:dyDescent="0.25">
      <c r="L92" s="44"/>
      <c r="M92" s="47"/>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4"/>
        <v/>
      </c>
    </row>
    <row r="93" spans="1:116" x14ac:dyDescent="0.25">
      <c r="A93" s="11" t="s">
        <v>66</v>
      </c>
      <c r="C93" t="s">
        <v>50</v>
      </c>
      <c r="G93" s="11" t="s">
        <v>65</v>
      </c>
      <c r="J93" s="11" t="s">
        <v>75</v>
      </c>
      <c r="K93" s="49" t="s">
        <v>72</v>
      </c>
      <c r="L93" s="44"/>
      <c r="M93" s="47" t="s">
        <v>74</v>
      </c>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4"/>
        <v>.Electricity.Utility GenerationTRService requested.Electricity.Utility Generation.Base Load</v>
      </c>
    </row>
    <row r="94" spans="1:116" x14ac:dyDescent="0.25">
      <c r="A94" s="11" t="s">
        <v>66</v>
      </c>
      <c r="C94" t="s">
        <v>50</v>
      </c>
      <c r="G94" s="11" t="s">
        <v>65</v>
      </c>
      <c r="J94" s="11" t="s">
        <v>76</v>
      </c>
      <c r="K94" s="49" t="s">
        <v>72</v>
      </c>
      <c r="L94" s="44"/>
      <c r="M94" s="47" t="s">
        <v>74</v>
      </c>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4"/>
        <v>.Electricity.Utility GenerationTRService requested.Electricity.Utility Generation.Shoulder Load</v>
      </c>
    </row>
    <row r="95" spans="1:116" x14ac:dyDescent="0.25">
      <c r="A95" s="11" t="s">
        <v>66</v>
      </c>
      <c r="C95" t="s">
        <v>50</v>
      </c>
      <c r="G95" s="11" t="s">
        <v>65</v>
      </c>
      <c r="J95" s="11" t="s">
        <v>77</v>
      </c>
      <c r="K95" s="49" t="s">
        <v>72</v>
      </c>
      <c r="L95" s="44"/>
      <c r="M95" s="47" t="s">
        <v>74</v>
      </c>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4"/>
        <v>.Electricity.Utility GenerationTRService requested.Electricity.Utility Generation.Peak Load</v>
      </c>
    </row>
    <row r="96" spans="1:116" x14ac:dyDescent="0.25">
      <c r="L96" s="44"/>
      <c r="M96" s="47"/>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4"/>
        <v/>
      </c>
    </row>
    <row r="97" spans="1:116" x14ac:dyDescent="0.25">
      <c r="A97" s="11" t="s">
        <v>78</v>
      </c>
      <c r="G97" s="11" t="s">
        <v>65</v>
      </c>
      <c r="J97" s="11" t="s">
        <v>79</v>
      </c>
      <c r="K97" s="49" t="s">
        <v>72</v>
      </c>
      <c r="L97" s="44"/>
      <c r="M97" s="47" t="s">
        <v>74</v>
      </c>
      <c r="N97" s="18">
        <v>1</v>
      </c>
      <c r="O97" s="18">
        <v>1</v>
      </c>
      <c r="P97" s="18">
        <v>1</v>
      </c>
      <c r="Q97" s="18">
        <v>1</v>
      </c>
      <c r="R97" s="18">
        <v>1</v>
      </c>
      <c r="S97" s="18">
        <v>1</v>
      </c>
      <c r="T97" s="18">
        <v>1</v>
      </c>
      <c r="U97" s="18">
        <v>1</v>
      </c>
      <c r="V97" s="18">
        <v>1</v>
      </c>
      <c r="W97" s="18">
        <v>1</v>
      </c>
      <c r="X97" s="18">
        <v>1</v>
      </c>
      <c r="Y97" s="18">
        <v>1</v>
      </c>
      <c r="Z97" s="18">
        <v>1</v>
      </c>
      <c r="AA97" s="18">
        <v>1</v>
      </c>
      <c r="AB97" s="18">
        <v>1</v>
      </c>
      <c r="AC97" s="18">
        <v>1</v>
      </c>
      <c r="AD97" s="18">
        <v>1</v>
      </c>
      <c r="AE97" s="18">
        <v>1</v>
      </c>
      <c r="AF97" s="18">
        <v>1</v>
      </c>
      <c r="AG97" s="18">
        <v>1</v>
      </c>
      <c r="AH97" s="18">
        <v>1</v>
      </c>
      <c r="AI97" s="18">
        <v>1</v>
      </c>
      <c r="AJ97" s="18">
        <v>1</v>
      </c>
      <c r="AK97" s="18">
        <v>1</v>
      </c>
      <c r="AL97" s="18">
        <v>1</v>
      </c>
      <c r="AM97" s="18">
        <v>1</v>
      </c>
      <c r="AN97" s="18">
        <v>1</v>
      </c>
      <c r="AO97" s="18">
        <v>1</v>
      </c>
      <c r="AP97" s="18">
        <v>1</v>
      </c>
      <c r="AQ97" s="18">
        <v>1</v>
      </c>
      <c r="AR97" s="18">
        <v>1</v>
      </c>
      <c r="AS97" s="18">
        <v>1</v>
      </c>
      <c r="AT97" s="18">
        <v>1</v>
      </c>
      <c r="AU97" s="18">
        <v>1</v>
      </c>
      <c r="AV97" s="18">
        <v>1</v>
      </c>
      <c r="AW97" s="18">
        <v>1</v>
      </c>
      <c r="AX97" s="18">
        <v>1</v>
      </c>
      <c r="AY97" s="18">
        <v>1</v>
      </c>
      <c r="AZ97" s="18">
        <v>1</v>
      </c>
      <c r="BA97" s="18">
        <v>1</v>
      </c>
      <c r="BB97" s="18">
        <v>1</v>
      </c>
      <c r="BC97" s="18">
        <v>1</v>
      </c>
      <c r="BD97" s="18">
        <v>1</v>
      </c>
      <c r="BE97" s="18">
        <v>1</v>
      </c>
      <c r="BF97" s="18">
        <v>1</v>
      </c>
      <c r="BG97" s="18">
        <v>1</v>
      </c>
      <c r="BH97" s="18">
        <v>1</v>
      </c>
      <c r="BI97" s="18">
        <v>1</v>
      </c>
      <c r="BJ97" s="18">
        <v>1</v>
      </c>
      <c r="BK97" s="18">
        <v>1</v>
      </c>
      <c r="BL97" s="18">
        <v>1</v>
      </c>
      <c r="BM97" s="18">
        <v>1</v>
      </c>
      <c r="BN97" s="18">
        <v>1</v>
      </c>
      <c r="BO97" s="18">
        <v>1</v>
      </c>
      <c r="BP97" s="18">
        <v>1</v>
      </c>
      <c r="BQ97" s="18">
        <v>1</v>
      </c>
      <c r="BR97" s="18">
        <v>1</v>
      </c>
      <c r="BS97" s="18">
        <v>1</v>
      </c>
      <c r="BT97" s="18">
        <v>1</v>
      </c>
      <c r="BU97" s="18">
        <v>1</v>
      </c>
      <c r="BV97" s="18">
        <v>1</v>
      </c>
      <c r="BW97" s="18">
        <v>1</v>
      </c>
      <c r="BX97" s="18">
        <v>1</v>
      </c>
      <c r="BY97" s="18">
        <v>1</v>
      </c>
      <c r="BZ97" s="18">
        <v>1</v>
      </c>
      <c r="CA97" s="18">
        <v>1</v>
      </c>
      <c r="CB97" s="18">
        <v>1</v>
      </c>
      <c r="CC97" s="18">
        <v>1</v>
      </c>
      <c r="CD97" s="18">
        <v>1</v>
      </c>
      <c r="CE97" s="18">
        <v>1</v>
      </c>
      <c r="CF97" s="18">
        <v>1</v>
      </c>
      <c r="CG97" s="18">
        <v>1</v>
      </c>
      <c r="CH97" s="18">
        <v>1</v>
      </c>
      <c r="CI97" s="18">
        <v>1</v>
      </c>
      <c r="CJ97" s="18">
        <v>1</v>
      </c>
      <c r="CK97" s="18">
        <v>1</v>
      </c>
      <c r="CL97" s="18">
        <v>1</v>
      </c>
      <c r="CM97" s="18">
        <v>1</v>
      </c>
      <c r="CN97" s="18">
        <v>1</v>
      </c>
      <c r="CO97" s="18">
        <v>1</v>
      </c>
      <c r="CP97" s="18">
        <v>1</v>
      </c>
      <c r="CQ97" s="18">
        <v>1</v>
      </c>
      <c r="CR97" s="18">
        <v>1</v>
      </c>
      <c r="CS97" s="18">
        <v>1</v>
      </c>
      <c r="CT97" s="18">
        <v>1</v>
      </c>
      <c r="CU97" s="18">
        <v>1</v>
      </c>
      <c r="CV97" s="18">
        <v>1</v>
      </c>
      <c r="CW97" s="18">
        <v>1</v>
      </c>
      <c r="CX97" s="18">
        <v>1</v>
      </c>
      <c r="CY97" s="18">
        <v>1</v>
      </c>
      <c r="CZ97" s="18">
        <v>1</v>
      </c>
      <c r="DA97" s="18">
        <v>1</v>
      </c>
      <c r="DB97" s="18">
        <v>1</v>
      </c>
      <c r="DC97" s="18">
        <v>1</v>
      </c>
      <c r="DD97" s="18">
        <v>1</v>
      </c>
      <c r="DE97" s="18">
        <v>1</v>
      </c>
      <c r="DF97" s="18">
        <v>1</v>
      </c>
      <c r="DG97" s="18">
        <v>1</v>
      </c>
      <c r="DH97" s="18">
        <v>1</v>
      </c>
      <c r="DI97" s="18">
        <v>1</v>
      </c>
      <c r="DJ97" s="18">
        <v>1</v>
      </c>
      <c r="DL97" s="15" t="str">
        <f t="shared" si="4"/>
        <v>.Electricity.StorageService requested.Electricity.Storage.Battery</v>
      </c>
    </row>
    <row r="98" spans="1:116" x14ac:dyDescent="0.25">
      <c r="A98" s="11" t="s">
        <v>78</v>
      </c>
      <c r="G98" s="11" t="s">
        <v>65</v>
      </c>
      <c r="J98" s="11" t="s">
        <v>80</v>
      </c>
      <c r="K98" s="49" t="s">
        <v>72</v>
      </c>
      <c r="L98" s="44"/>
      <c r="M98" s="47" t="s">
        <v>74</v>
      </c>
      <c r="N98" s="18">
        <v>1</v>
      </c>
      <c r="O98" s="18">
        <v>1</v>
      </c>
      <c r="P98" s="18">
        <v>1</v>
      </c>
      <c r="Q98" s="18">
        <v>1</v>
      </c>
      <c r="R98" s="18">
        <v>1</v>
      </c>
      <c r="S98" s="18">
        <v>1</v>
      </c>
      <c r="T98" s="18">
        <v>1</v>
      </c>
      <c r="U98" s="18">
        <v>1</v>
      </c>
      <c r="V98" s="18">
        <v>1</v>
      </c>
      <c r="W98" s="18">
        <v>1</v>
      </c>
      <c r="X98" s="18">
        <v>1</v>
      </c>
      <c r="Y98" s="18">
        <v>1</v>
      </c>
      <c r="Z98" s="18">
        <v>1</v>
      </c>
      <c r="AA98" s="18">
        <v>1</v>
      </c>
      <c r="AB98" s="18">
        <v>1</v>
      </c>
      <c r="AC98" s="18">
        <v>1</v>
      </c>
      <c r="AD98" s="18">
        <v>1</v>
      </c>
      <c r="AE98" s="18">
        <v>1</v>
      </c>
      <c r="AF98" s="18">
        <v>1</v>
      </c>
      <c r="AG98" s="18">
        <v>1</v>
      </c>
      <c r="AH98" s="18">
        <v>1</v>
      </c>
      <c r="AI98" s="18">
        <v>1</v>
      </c>
      <c r="AJ98" s="18">
        <v>1</v>
      </c>
      <c r="AK98" s="18">
        <v>1</v>
      </c>
      <c r="AL98" s="18">
        <v>1</v>
      </c>
      <c r="AM98" s="18">
        <v>1</v>
      </c>
      <c r="AN98" s="18">
        <v>1</v>
      </c>
      <c r="AO98" s="18">
        <v>1</v>
      </c>
      <c r="AP98" s="18">
        <v>1</v>
      </c>
      <c r="AQ98" s="18">
        <v>1</v>
      </c>
      <c r="AR98" s="18">
        <v>1</v>
      </c>
      <c r="AS98" s="18">
        <v>1</v>
      </c>
      <c r="AT98" s="18">
        <v>1</v>
      </c>
      <c r="AU98" s="18">
        <v>1</v>
      </c>
      <c r="AV98" s="18">
        <v>1</v>
      </c>
      <c r="AW98" s="18">
        <v>1</v>
      </c>
      <c r="AX98" s="18">
        <v>1</v>
      </c>
      <c r="AY98" s="18">
        <v>1</v>
      </c>
      <c r="AZ98" s="18">
        <v>1</v>
      </c>
      <c r="BA98" s="18">
        <v>1</v>
      </c>
      <c r="BB98" s="18">
        <v>1</v>
      </c>
      <c r="BC98" s="18">
        <v>1</v>
      </c>
      <c r="BD98" s="18">
        <v>1</v>
      </c>
      <c r="BE98" s="18">
        <v>1</v>
      </c>
      <c r="BF98" s="18">
        <v>1</v>
      </c>
      <c r="BG98" s="18">
        <v>1</v>
      </c>
      <c r="BH98" s="18">
        <v>1</v>
      </c>
      <c r="BI98" s="18">
        <v>1</v>
      </c>
      <c r="BJ98" s="18">
        <v>1</v>
      </c>
      <c r="BK98" s="18">
        <v>1</v>
      </c>
      <c r="BL98" s="18">
        <v>1</v>
      </c>
      <c r="BM98" s="18">
        <v>1</v>
      </c>
      <c r="BN98" s="18">
        <v>1</v>
      </c>
      <c r="BO98" s="18">
        <v>1</v>
      </c>
      <c r="BP98" s="18">
        <v>1</v>
      </c>
      <c r="BQ98" s="18">
        <v>1</v>
      </c>
      <c r="BR98" s="18">
        <v>1</v>
      </c>
      <c r="BS98" s="18">
        <v>1</v>
      </c>
      <c r="BT98" s="18">
        <v>1</v>
      </c>
      <c r="BU98" s="18">
        <v>1</v>
      </c>
      <c r="BV98" s="18">
        <v>1</v>
      </c>
      <c r="BW98" s="18">
        <v>1</v>
      </c>
      <c r="BX98" s="18">
        <v>1</v>
      </c>
      <c r="BY98" s="18">
        <v>1</v>
      </c>
      <c r="BZ98" s="18">
        <v>1</v>
      </c>
      <c r="CA98" s="18">
        <v>1</v>
      </c>
      <c r="CB98" s="18">
        <v>1</v>
      </c>
      <c r="CC98" s="18">
        <v>1</v>
      </c>
      <c r="CD98" s="18">
        <v>1</v>
      </c>
      <c r="CE98" s="18">
        <v>1</v>
      </c>
      <c r="CF98" s="18">
        <v>1</v>
      </c>
      <c r="CG98" s="18">
        <v>1</v>
      </c>
      <c r="CH98" s="18">
        <v>1</v>
      </c>
      <c r="CI98" s="18">
        <v>1</v>
      </c>
      <c r="CJ98" s="18">
        <v>1</v>
      </c>
      <c r="CK98" s="18">
        <v>1</v>
      </c>
      <c r="CL98" s="18">
        <v>1</v>
      </c>
      <c r="CM98" s="18">
        <v>1</v>
      </c>
      <c r="CN98" s="18">
        <v>1</v>
      </c>
      <c r="CO98" s="18">
        <v>1</v>
      </c>
      <c r="CP98" s="18">
        <v>1</v>
      </c>
      <c r="CQ98" s="18">
        <v>1</v>
      </c>
      <c r="CR98" s="18">
        <v>1</v>
      </c>
      <c r="CS98" s="18">
        <v>1</v>
      </c>
      <c r="CT98" s="18">
        <v>1</v>
      </c>
      <c r="CU98" s="18">
        <v>1</v>
      </c>
      <c r="CV98" s="18">
        <v>1</v>
      </c>
      <c r="CW98" s="18">
        <v>1</v>
      </c>
      <c r="CX98" s="18">
        <v>1</v>
      </c>
      <c r="CY98" s="18">
        <v>1</v>
      </c>
      <c r="CZ98" s="18">
        <v>1</v>
      </c>
      <c r="DA98" s="18">
        <v>1</v>
      </c>
      <c r="DB98" s="18">
        <v>1</v>
      </c>
      <c r="DC98" s="18">
        <v>1</v>
      </c>
      <c r="DD98" s="18">
        <v>1</v>
      </c>
      <c r="DE98" s="18">
        <v>1</v>
      </c>
      <c r="DF98" s="18">
        <v>1</v>
      </c>
      <c r="DG98" s="18">
        <v>1</v>
      </c>
      <c r="DH98" s="18">
        <v>1</v>
      </c>
      <c r="DI98" s="18">
        <v>1</v>
      </c>
      <c r="DJ98" s="18">
        <v>1</v>
      </c>
      <c r="DL98" s="15" t="str">
        <f t="shared" si="4"/>
        <v>.Electricity.StorageService requested.Electricity.Storage.Seasonal</v>
      </c>
    </row>
    <row r="99" spans="1:116" x14ac:dyDescent="0.25">
      <c r="L99" s="44"/>
      <c r="M99" s="47"/>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4"/>
        <v/>
      </c>
    </row>
    <row r="100" spans="1:116" x14ac:dyDescent="0.25">
      <c r="A100" s="11" t="s">
        <v>83</v>
      </c>
      <c r="G100" s="11" t="s">
        <v>65</v>
      </c>
      <c r="J100" s="11" t="s">
        <v>85</v>
      </c>
      <c r="K100" s="49" t="s">
        <v>72</v>
      </c>
      <c r="L100" s="44"/>
      <c r="M100" s="47" t="s">
        <v>84</v>
      </c>
      <c r="N100" s="18">
        <v>1</v>
      </c>
      <c r="O100" s="18">
        <v>1</v>
      </c>
      <c r="P100" s="18">
        <v>1</v>
      </c>
      <c r="Q100" s="18">
        <v>1</v>
      </c>
      <c r="R100" s="18">
        <v>1</v>
      </c>
      <c r="S100" s="18">
        <v>1</v>
      </c>
      <c r="T100" s="18">
        <v>1</v>
      </c>
      <c r="U100" s="18">
        <v>1</v>
      </c>
      <c r="V100" s="18">
        <v>1</v>
      </c>
      <c r="W100" s="18">
        <v>1</v>
      </c>
      <c r="X100" s="18">
        <v>1</v>
      </c>
      <c r="Y100" s="18">
        <v>1</v>
      </c>
      <c r="Z100" s="18">
        <v>1</v>
      </c>
      <c r="AA100" s="18">
        <v>1</v>
      </c>
      <c r="AB100" s="18">
        <v>1</v>
      </c>
      <c r="AC100" s="18">
        <v>1</v>
      </c>
      <c r="AD100" s="18">
        <v>1</v>
      </c>
      <c r="AE100" s="18">
        <v>1</v>
      </c>
      <c r="AF100" s="18">
        <v>1</v>
      </c>
      <c r="AG100" s="18">
        <v>1</v>
      </c>
      <c r="AH100" s="18">
        <v>1</v>
      </c>
      <c r="AI100" s="18">
        <v>1</v>
      </c>
      <c r="AJ100" s="18">
        <v>1</v>
      </c>
      <c r="AK100" s="18">
        <v>1</v>
      </c>
      <c r="AL100" s="18">
        <v>1</v>
      </c>
      <c r="AM100" s="18">
        <v>1</v>
      </c>
      <c r="AN100" s="18">
        <v>1</v>
      </c>
      <c r="AO100" s="18">
        <v>1</v>
      </c>
      <c r="AP100" s="18">
        <v>1</v>
      </c>
      <c r="AQ100" s="18">
        <v>1</v>
      </c>
      <c r="AR100" s="18">
        <v>1</v>
      </c>
      <c r="AS100" s="18">
        <v>1</v>
      </c>
      <c r="AT100" s="18">
        <v>1</v>
      </c>
      <c r="AU100" s="18">
        <v>1</v>
      </c>
      <c r="AV100" s="18">
        <v>1</v>
      </c>
      <c r="AW100" s="18">
        <v>1</v>
      </c>
      <c r="AX100" s="18">
        <v>1</v>
      </c>
      <c r="AY100" s="18">
        <v>1</v>
      </c>
      <c r="AZ100" s="18">
        <v>1</v>
      </c>
      <c r="BA100" s="18">
        <v>1</v>
      </c>
      <c r="BB100" s="18">
        <v>1</v>
      </c>
      <c r="BC100" s="18">
        <v>1</v>
      </c>
      <c r="BD100" s="18">
        <v>1</v>
      </c>
      <c r="BE100" s="18">
        <v>1</v>
      </c>
      <c r="BF100" s="18">
        <v>1</v>
      </c>
      <c r="BG100" s="18">
        <v>1</v>
      </c>
      <c r="BH100" s="18">
        <v>1</v>
      </c>
      <c r="BI100" s="18">
        <v>1</v>
      </c>
      <c r="BJ100" s="18">
        <v>1</v>
      </c>
      <c r="BK100" s="18">
        <v>1</v>
      </c>
      <c r="BL100" s="18">
        <v>1</v>
      </c>
      <c r="BM100" s="18">
        <v>1</v>
      </c>
      <c r="BN100" s="18">
        <v>1</v>
      </c>
      <c r="BO100" s="18">
        <v>1</v>
      </c>
      <c r="BP100" s="18">
        <v>1</v>
      </c>
      <c r="BQ100" s="18">
        <v>1</v>
      </c>
      <c r="BR100" s="18">
        <v>1</v>
      </c>
      <c r="BS100" s="18">
        <v>1</v>
      </c>
      <c r="BT100" s="18">
        <v>1</v>
      </c>
      <c r="BU100" s="18">
        <v>1</v>
      </c>
      <c r="BV100" s="18">
        <v>1</v>
      </c>
      <c r="BW100" s="18">
        <v>1</v>
      </c>
      <c r="BX100" s="18">
        <v>1</v>
      </c>
      <c r="BY100" s="18">
        <v>1</v>
      </c>
      <c r="BZ100" s="18">
        <v>1</v>
      </c>
      <c r="CA100" s="18">
        <v>1</v>
      </c>
      <c r="CB100" s="18">
        <v>1</v>
      </c>
      <c r="CC100" s="18">
        <v>1</v>
      </c>
      <c r="CD100" s="18">
        <v>1</v>
      </c>
      <c r="CE100" s="18">
        <v>1</v>
      </c>
      <c r="CF100" s="18">
        <v>1</v>
      </c>
      <c r="CG100" s="18">
        <v>1</v>
      </c>
      <c r="CH100" s="18">
        <v>1</v>
      </c>
      <c r="CI100" s="18">
        <v>1</v>
      </c>
      <c r="CJ100" s="18">
        <v>1</v>
      </c>
      <c r="CK100" s="18">
        <v>1</v>
      </c>
      <c r="CL100" s="18">
        <v>1</v>
      </c>
      <c r="CM100" s="18">
        <v>1</v>
      </c>
      <c r="CN100" s="18">
        <v>1</v>
      </c>
      <c r="CO100" s="18">
        <v>1</v>
      </c>
      <c r="CP100" s="18">
        <v>1</v>
      </c>
      <c r="CQ100" s="18">
        <v>1</v>
      </c>
      <c r="CR100" s="18">
        <v>1</v>
      </c>
      <c r="CS100" s="18">
        <v>1</v>
      </c>
      <c r="CT100" s="18">
        <v>1</v>
      </c>
      <c r="CU100" s="18">
        <v>1</v>
      </c>
      <c r="CV100" s="18">
        <v>1</v>
      </c>
      <c r="CW100" s="18">
        <v>1</v>
      </c>
      <c r="CX100" s="18">
        <v>1</v>
      </c>
      <c r="CY100" s="18">
        <v>1</v>
      </c>
      <c r="CZ100" s="18">
        <v>1</v>
      </c>
      <c r="DA100" s="18">
        <v>1</v>
      </c>
      <c r="DB100" s="18">
        <v>1</v>
      </c>
      <c r="DC100" s="18">
        <v>1</v>
      </c>
      <c r="DD100" s="18">
        <v>1</v>
      </c>
      <c r="DE100" s="18">
        <v>1</v>
      </c>
      <c r="DF100" s="18">
        <v>1</v>
      </c>
      <c r="DG100" s="18">
        <v>1</v>
      </c>
      <c r="DH100" s="18">
        <v>1</v>
      </c>
      <c r="DI100" s="18">
        <v>1</v>
      </c>
      <c r="DJ100" s="18">
        <v>1</v>
      </c>
      <c r="DL100" s="15" t="str">
        <f t="shared" si="4"/>
        <v>.Electricity.CCSService requested.Electricity.CCS.CCS_Coal</v>
      </c>
    </row>
    <row r="101" spans="1:116" x14ac:dyDescent="0.25">
      <c r="A101" s="11" t="s">
        <v>83</v>
      </c>
      <c r="G101" s="11" t="s">
        <v>65</v>
      </c>
      <c r="J101" s="11" t="s">
        <v>87</v>
      </c>
      <c r="K101" s="49" t="s">
        <v>72</v>
      </c>
      <c r="L101" s="44"/>
      <c r="M101" s="47" t="s">
        <v>84</v>
      </c>
      <c r="N101" s="18">
        <v>1</v>
      </c>
      <c r="O101" s="18">
        <v>1</v>
      </c>
      <c r="P101" s="18">
        <v>1</v>
      </c>
      <c r="Q101" s="18">
        <v>1</v>
      </c>
      <c r="R101" s="18">
        <v>1</v>
      </c>
      <c r="S101" s="18">
        <v>1</v>
      </c>
      <c r="T101" s="18">
        <v>1</v>
      </c>
      <c r="U101" s="18">
        <v>1</v>
      </c>
      <c r="V101" s="18">
        <v>1</v>
      </c>
      <c r="W101" s="18">
        <v>1</v>
      </c>
      <c r="X101" s="18">
        <v>1</v>
      </c>
      <c r="Y101" s="18">
        <v>1</v>
      </c>
      <c r="Z101" s="18">
        <v>1</v>
      </c>
      <c r="AA101" s="18">
        <v>1</v>
      </c>
      <c r="AB101" s="18">
        <v>1</v>
      </c>
      <c r="AC101" s="18">
        <v>1</v>
      </c>
      <c r="AD101" s="18">
        <v>1</v>
      </c>
      <c r="AE101" s="18">
        <v>1</v>
      </c>
      <c r="AF101" s="18">
        <v>1</v>
      </c>
      <c r="AG101" s="18">
        <v>1</v>
      </c>
      <c r="AH101" s="18">
        <v>1</v>
      </c>
      <c r="AI101" s="18">
        <v>1</v>
      </c>
      <c r="AJ101" s="18">
        <v>1</v>
      </c>
      <c r="AK101" s="18">
        <v>1</v>
      </c>
      <c r="AL101" s="18">
        <v>1</v>
      </c>
      <c r="AM101" s="18">
        <v>1</v>
      </c>
      <c r="AN101" s="18">
        <v>1</v>
      </c>
      <c r="AO101" s="18">
        <v>1</v>
      </c>
      <c r="AP101" s="18">
        <v>1</v>
      </c>
      <c r="AQ101" s="18">
        <v>1</v>
      </c>
      <c r="AR101" s="18">
        <v>1</v>
      </c>
      <c r="AS101" s="18">
        <v>1</v>
      </c>
      <c r="AT101" s="18">
        <v>1</v>
      </c>
      <c r="AU101" s="18">
        <v>1</v>
      </c>
      <c r="AV101" s="18">
        <v>1</v>
      </c>
      <c r="AW101" s="18">
        <v>1</v>
      </c>
      <c r="AX101" s="18">
        <v>1</v>
      </c>
      <c r="AY101" s="18">
        <v>1</v>
      </c>
      <c r="AZ101" s="18">
        <v>1</v>
      </c>
      <c r="BA101" s="18">
        <v>1</v>
      </c>
      <c r="BB101" s="18">
        <v>1</v>
      </c>
      <c r="BC101" s="18">
        <v>1</v>
      </c>
      <c r="BD101" s="18">
        <v>1</v>
      </c>
      <c r="BE101" s="18">
        <v>1</v>
      </c>
      <c r="BF101" s="18">
        <v>1</v>
      </c>
      <c r="BG101" s="18">
        <v>1</v>
      </c>
      <c r="BH101" s="18">
        <v>1</v>
      </c>
      <c r="BI101" s="18">
        <v>1</v>
      </c>
      <c r="BJ101" s="18">
        <v>1</v>
      </c>
      <c r="BK101" s="18">
        <v>1</v>
      </c>
      <c r="BL101" s="18">
        <v>1</v>
      </c>
      <c r="BM101" s="18">
        <v>1</v>
      </c>
      <c r="BN101" s="18">
        <v>1</v>
      </c>
      <c r="BO101" s="18">
        <v>1</v>
      </c>
      <c r="BP101" s="18">
        <v>1</v>
      </c>
      <c r="BQ101" s="18">
        <v>1</v>
      </c>
      <c r="BR101" s="18">
        <v>1</v>
      </c>
      <c r="BS101" s="18">
        <v>1</v>
      </c>
      <c r="BT101" s="18">
        <v>1</v>
      </c>
      <c r="BU101" s="18">
        <v>1</v>
      </c>
      <c r="BV101" s="18">
        <v>1</v>
      </c>
      <c r="BW101" s="18">
        <v>1</v>
      </c>
      <c r="BX101" s="18">
        <v>1</v>
      </c>
      <c r="BY101" s="18">
        <v>1</v>
      </c>
      <c r="BZ101" s="18">
        <v>1</v>
      </c>
      <c r="CA101" s="18">
        <v>1</v>
      </c>
      <c r="CB101" s="18">
        <v>1</v>
      </c>
      <c r="CC101" s="18">
        <v>1</v>
      </c>
      <c r="CD101" s="18">
        <v>1</v>
      </c>
      <c r="CE101" s="18">
        <v>1</v>
      </c>
      <c r="CF101" s="18">
        <v>1</v>
      </c>
      <c r="CG101" s="18">
        <v>1</v>
      </c>
      <c r="CH101" s="18">
        <v>1</v>
      </c>
      <c r="CI101" s="18">
        <v>1</v>
      </c>
      <c r="CJ101" s="18">
        <v>1</v>
      </c>
      <c r="CK101" s="18">
        <v>1</v>
      </c>
      <c r="CL101" s="18">
        <v>1</v>
      </c>
      <c r="CM101" s="18">
        <v>1</v>
      </c>
      <c r="CN101" s="18">
        <v>1</v>
      </c>
      <c r="CO101" s="18">
        <v>1</v>
      </c>
      <c r="CP101" s="18">
        <v>1</v>
      </c>
      <c r="CQ101" s="18">
        <v>1</v>
      </c>
      <c r="CR101" s="18">
        <v>1</v>
      </c>
      <c r="CS101" s="18">
        <v>1</v>
      </c>
      <c r="CT101" s="18">
        <v>1</v>
      </c>
      <c r="CU101" s="18">
        <v>1</v>
      </c>
      <c r="CV101" s="18">
        <v>1</v>
      </c>
      <c r="CW101" s="18">
        <v>1</v>
      </c>
      <c r="CX101" s="18">
        <v>1</v>
      </c>
      <c r="CY101" s="18">
        <v>1</v>
      </c>
      <c r="CZ101" s="18">
        <v>1</v>
      </c>
      <c r="DA101" s="18">
        <v>1</v>
      </c>
      <c r="DB101" s="18">
        <v>1</v>
      </c>
      <c r="DC101" s="18">
        <v>1</v>
      </c>
      <c r="DD101" s="18">
        <v>1</v>
      </c>
      <c r="DE101" s="18">
        <v>1</v>
      </c>
      <c r="DF101" s="18">
        <v>1</v>
      </c>
      <c r="DG101" s="18">
        <v>1</v>
      </c>
      <c r="DH101" s="18">
        <v>1</v>
      </c>
      <c r="DI101" s="18">
        <v>1</v>
      </c>
      <c r="DJ101" s="18">
        <v>1</v>
      </c>
      <c r="DL101" s="15" t="str">
        <f t="shared" si="4"/>
        <v>.Electricity.CCSService requested.Electricity.CCS.CCS_Natural Gas</v>
      </c>
    </row>
    <row r="102" spans="1:116" x14ac:dyDescent="0.25">
      <c r="A102" s="11" t="s">
        <v>83</v>
      </c>
      <c r="G102" s="11" t="s">
        <v>65</v>
      </c>
      <c r="J102" s="11" t="s">
        <v>86</v>
      </c>
      <c r="K102" s="49" t="s">
        <v>72</v>
      </c>
      <c r="L102" s="44"/>
      <c r="M102" s="47" t="s">
        <v>84</v>
      </c>
      <c r="N102" s="18">
        <v>1</v>
      </c>
      <c r="O102" s="18">
        <v>1</v>
      </c>
      <c r="P102" s="18">
        <v>1</v>
      </c>
      <c r="Q102" s="18">
        <v>1</v>
      </c>
      <c r="R102" s="18">
        <v>1</v>
      </c>
      <c r="S102" s="18">
        <v>1</v>
      </c>
      <c r="T102" s="18">
        <v>1</v>
      </c>
      <c r="U102" s="18">
        <v>1</v>
      </c>
      <c r="V102" s="18">
        <v>1</v>
      </c>
      <c r="W102" s="18">
        <v>1</v>
      </c>
      <c r="X102" s="18">
        <v>1</v>
      </c>
      <c r="Y102" s="18">
        <v>1</v>
      </c>
      <c r="Z102" s="18">
        <v>1</v>
      </c>
      <c r="AA102" s="18">
        <v>1</v>
      </c>
      <c r="AB102" s="18">
        <v>1</v>
      </c>
      <c r="AC102" s="18">
        <v>1</v>
      </c>
      <c r="AD102" s="18">
        <v>1</v>
      </c>
      <c r="AE102" s="18">
        <v>1</v>
      </c>
      <c r="AF102" s="18">
        <v>1</v>
      </c>
      <c r="AG102" s="18">
        <v>1</v>
      </c>
      <c r="AH102" s="18">
        <v>1</v>
      </c>
      <c r="AI102" s="18">
        <v>1</v>
      </c>
      <c r="AJ102" s="18">
        <v>1</v>
      </c>
      <c r="AK102" s="18">
        <v>1</v>
      </c>
      <c r="AL102" s="18">
        <v>1</v>
      </c>
      <c r="AM102" s="18">
        <v>1</v>
      </c>
      <c r="AN102" s="18">
        <v>1</v>
      </c>
      <c r="AO102" s="18">
        <v>1</v>
      </c>
      <c r="AP102" s="18">
        <v>1</v>
      </c>
      <c r="AQ102" s="18">
        <v>1</v>
      </c>
      <c r="AR102" s="18">
        <v>1</v>
      </c>
      <c r="AS102" s="18">
        <v>1</v>
      </c>
      <c r="AT102" s="18">
        <v>1</v>
      </c>
      <c r="AU102" s="18">
        <v>1</v>
      </c>
      <c r="AV102" s="18">
        <v>1</v>
      </c>
      <c r="AW102" s="18">
        <v>1</v>
      </c>
      <c r="AX102" s="18">
        <v>1</v>
      </c>
      <c r="AY102" s="18">
        <v>1</v>
      </c>
      <c r="AZ102" s="18">
        <v>1</v>
      </c>
      <c r="BA102" s="18">
        <v>1</v>
      </c>
      <c r="BB102" s="18">
        <v>1</v>
      </c>
      <c r="BC102" s="18">
        <v>1</v>
      </c>
      <c r="BD102" s="18">
        <v>1</v>
      </c>
      <c r="BE102" s="18">
        <v>1</v>
      </c>
      <c r="BF102" s="18">
        <v>1</v>
      </c>
      <c r="BG102" s="18">
        <v>1</v>
      </c>
      <c r="BH102" s="18">
        <v>1</v>
      </c>
      <c r="BI102" s="18">
        <v>1</v>
      </c>
      <c r="BJ102" s="18">
        <v>1</v>
      </c>
      <c r="BK102" s="18">
        <v>1</v>
      </c>
      <c r="BL102" s="18">
        <v>1</v>
      </c>
      <c r="BM102" s="18">
        <v>1</v>
      </c>
      <c r="BN102" s="18">
        <v>1</v>
      </c>
      <c r="BO102" s="18">
        <v>1</v>
      </c>
      <c r="BP102" s="18">
        <v>1</v>
      </c>
      <c r="BQ102" s="18">
        <v>1</v>
      </c>
      <c r="BR102" s="18">
        <v>1</v>
      </c>
      <c r="BS102" s="18">
        <v>1</v>
      </c>
      <c r="BT102" s="18">
        <v>1</v>
      </c>
      <c r="BU102" s="18">
        <v>1</v>
      </c>
      <c r="BV102" s="18">
        <v>1</v>
      </c>
      <c r="BW102" s="18">
        <v>1</v>
      </c>
      <c r="BX102" s="18">
        <v>1</v>
      </c>
      <c r="BY102" s="18">
        <v>1</v>
      </c>
      <c r="BZ102" s="18">
        <v>1</v>
      </c>
      <c r="CA102" s="18">
        <v>1</v>
      </c>
      <c r="CB102" s="18">
        <v>1</v>
      </c>
      <c r="CC102" s="18">
        <v>1</v>
      </c>
      <c r="CD102" s="18">
        <v>1</v>
      </c>
      <c r="CE102" s="18">
        <v>1</v>
      </c>
      <c r="CF102" s="18">
        <v>1</v>
      </c>
      <c r="CG102" s="18">
        <v>1</v>
      </c>
      <c r="CH102" s="18">
        <v>1</v>
      </c>
      <c r="CI102" s="18">
        <v>1</v>
      </c>
      <c r="CJ102" s="18">
        <v>1</v>
      </c>
      <c r="CK102" s="18">
        <v>1</v>
      </c>
      <c r="CL102" s="18">
        <v>1</v>
      </c>
      <c r="CM102" s="18">
        <v>1</v>
      </c>
      <c r="CN102" s="18">
        <v>1</v>
      </c>
      <c r="CO102" s="18">
        <v>1</v>
      </c>
      <c r="CP102" s="18">
        <v>1</v>
      </c>
      <c r="CQ102" s="18">
        <v>1</v>
      </c>
      <c r="CR102" s="18">
        <v>1</v>
      </c>
      <c r="CS102" s="18">
        <v>1</v>
      </c>
      <c r="CT102" s="18">
        <v>1</v>
      </c>
      <c r="CU102" s="18">
        <v>1</v>
      </c>
      <c r="CV102" s="18">
        <v>1</v>
      </c>
      <c r="CW102" s="18">
        <v>1</v>
      </c>
      <c r="CX102" s="18">
        <v>1</v>
      </c>
      <c r="CY102" s="18">
        <v>1</v>
      </c>
      <c r="CZ102" s="18">
        <v>1</v>
      </c>
      <c r="DA102" s="18">
        <v>1</v>
      </c>
      <c r="DB102" s="18">
        <v>1</v>
      </c>
      <c r="DC102" s="18">
        <v>1</v>
      </c>
      <c r="DD102" s="18">
        <v>1</v>
      </c>
      <c r="DE102" s="18">
        <v>1</v>
      </c>
      <c r="DF102" s="18">
        <v>1</v>
      </c>
      <c r="DG102" s="18">
        <v>1</v>
      </c>
      <c r="DH102" s="18">
        <v>1</v>
      </c>
      <c r="DI102" s="18">
        <v>1</v>
      </c>
      <c r="DJ102" s="18">
        <v>1</v>
      </c>
      <c r="DL102" s="15" t="str">
        <f t="shared" si="4"/>
        <v>.Electricity.CCSService requested.Electricity.CCS.CCS_Biomass</v>
      </c>
    </row>
    <row r="103" spans="1:116" x14ac:dyDescent="0.25">
      <c r="L103" s="44"/>
      <c r="M103" s="47"/>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4"/>
        <v/>
      </c>
    </row>
    <row r="104" spans="1:116" x14ac:dyDescent="0.25">
      <c r="A104" s="58"/>
      <c r="L104" s="44"/>
      <c r="M104" s="47"/>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4"/>
        <v/>
      </c>
    </row>
    <row r="105" spans="1:116" x14ac:dyDescent="0.25">
      <c r="L105" s="44"/>
      <c r="M105" s="47"/>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4"/>
        <v/>
      </c>
    </row>
    <row r="106" spans="1:116" x14ac:dyDescent="0.25">
      <c r="C106" t="s">
        <v>22</v>
      </c>
      <c r="G106" s="11" t="s">
        <v>65</v>
      </c>
      <c r="J106" s="11" t="s">
        <v>66</v>
      </c>
      <c r="K106" s="62" t="s">
        <v>90</v>
      </c>
      <c r="L106" s="44" t="s">
        <v>68</v>
      </c>
      <c r="M106" s="47" t="str">
        <f>calcs!$B$5</f>
        <v>MWh</v>
      </c>
      <c r="N106" s="40">
        <f>IFERROR(calcs!F48/SUMIFS(N$37:N$95,$C$37:$C$95,$C106),calcs!F48)</f>
        <v>49518225.373499975</v>
      </c>
      <c r="O106" s="40">
        <f>IFERROR(calcs!G48/SUMIFS(O$37:O$95,$C$37:$C$95,$C106),calcs!G48)</f>
        <v>39174669.238799982</v>
      </c>
      <c r="P106" s="40">
        <f>IFERROR(calcs!H48/SUMIFS(P$37:P$95,$C$37:$C$95,$C106),calcs!H48)</f>
        <v>47135890.76849997</v>
      </c>
      <c r="Q106" s="40">
        <f>IFERROR(calcs!I48/SUMIFS(Q$37:Q$95,$C$37:$C$95,$C106),calcs!I48)</f>
        <v>44924423.567399979</v>
      </c>
      <c r="R106" s="40">
        <f>IFERROR(calcs!J48/SUMIFS(R$37:R$95,$C$37:$C$95,$C106),calcs!J48)</f>
        <v>42555965.957699977</v>
      </c>
      <c r="S106" s="40">
        <f>IFERROR(calcs!K48/SUMIFS(S$37:S$95,$C$37:$C$95,$C106),calcs!K48)</f>
        <v>49381909.50749997</v>
      </c>
      <c r="T106" s="40">
        <f>IFERROR(calcs!L48/SUMIFS(T$37:T$95,$C$37:$C$95,$C106),calcs!L48)</f>
        <v>43863716.989499979</v>
      </c>
      <c r="U106" s="40">
        <f>IFERROR(calcs!M48/SUMIFS(U$37:U$95,$C$37:$C$95,$C106),calcs!M48)</f>
        <v>52795103.883599974</v>
      </c>
      <c r="V106" s="40">
        <f>IFERROR(calcs!N48/SUMIFS(V$37:V$95,$C$37:$C$95,$C106),calcs!N48)</f>
        <v>47463879.039899975</v>
      </c>
      <c r="W106" s="40">
        <f>IFERROR(calcs!O48/SUMIFS(W$37:W$95,$C$37:$C$95,$C106),calcs!O48)</f>
        <v>45073418.235034764</v>
      </c>
      <c r="X106" s="40">
        <f>IFERROR(calcs!P48/SUMIFS(X$37:X$95,$C$37:$C$95,$C106),calcs!P48)</f>
        <v>43944024.021599978</v>
      </c>
      <c r="Y106" s="40">
        <f>IFERROR(calcs!Q48/SUMIFS(Y$37:Y$95,$C$37:$C$95,$C106),calcs!Q48)</f>
        <v>49031836.82860557</v>
      </c>
      <c r="Z106" s="40">
        <f>IFERROR(calcs!R48/SUMIFS(Z$37:Z$95,$C$37:$C$95,$C106),calcs!R48)</f>
        <v>52902280.173151925</v>
      </c>
      <c r="AA106" s="40">
        <f>IFERROR(calcs!S48/SUMIFS(AA$37:AA$95,$C$37:$C$95,$C106),calcs!S48)</f>
        <v>48450474.513089061</v>
      </c>
      <c r="AB106" s="40">
        <f>IFERROR(calcs!T48/SUMIFS(AB$37:AB$95,$C$37:$C$95,$C106),calcs!T48)</f>
        <v>47065387.723924927</v>
      </c>
      <c r="AC106" s="40">
        <f>IFERROR(calcs!U48/SUMIFS(AC$37:AC$95,$C$37:$C$95,$C106),calcs!U48)</f>
        <v>50033240.853532173</v>
      </c>
      <c r="AD106" s="40">
        <f>IFERROR(calcs!V48/SUMIFS(AD$37:AD$95,$C$37:$C$95,$C106),calcs!V48)</f>
        <v>52272843.714860067</v>
      </c>
      <c r="AE106" s="40">
        <f>IFERROR(calcs!W48/SUMIFS(AE$37:AE$95,$C$37:$C$95,$C106),calcs!W48)</f>
        <v>54855188.731373176</v>
      </c>
      <c r="AF106" s="40">
        <f>IFERROR(calcs!X48/SUMIFS(AF$37:AF$95,$C$37:$C$95,$C106),calcs!X48)</f>
        <v>51280076.467199974</v>
      </c>
      <c r="AG106" s="40">
        <f>IFERROR(calcs!Y48/SUMIFS(AG$37:AG$95,$C$37:$C$95,$C106),calcs!Y48)</f>
        <v>47414723.40359997</v>
      </c>
      <c r="AH106" s="40">
        <f>IFERROR(calcs!Z48/SUMIFS(AH$37:AH$95,$C$37:$C$95,$C106),calcs!Z48)</f>
        <v>53301570.877799973</v>
      </c>
      <c r="AI106" s="40">
        <f>IFERROR(calcs!AA48/SUMIFS(AI$37:AI$95,$C$37:$C$95,$C106),calcs!AA48)</f>
        <v>56524131.95819997</v>
      </c>
      <c r="AJ106" s="40">
        <f>IFERROR(calcs!AB48/SUMIFS(AJ$37:AJ$95,$C$37:$C$95,$C106),calcs!AB48)</f>
        <v>55849641.199199967</v>
      </c>
      <c r="AK106" s="40">
        <f>IFERROR(calcs!AC48/SUMIFS(AK$37:AK$95,$C$37:$C$95,$C106),calcs!AC48)</f>
        <v>56966634.023183964</v>
      </c>
      <c r="AL106" s="40">
        <f>IFERROR(calcs!AD48/SUMIFS(AL$37:AL$95,$C$37:$C$95,$C106),calcs!AD48)</f>
        <v>58105966.703647651</v>
      </c>
      <c r="AM106" s="40">
        <f>IFERROR(calcs!AE48/SUMIFS(AM$37:AM$95,$C$37:$C$95,$C106),calcs!AE48)</f>
        <v>59268086.037720598</v>
      </c>
      <c r="AN106" s="40">
        <f>IFERROR(calcs!AF48/SUMIFS(AN$37:AN$95,$C$37:$C$95,$C106),calcs!AF48)</f>
        <v>60453447.758475021</v>
      </c>
      <c r="AO106" s="40">
        <f>IFERROR(calcs!AG48/SUMIFS(AO$37:AO$95,$C$37:$C$95,$C106),calcs!AG48)</f>
        <v>61662516.713644512</v>
      </c>
      <c r="AP106" s="40">
        <f>IFERROR(calcs!AH48/SUMIFS(AP$37:AP$95,$C$37:$C$95,$C106),calcs!AH48)</f>
        <v>62895767.047917403</v>
      </c>
      <c r="AQ106" s="40">
        <f>IFERROR(calcs!AI48/SUMIFS(AQ$37:AQ$95,$C$37:$C$95,$C106),calcs!AI48)</f>
        <v>64153682.38887576</v>
      </c>
      <c r="AR106" s="40">
        <f>IFERROR(calcs!AJ48/SUMIFS(AR$37:AR$95,$C$37:$C$95,$C106),calcs!AJ48)</f>
        <v>65436756.03665328</v>
      </c>
      <c r="AS106" s="40">
        <f>IFERROR(calcs!AK48/SUMIFS(AS$37:AS$95,$C$37:$C$95,$C106),calcs!AK48)</f>
        <v>66745491.157386348</v>
      </c>
      <c r="AT106" s="40">
        <f>IFERROR(calcs!AL48/SUMIFS(AT$37:AT$95,$C$37:$C$95,$C106),calcs!AL48)</f>
        <v>68080400.980534077</v>
      </c>
      <c r="AU106" s="40">
        <f>IFERROR(calcs!AM48/SUMIFS(AU$37:AU$95,$C$37:$C$95,$C106),calcs!AM48)</f>
        <v>69442009.00014475</v>
      </c>
      <c r="AV106" s="40">
        <f>IFERROR(calcs!AN48/SUMIFS(AV$37:AV$95,$C$37:$C$95,$C106),calcs!AN48)</f>
        <v>70830849.180147648</v>
      </c>
      <c r="AW106" s="40">
        <f>IFERROR(calcs!AO48/SUMIFS(AW$37:AW$95,$C$37:$C$95,$C106),calcs!AO48)</f>
        <v>72247466.163750604</v>
      </c>
      <c r="AX106" s="40">
        <f>IFERROR(calcs!AP48/SUMIFS(AX$37:AX$95,$C$37:$C$95,$C106),calcs!AP48)</f>
        <v>73692415.487025619</v>
      </c>
      <c r="AY106" s="40">
        <f>IFERROR(calcs!AQ48/SUMIFS(AY$37:AY$95,$C$37:$C$95,$C106),calcs!AQ48)</f>
        <v>75166263.796766117</v>
      </c>
      <c r="AZ106" s="40">
        <f>IFERROR(calcs!AR48/SUMIFS(AZ$37:AZ$95,$C$37:$C$95,$C106),calcs!AR48)</f>
        <v>76669589.072701439</v>
      </c>
      <c r="BA106" s="40">
        <f>IFERROR(calcs!AS48/SUMIFS(BA$37:BA$95,$C$37:$C$95,$C106),calcs!AS48)</f>
        <v>78202980.854155481</v>
      </c>
      <c r="BB106" s="40">
        <f>IFERROR(calcs!AT48/SUMIFS(BB$37:BB$95,$C$37:$C$95,$C106),calcs!AT48)</f>
        <v>79767040.471238583</v>
      </c>
      <c r="BC106" s="40">
        <f>IFERROR(calcs!AU48/SUMIFS(BC$37:BC$95,$C$37:$C$95,$C106),calcs!AU48)</f>
        <v>81362381.280663356</v>
      </c>
      <c r="BD106" s="40">
        <f>IFERROR(calcs!AV48/SUMIFS(BD$37:BD$95,$C$37:$C$95,$C106),calcs!AV48)</f>
        <v>82989628.906276628</v>
      </c>
      <c r="BE106" s="40">
        <f>IFERROR(calcs!AW48/SUMIFS(BE$37:BE$95,$C$37:$C$95,$C106),calcs!AW48)</f>
        <v>84649421.484402165</v>
      </c>
      <c r="BF106" s="40">
        <f>IFERROR(calcs!AX48/SUMIFS(BF$37:BF$95,$C$37:$C$95,$C106),calcs!AX48)</f>
        <v>86342409.914090201</v>
      </c>
      <c r="BG106" s="40">
        <f>IFERROR(calcs!AY48/SUMIFS(BG$37:BG$95,$C$37:$C$95,$C106),calcs!AY48)</f>
        <v>88069258.112372011</v>
      </c>
      <c r="BH106" s="40">
        <f>IFERROR(calcs!AZ48/SUMIFS(BH$37:BH$95,$C$37:$C$95,$C106),calcs!AZ48)</f>
        <v>89830643.274619445</v>
      </c>
      <c r="BI106" s="40">
        <f>IFERROR(calcs!BA48/SUMIFS(BI$37:BI$95,$C$37:$C$95,$C106),calcs!BA48)</f>
        <v>91627256.140111834</v>
      </c>
      <c r="BJ106" s="40">
        <f>IFERROR(calcs!BB48/SUMIFS(BJ$37:BJ$95,$C$37:$C$95,$C106),calcs!BB48)</f>
        <v>93459801.262914091</v>
      </c>
      <c r="BK106" s="40">
        <f>IFERROR(calcs!BC48/SUMIFS(BK$37:BK$95,$C$37:$C$95,$C106),calcs!BC48)</f>
        <v>95328997.288172379</v>
      </c>
      <c r="BL106" s="40">
        <f>IFERROR(calcs!BD48/SUMIFS(BL$37:BL$95,$C$37:$C$95,$C106),calcs!BD48)</f>
        <v>97235577.233935818</v>
      </c>
      <c r="BM106" s="40">
        <f>IFERROR(calcs!BE48/SUMIFS(BM$37:BM$95,$C$37:$C$95,$C106),calcs!BE48)</f>
        <v>98207933.006275177</v>
      </c>
      <c r="BN106" s="40">
        <f>IFERROR(calcs!BF48/SUMIFS(BN$37:BN$95,$C$37:$C$95,$C106),calcs!BF48)</f>
        <v>99190012.336337924</v>
      </c>
      <c r="BO106" s="40">
        <f>IFERROR(calcs!BG48/SUMIFS(BO$37:BO$95,$C$37:$C$95,$C106),calcs!BG48)</f>
        <v>100181912.45970131</v>
      </c>
      <c r="BP106" s="40">
        <f>IFERROR(calcs!BH48/SUMIFS(BP$37:BP$95,$C$37:$C$95,$C106),calcs!BH48)</f>
        <v>101183731.58429833</v>
      </c>
      <c r="BQ106" s="40">
        <f>IFERROR(calcs!BI48/SUMIFS(BQ$37:BQ$95,$C$37:$C$95,$C106),calcs!BI48)</f>
        <v>102195568.90014131</v>
      </c>
      <c r="BR106" s="40">
        <f>IFERROR(calcs!BJ48/SUMIFS(BR$37:BR$95,$C$37:$C$95,$C106),calcs!BJ48)</f>
        <v>103217524.58914272</v>
      </c>
      <c r="BS106" s="40">
        <f>IFERROR(calcs!BK48/SUMIFS(BS$37:BS$95,$C$37:$C$95,$C106),calcs!BK48)</f>
        <v>104249699.83503415</v>
      </c>
      <c r="BT106" s="40">
        <f>IFERROR(calcs!BL48/SUMIFS(BT$37:BT$95,$C$37:$C$95,$C106),calcs!BL48)</f>
        <v>105292196.83338448</v>
      </c>
      <c r="BU106" s="40">
        <f>IFERROR(calcs!BM48/SUMIFS(BU$37:BU$95,$C$37:$C$95,$C106),calcs!BM48)</f>
        <v>106345118.80171834</v>
      </c>
      <c r="BV106" s="40">
        <f>IFERROR(calcs!BN48/SUMIFS(BV$37:BV$95,$C$37:$C$95,$C106),calcs!BN48)</f>
        <v>107408569.98973551</v>
      </c>
      <c r="BW106" s="40">
        <f>IFERROR(calcs!BO48/SUMIFS(BW$37:BW$95,$C$37:$C$95,$C106),calcs!BO48)</f>
        <v>108482655.68963288</v>
      </c>
      <c r="BX106" s="40">
        <f>IFERROR(calcs!BP48/SUMIFS(BX$37:BX$95,$C$37:$C$95,$C106),calcs!BP48)</f>
        <v>109567482.24652919</v>
      </c>
      <c r="BY106" s="40">
        <f>IFERROR(calcs!BQ48/SUMIFS(BY$37:BY$95,$C$37:$C$95,$C106),calcs!BQ48)</f>
        <v>110663157.06899449</v>
      </c>
      <c r="BZ106" s="40">
        <f>IFERROR(calcs!BR48/SUMIFS(BZ$37:BZ$95,$C$37:$C$95,$C106),calcs!BR48)</f>
        <v>111769788.63968444</v>
      </c>
      <c r="CA106" s="40">
        <f>IFERROR(calcs!BS48/SUMIFS(CA$37:CA$95,$C$37:$C$95,$C106),calcs!BS48)</f>
        <v>112887486.52608128</v>
      </c>
      <c r="CB106" s="40">
        <f>IFERROR(calcs!BT48/SUMIFS(CB$37:CB$95,$C$37:$C$95,$C106),calcs!BT48)</f>
        <v>114016361.3913421</v>
      </c>
      <c r="CC106" s="40">
        <f>IFERROR(calcs!BU48/SUMIFS(CC$37:CC$95,$C$37:$C$95,$C106),calcs!BU48)</f>
        <v>115156525.00525552</v>
      </c>
      <c r="CD106" s="40">
        <f>IFERROR(calcs!BV48/SUMIFS(CD$37:CD$95,$C$37:$C$95,$C106),calcs!BV48)</f>
        <v>116308090.25530808</v>
      </c>
      <c r="CE106" s="40">
        <f>IFERROR(calcs!BW48/SUMIFS(CE$37:CE$95,$C$37:$C$95,$C106),calcs!BW48)</f>
        <v>117471171.15786116</v>
      </c>
      <c r="CF106" s="40">
        <f>IFERROR(calcs!BX48/SUMIFS(CF$37:CF$95,$C$37:$C$95,$C106),calcs!BX48)</f>
        <v>118645882.86943977</v>
      </c>
      <c r="CG106" s="40">
        <f>IFERROR(calcs!BY48/SUMIFS(CG$37:CG$95,$C$37:$C$95,$C106),calcs!BY48)</f>
        <v>119832341.69813415</v>
      </c>
      <c r="CH106" s="40">
        <f>IFERROR(calcs!BZ48/SUMIFS(CH$37:CH$95,$C$37:$C$95,$C106),calcs!BZ48)</f>
        <v>121030665.11511549</v>
      </c>
      <c r="CI106" s="40">
        <f>IFERROR(calcs!CA48/SUMIFS(CI$37:CI$95,$C$37:$C$95,$C106),calcs!CA48)</f>
        <v>122240971.76626664</v>
      </c>
      <c r="CJ106" s="40">
        <f>IFERROR(calcs!CB48/SUMIFS(CJ$37:CJ$95,$C$37:$C$95,$C106),calcs!CB48)</f>
        <v>123463381.48392932</v>
      </c>
      <c r="CK106" s="40">
        <f>IFERROR(calcs!CC48/SUMIFS(CK$37:CK$95,$C$37:$C$95,$C106),calcs!CC48)</f>
        <v>124698015.29876861</v>
      </c>
      <c r="CL106" s="40">
        <f>IFERROR(calcs!CD48/SUMIFS(CL$37:CL$95,$C$37:$C$95,$C106),calcs!CD48)</f>
        <v>125944995.4517563</v>
      </c>
      <c r="CM106" s="40">
        <f>IFERROR(calcs!CE48/SUMIFS(CM$37:CM$95,$C$37:$C$95,$C106),calcs!CE48)</f>
        <v>127204445.40627387</v>
      </c>
      <c r="CN106" s="40">
        <f>IFERROR(calcs!CF48/SUMIFS(CN$37:CN$95,$C$37:$C$95,$C106),calcs!CF48)</f>
        <v>128476489.86033662</v>
      </c>
      <c r="CO106" s="40">
        <f>IFERROR(calcs!CG48/SUMIFS(CO$37:CO$95,$C$37:$C$95,$C106),calcs!CG48)</f>
        <v>129761254.75893997</v>
      </c>
      <c r="CP106" s="40">
        <f>IFERROR(calcs!CH48/SUMIFS(CP$37:CP$95,$C$37:$C$95,$C106),calcs!CH48)</f>
        <v>131058867.30652937</v>
      </c>
      <c r="CQ106" s="40">
        <f>IFERROR(calcs!CI48/SUMIFS(CQ$37:CQ$95,$C$37:$C$95,$C106),calcs!CI48)</f>
        <v>132369455.97959466</v>
      </c>
      <c r="CR106" s="40">
        <f>IFERROR(calcs!CJ48/SUMIFS(CR$37:CR$95,$C$37:$C$95,$C106),calcs!CJ48)</f>
        <v>133693150.53939061</v>
      </c>
      <c r="CS106" s="40">
        <f>IFERROR(calcs!CK48/SUMIFS(CS$37:CS$95,$C$37:$C$95,$C106),calcs!CK48)</f>
        <v>135030082.04478452</v>
      </c>
      <c r="CT106" s="40">
        <f>IFERROR(calcs!CL48/SUMIFS(CT$37:CT$95,$C$37:$C$95,$C106),calcs!CL48)</f>
        <v>136380382.86523238</v>
      </c>
      <c r="CU106" s="40">
        <f>IFERROR(calcs!CM48/SUMIFS(CU$37:CU$95,$C$37:$C$95,$C106),calcs!CM48)</f>
        <v>137744186.6938847</v>
      </c>
      <c r="CV106" s="40">
        <f>IFERROR(calcs!CN48/SUMIFS(CV$37:CV$95,$C$37:$C$95,$C106),calcs!CN48)</f>
        <v>139121628.56082356</v>
      </c>
      <c r="CW106" s="40">
        <f>IFERROR(calcs!CO48/SUMIFS(CW$37:CW$95,$C$37:$C$95,$C106),calcs!CO48)</f>
        <v>140512844.84643179</v>
      </c>
      <c r="CX106" s="40">
        <f>IFERROR(calcs!CP48/SUMIFS(CX$37:CX$95,$C$37:$C$95,$C106),calcs!CP48)</f>
        <v>141917973.2948961</v>
      </c>
      <c r="CY106" s="40">
        <f>IFERROR(calcs!CQ48/SUMIFS(CY$37:CY$95,$C$37:$C$95,$C106),calcs!CQ48)</f>
        <v>143337153.02784508</v>
      </c>
      <c r="CZ106" s="40">
        <f>IFERROR(calcs!CR48/SUMIFS(CZ$37:CZ$95,$C$37:$C$95,$C106),calcs!CR48)</f>
        <v>144770524.55812353</v>
      </c>
      <c r="DA106" s="40">
        <f>IFERROR(calcs!CS48/SUMIFS(DA$37:DA$95,$C$37:$C$95,$C106),calcs!CS48)</f>
        <v>146218229.80370477</v>
      </c>
      <c r="DB106" s="40">
        <f>IFERROR(calcs!CT48/SUMIFS(DB$37:DB$95,$C$37:$C$95,$C106),calcs!CT48)</f>
        <v>147680412.10174182</v>
      </c>
      <c r="DC106" s="40">
        <f>IFERROR(calcs!CU48/SUMIFS(DC$37:DC$95,$C$37:$C$95,$C106),calcs!CU48)</f>
        <v>149157216.22275925</v>
      </c>
      <c r="DD106" s="40">
        <f>IFERROR(calcs!CV48/SUMIFS(DD$37:DD$95,$C$37:$C$95,$C106),calcs!CV48)</f>
        <v>150648788.38498685</v>
      </c>
      <c r="DE106" s="40">
        <f>IFERROR(calcs!CW48/SUMIFS(DE$37:DE$95,$C$37:$C$95,$C106),calcs!CW48)</f>
        <v>152155276.26883671</v>
      </c>
      <c r="DF106" s="40">
        <f>IFERROR(calcs!CX48/SUMIFS(DF$37:DF$95,$C$37:$C$95,$C106),calcs!CX48)</f>
        <v>153676829.03152508</v>
      </c>
      <c r="DG106" s="40">
        <f>IFERROR(calcs!CY48/SUMIFS(DG$37:DG$95,$C$37:$C$95,$C106),calcs!CY48)</f>
        <v>155213597.32184032</v>
      </c>
      <c r="DH106" s="40">
        <f>IFERROR(calcs!CZ48/SUMIFS(DH$37:DH$95,$C$37:$C$95,$C106),calcs!CZ48)</f>
        <v>156765733.2950587</v>
      </c>
      <c r="DI106" s="40">
        <f>IFERROR(calcs!DA48/SUMIFS(DI$37:DI$95,$C$37:$C$95,$C106),calcs!DA48)</f>
        <v>158333390.62800932</v>
      </c>
      <c r="DJ106" s="40">
        <f>IFERROR(calcs!DB48/SUMIFS(DJ$37:DJ$95,$C$37:$C$95,$C106),calcs!DB48)</f>
        <v>159916724.53428942</v>
      </c>
      <c r="DL106" s="15" t="str">
        <f t="shared" si="4"/>
        <v>BCService requested.Electricity.Utility Generation</v>
      </c>
    </row>
    <row r="107" spans="1:116" x14ac:dyDescent="0.25">
      <c r="C107" t="s">
        <v>24</v>
      </c>
      <c r="G107" s="11" t="s">
        <v>65</v>
      </c>
      <c r="J107" s="11" t="s">
        <v>66</v>
      </c>
      <c r="K107" s="62" t="s">
        <v>90</v>
      </c>
      <c r="L107" s="44" t="s">
        <v>68</v>
      </c>
      <c r="M107" s="47" t="str">
        <f>calcs!$B$5</f>
        <v>MWh</v>
      </c>
      <c r="N107" s="40">
        <f>IFERROR(calcs!F49/SUMIFS(N$37:N$95,$C$37:$C$95,$C107),calcs!F49)</f>
        <v>49261203.902232796</v>
      </c>
      <c r="O107" s="40">
        <f>IFERROR(calcs!G49/SUMIFS(O$37:O$95,$C$37:$C$95,$C107),calcs!G49)</f>
        <v>51589796.254533403</v>
      </c>
      <c r="P107" s="40">
        <f>IFERROR(calcs!H49/SUMIFS(P$37:P$95,$C$37:$C$95,$C107),calcs!H49)</f>
        <v>51810253.278830007</v>
      </c>
      <c r="Q107" s="40">
        <f>IFERROR(calcs!I49/SUMIFS(Q$37:Q$95,$C$37:$C$95,$C107),calcs!I49)</f>
        <v>48965584.003541231</v>
      </c>
      <c r="R107" s="40">
        <f>IFERROR(calcs!J49/SUMIFS(R$37:R$95,$C$37:$C$95,$C107),calcs!J49)</f>
        <v>51334201.702027</v>
      </c>
      <c r="S107" s="40">
        <f>IFERROR(calcs!K49/SUMIFS(S$37:S$95,$C$37:$C$95,$C107),calcs!K49)</f>
        <v>53188643.370916128</v>
      </c>
      <c r="T107" s="40">
        <f>IFERROR(calcs!L49/SUMIFS(T$37:T$95,$C$37:$C$95,$C107),calcs!L49)</f>
        <v>49859222.501361094</v>
      </c>
      <c r="U107" s="40">
        <f>IFERROR(calcs!M49/SUMIFS(U$37:U$95,$C$37:$C$95,$C107),calcs!M49)</f>
        <v>51315530.182729058</v>
      </c>
      <c r="V107" s="40">
        <f>IFERROR(calcs!N49/SUMIFS(V$37:V$95,$C$37:$C$95,$C107),calcs!N49)</f>
        <v>50377344.999636233</v>
      </c>
      <c r="W107" s="40">
        <f>IFERROR(calcs!O49/SUMIFS(W$37:W$95,$C$37:$C$95,$C107),calcs!O49)</f>
        <v>50612653.826034106</v>
      </c>
      <c r="X107" s="40">
        <f>IFERROR(calcs!P49/SUMIFS(X$37:X$95,$C$37:$C$95,$C107),calcs!P49)</f>
        <v>50935897.173393816</v>
      </c>
      <c r="Y107" s="40">
        <f>IFERROR(calcs!Q49/SUMIFS(Y$37:Y$95,$C$37:$C$95,$C107),calcs!Q49)</f>
        <v>61524784.14779824</v>
      </c>
      <c r="Z107" s="40">
        <f>IFERROR(calcs!R49/SUMIFS(Z$37:Z$95,$C$37:$C$95,$C107),calcs!R49)</f>
        <v>52753954.954104781</v>
      </c>
      <c r="AA107" s="40">
        <f>IFERROR(calcs!S49/SUMIFS(AA$37:AA$95,$C$37:$C$95,$C107),calcs!S49)</f>
        <v>53341529.252349772</v>
      </c>
      <c r="AB107" s="40">
        <f>IFERROR(calcs!T49/SUMIFS(AB$37:AB$95,$C$37:$C$95,$C107),calcs!T49)</f>
        <v>60363476.700802244</v>
      </c>
      <c r="AC107" s="40">
        <f>IFERROR(calcs!U49/SUMIFS(AC$37:AC$95,$C$37:$C$95,$C107),calcs!U49)</f>
        <v>55838057.767266281</v>
      </c>
      <c r="AD107" s="40">
        <f>IFERROR(calcs!V49/SUMIFS(AD$37:AD$95,$C$37:$C$95,$C107),calcs!V49)</f>
        <v>55504873.89891088</v>
      </c>
      <c r="AE107" s="40">
        <f>IFERROR(calcs!W49/SUMIFS(AE$37:AE$95,$C$37:$C$95,$C107),calcs!W49)</f>
        <v>57111877.130213439</v>
      </c>
      <c r="AF107" s="40">
        <f>IFERROR(calcs!X49/SUMIFS(AF$37:AF$95,$C$37:$C$95,$C107),calcs!X49)</f>
        <v>53537545.815764703</v>
      </c>
      <c r="AG107" s="40">
        <f>IFERROR(calcs!Y49/SUMIFS(AG$37:AG$95,$C$37:$C$95,$C107),calcs!Y49)</f>
        <v>53501624.936280295</v>
      </c>
      <c r="AH107" s="40">
        <f>IFERROR(calcs!Z49/SUMIFS(AH$37:AH$95,$C$37:$C$95,$C107),calcs!Z49)</f>
        <v>51490169.89065326</v>
      </c>
      <c r="AI107" s="40">
        <f>IFERROR(calcs!AA49/SUMIFS(AI$37:AI$95,$C$37:$C$95,$C107),calcs!AA49)</f>
        <v>51449166.40217106</v>
      </c>
      <c r="AJ107" s="40">
        <f>IFERROR(calcs!AB49/SUMIFS(AJ$37:AJ$95,$C$37:$C$95,$C107),calcs!AB49)</f>
        <v>49377624.407570109</v>
      </c>
      <c r="AK107" s="40">
        <f>IFERROR(calcs!AC49/SUMIFS(AK$37:AK$95,$C$37:$C$95,$C107),calcs!AC49)</f>
        <v>50365176.89572151</v>
      </c>
      <c r="AL107" s="40">
        <f>IFERROR(calcs!AD49/SUMIFS(AL$37:AL$95,$C$37:$C$95,$C107),calcs!AD49)</f>
        <v>51372480.433635943</v>
      </c>
      <c r="AM107" s="40">
        <f>IFERROR(calcs!AE49/SUMIFS(AM$37:AM$95,$C$37:$C$95,$C107),calcs!AE49)</f>
        <v>52399930.042308666</v>
      </c>
      <c r="AN107" s="40">
        <f>IFERROR(calcs!AF49/SUMIFS(AN$37:AN$95,$C$37:$C$95,$C107),calcs!AF49)</f>
        <v>53447928.643154837</v>
      </c>
      <c r="AO107" s="40">
        <f>IFERROR(calcs!AG49/SUMIFS(AO$37:AO$95,$C$37:$C$95,$C107),calcs!AG49)</f>
        <v>54516887.216017939</v>
      </c>
      <c r="AP107" s="40">
        <f>IFERROR(calcs!AH49/SUMIFS(AP$37:AP$95,$C$37:$C$95,$C107),calcs!AH49)</f>
        <v>55607224.960338302</v>
      </c>
      <c r="AQ107" s="40">
        <f>IFERROR(calcs!AI49/SUMIFS(AQ$37:AQ$95,$C$37:$C$95,$C107),calcs!AI49)</f>
        <v>56719369.459545068</v>
      </c>
      <c r="AR107" s="40">
        <f>IFERROR(calcs!AJ49/SUMIFS(AR$37:AR$95,$C$37:$C$95,$C107),calcs!AJ49)</f>
        <v>57853756.848735973</v>
      </c>
      <c r="AS107" s="40">
        <f>IFERROR(calcs!AK49/SUMIFS(AS$37:AS$95,$C$37:$C$95,$C107),calcs!AK49)</f>
        <v>59010831.985710695</v>
      </c>
      <c r="AT107" s="40">
        <f>IFERROR(calcs!AL49/SUMIFS(AT$37:AT$95,$C$37:$C$95,$C107),calcs!AL49)</f>
        <v>60191048.625424914</v>
      </c>
      <c r="AU107" s="40">
        <f>IFERROR(calcs!AM49/SUMIFS(AU$37:AU$95,$C$37:$C$95,$C107),calcs!AM49)</f>
        <v>61394869.597933412</v>
      </c>
      <c r="AV107" s="40">
        <f>IFERROR(calcs!AN49/SUMIFS(AV$37:AV$95,$C$37:$C$95,$C107),calcs!AN49)</f>
        <v>62622766.98989208</v>
      </c>
      <c r="AW107" s="40">
        <f>IFERROR(calcs!AO49/SUMIFS(AW$37:AW$95,$C$37:$C$95,$C107),calcs!AO49)</f>
        <v>63875222.32968992</v>
      </c>
      <c r="AX107" s="40">
        <f>IFERROR(calcs!AP49/SUMIFS(AX$37:AX$95,$C$37:$C$95,$C107),calcs!AP49)</f>
        <v>65152726.776283719</v>
      </c>
      <c r="AY107" s="40">
        <f>IFERROR(calcs!AQ49/SUMIFS(AY$37:AY$95,$C$37:$C$95,$C107),calcs!AQ49)</f>
        <v>66455781.311809391</v>
      </c>
      <c r="AZ107" s="40">
        <f>IFERROR(calcs!AR49/SUMIFS(AZ$37:AZ$95,$C$37:$C$95,$C107),calcs!AR49)</f>
        <v>67784896.938045576</v>
      </c>
      <c r="BA107" s="40">
        <f>IFERROR(calcs!AS49/SUMIFS(BA$37:BA$95,$C$37:$C$95,$C107),calcs!AS49)</f>
        <v>69140594.876806483</v>
      </c>
      <c r="BB107" s="40">
        <f>IFERROR(calcs!AT49/SUMIFS(BB$37:BB$95,$C$37:$C$95,$C107),calcs!AT49)</f>
        <v>70523406.774342611</v>
      </c>
      <c r="BC107" s="40">
        <f>IFERROR(calcs!AU49/SUMIFS(BC$37:BC$95,$C$37:$C$95,$C107),calcs!AU49)</f>
        <v>71933874.909829468</v>
      </c>
      <c r="BD107" s="40">
        <f>IFERROR(calcs!AV49/SUMIFS(BD$37:BD$95,$C$37:$C$95,$C107),calcs!AV49)</f>
        <v>73372552.408026069</v>
      </c>
      <c r="BE107" s="40">
        <f>IFERROR(calcs!AW49/SUMIFS(BE$37:BE$95,$C$37:$C$95,$C107),calcs!AW49)</f>
        <v>74840003.456186593</v>
      </c>
      <c r="BF107" s="40">
        <f>IFERROR(calcs!AX49/SUMIFS(BF$37:BF$95,$C$37:$C$95,$C107),calcs!AX49)</f>
        <v>76336803.525310323</v>
      </c>
      <c r="BG107" s="40">
        <f>IFERROR(calcs!AY49/SUMIFS(BG$37:BG$95,$C$37:$C$95,$C107),calcs!AY49)</f>
        <v>77863539.595816538</v>
      </c>
      <c r="BH107" s="40">
        <f>IFERROR(calcs!AZ49/SUMIFS(BH$37:BH$95,$C$37:$C$95,$C107),calcs!AZ49)</f>
        <v>79420810.387732863</v>
      </c>
      <c r="BI107" s="40">
        <f>IFERROR(calcs!BA49/SUMIFS(BI$37:BI$95,$C$37:$C$95,$C107),calcs!BA49)</f>
        <v>81009226.59548752</v>
      </c>
      <c r="BJ107" s="40">
        <f>IFERROR(calcs!BB49/SUMIFS(BJ$37:BJ$95,$C$37:$C$95,$C107),calcs!BB49)</f>
        <v>82629411.127397269</v>
      </c>
      <c r="BK107" s="40">
        <f>IFERROR(calcs!BC49/SUMIFS(BK$37:BK$95,$C$37:$C$95,$C107),calcs!BC49)</f>
        <v>84281999.349945217</v>
      </c>
      <c r="BL107" s="40">
        <f>IFERROR(calcs!BD49/SUMIFS(BL$37:BL$95,$C$37:$C$95,$C107),calcs!BD49)</f>
        <v>85967639.336944118</v>
      </c>
      <c r="BM107" s="40">
        <f>IFERROR(calcs!BE49/SUMIFS(BM$37:BM$95,$C$37:$C$95,$C107),calcs!BE49)</f>
        <v>86827315.730313569</v>
      </c>
      <c r="BN107" s="40">
        <f>IFERROR(calcs!BF49/SUMIFS(BN$37:BN$95,$C$37:$C$95,$C107),calcs!BF49)</f>
        <v>87695588.887616694</v>
      </c>
      <c r="BO107" s="40">
        <f>IFERROR(calcs!BG49/SUMIFS(BO$37:BO$95,$C$37:$C$95,$C107),calcs!BG49)</f>
        <v>88572544.776492864</v>
      </c>
      <c r="BP107" s="40">
        <f>IFERROR(calcs!BH49/SUMIFS(BP$37:BP$95,$C$37:$C$95,$C107),calcs!BH49)</f>
        <v>89458270.224257797</v>
      </c>
      <c r="BQ107" s="40">
        <f>IFERROR(calcs!BI49/SUMIFS(BQ$37:BQ$95,$C$37:$C$95,$C107),calcs!BI49)</f>
        <v>90352852.92650038</v>
      </c>
      <c r="BR107" s="40">
        <f>IFERROR(calcs!BJ49/SUMIFS(BR$37:BR$95,$C$37:$C$95,$C107),calcs!BJ49)</f>
        <v>91256381.455765381</v>
      </c>
      <c r="BS107" s="40">
        <f>IFERROR(calcs!BK49/SUMIFS(BS$37:BS$95,$C$37:$C$95,$C107),calcs!BK49)</f>
        <v>92168945.270323023</v>
      </c>
      <c r="BT107" s="40">
        <f>IFERROR(calcs!BL49/SUMIFS(BT$37:BT$95,$C$37:$C$95,$C107),calcs!BL49)</f>
        <v>93090634.723026246</v>
      </c>
      <c r="BU107" s="40">
        <f>IFERROR(calcs!BM49/SUMIFS(BU$37:BU$95,$C$37:$C$95,$C107),calcs!BM49)</f>
        <v>94021541.070256516</v>
      </c>
      <c r="BV107" s="40">
        <f>IFERROR(calcs!BN49/SUMIFS(BV$37:BV$95,$C$37:$C$95,$C107),calcs!BN49)</f>
        <v>94961756.480959073</v>
      </c>
      <c r="BW107" s="40">
        <f>IFERROR(calcs!BO49/SUMIFS(BW$37:BW$95,$C$37:$C$95,$C107),calcs!BO49)</f>
        <v>95911374.045768678</v>
      </c>
      <c r="BX107" s="40">
        <f>IFERROR(calcs!BP49/SUMIFS(BX$37:BX$95,$C$37:$C$95,$C107),calcs!BP49)</f>
        <v>96870487.786226362</v>
      </c>
      <c r="BY107" s="40">
        <f>IFERROR(calcs!BQ49/SUMIFS(BY$37:BY$95,$C$37:$C$95,$C107),calcs!BQ49)</f>
        <v>97839192.664088637</v>
      </c>
      <c r="BZ107" s="40">
        <f>IFERROR(calcs!BR49/SUMIFS(BZ$37:BZ$95,$C$37:$C$95,$C107),calcs!BR49)</f>
        <v>98817584.59072952</v>
      </c>
      <c r="CA107" s="40">
        <f>IFERROR(calcs!BS49/SUMIFS(CA$37:CA$95,$C$37:$C$95,$C107),calcs!BS49)</f>
        <v>99805760.43663682</v>
      </c>
      <c r="CB107" s="40">
        <f>IFERROR(calcs!BT49/SUMIFS(CB$37:CB$95,$C$37:$C$95,$C107),calcs!BT49)</f>
        <v>100803818.04100318</v>
      </c>
      <c r="CC107" s="40">
        <f>IFERROR(calcs!BU49/SUMIFS(CC$37:CC$95,$C$37:$C$95,$C107),calcs!BU49)</f>
        <v>101811856.22141321</v>
      </c>
      <c r="CD107" s="40">
        <f>IFERROR(calcs!BV49/SUMIFS(CD$37:CD$95,$C$37:$C$95,$C107),calcs!BV49)</f>
        <v>102829974.78362735</v>
      </c>
      <c r="CE107" s="40">
        <f>IFERROR(calcs!BW49/SUMIFS(CE$37:CE$95,$C$37:$C$95,$C107),calcs!BW49)</f>
        <v>103858274.53146362</v>
      </c>
      <c r="CF107" s="40">
        <f>IFERROR(calcs!BX49/SUMIFS(CF$37:CF$95,$C$37:$C$95,$C107),calcs!BX49)</f>
        <v>104896857.27677825</v>
      </c>
      <c r="CG107" s="40">
        <f>IFERROR(calcs!BY49/SUMIFS(CG$37:CG$95,$C$37:$C$95,$C107),calcs!BY49)</f>
        <v>105945825.84954605</v>
      </c>
      <c r="CH107" s="40">
        <f>IFERROR(calcs!BZ49/SUMIFS(CH$37:CH$95,$C$37:$C$95,$C107),calcs!BZ49)</f>
        <v>107005284.10804151</v>
      </c>
      <c r="CI107" s="40">
        <f>IFERROR(calcs!CA49/SUMIFS(CI$37:CI$95,$C$37:$C$95,$C107),calcs!CA49)</f>
        <v>108075336.94912192</v>
      </c>
      <c r="CJ107" s="40">
        <f>IFERROR(calcs!CB49/SUMIFS(CJ$37:CJ$95,$C$37:$C$95,$C107),calcs!CB49)</f>
        <v>109156090.31861316</v>
      </c>
      <c r="CK107" s="40">
        <f>IFERROR(calcs!CC49/SUMIFS(CK$37:CK$95,$C$37:$C$95,$C107),calcs!CC49)</f>
        <v>110247651.22179928</v>
      </c>
      <c r="CL107" s="40">
        <f>IFERROR(calcs!CD49/SUMIFS(CL$37:CL$95,$C$37:$C$95,$C107),calcs!CD49)</f>
        <v>111350127.73401728</v>
      </c>
      <c r="CM107" s="40">
        <f>IFERROR(calcs!CE49/SUMIFS(CM$37:CM$95,$C$37:$C$95,$C107),calcs!CE49)</f>
        <v>112463629.01135746</v>
      </c>
      <c r="CN107" s="40">
        <f>IFERROR(calcs!CF49/SUMIFS(CN$37:CN$95,$C$37:$C$95,$C107),calcs!CF49)</f>
        <v>113588265.30147102</v>
      </c>
      <c r="CO107" s="40">
        <f>IFERROR(calcs!CG49/SUMIFS(CO$37:CO$95,$C$37:$C$95,$C107),calcs!CG49)</f>
        <v>114724147.95448573</v>
      </c>
      <c r="CP107" s="40">
        <f>IFERROR(calcs!CH49/SUMIFS(CP$37:CP$95,$C$37:$C$95,$C107),calcs!CH49)</f>
        <v>115871389.43403059</v>
      </c>
      <c r="CQ107" s="40">
        <f>IFERROR(calcs!CI49/SUMIFS(CQ$37:CQ$95,$C$37:$C$95,$C107),calcs!CI49)</f>
        <v>117030103.3283709</v>
      </c>
      <c r="CR107" s="40">
        <f>IFERROR(calcs!CJ49/SUMIFS(CR$37:CR$95,$C$37:$C$95,$C107),calcs!CJ49)</f>
        <v>118200404.36165461</v>
      </c>
      <c r="CS107" s="40">
        <f>IFERROR(calcs!CK49/SUMIFS(CS$37:CS$95,$C$37:$C$95,$C107),calcs!CK49)</f>
        <v>119382408.40527116</v>
      </c>
      <c r="CT107" s="40">
        <f>IFERROR(calcs!CL49/SUMIFS(CT$37:CT$95,$C$37:$C$95,$C107),calcs!CL49)</f>
        <v>120576232.48932387</v>
      </c>
      <c r="CU107" s="40">
        <f>IFERROR(calcs!CM49/SUMIFS(CU$37:CU$95,$C$37:$C$95,$C107),calcs!CM49)</f>
        <v>121781994.81421711</v>
      </c>
      <c r="CV107" s="40">
        <f>IFERROR(calcs!CN49/SUMIFS(CV$37:CV$95,$C$37:$C$95,$C107),calcs!CN49)</f>
        <v>122999814.76235928</v>
      </c>
      <c r="CW107" s="40">
        <f>IFERROR(calcs!CO49/SUMIFS(CW$37:CW$95,$C$37:$C$95,$C107),calcs!CO49)</f>
        <v>124229812.90998287</v>
      </c>
      <c r="CX107" s="40">
        <f>IFERROR(calcs!CP49/SUMIFS(CX$37:CX$95,$C$37:$C$95,$C107),calcs!CP49)</f>
        <v>125472111.03908271</v>
      </c>
      <c r="CY107" s="40">
        <f>IFERROR(calcs!CQ49/SUMIFS(CY$37:CY$95,$C$37:$C$95,$C107),calcs!CQ49)</f>
        <v>126726832.14947353</v>
      </c>
      <c r="CZ107" s="40">
        <f>IFERROR(calcs!CR49/SUMIFS(CZ$37:CZ$95,$C$37:$C$95,$C107),calcs!CR49)</f>
        <v>127994100.47096826</v>
      </c>
      <c r="DA107" s="40">
        <f>IFERROR(calcs!CS49/SUMIFS(DA$37:DA$95,$C$37:$C$95,$C107),calcs!CS49)</f>
        <v>129274041.47567794</v>
      </c>
      <c r="DB107" s="40">
        <f>IFERROR(calcs!CT49/SUMIFS(DB$37:DB$95,$C$37:$C$95,$C107),calcs!CT49)</f>
        <v>130566781.89043473</v>
      </c>
      <c r="DC107" s="40">
        <f>IFERROR(calcs!CU49/SUMIFS(DC$37:DC$95,$C$37:$C$95,$C107),calcs!CU49)</f>
        <v>131872449.70933907</v>
      </c>
      <c r="DD107" s="40">
        <f>IFERROR(calcs!CV49/SUMIFS(DD$37:DD$95,$C$37:$C$95,$C107),calcs!CV49)</f>
        <v>133191174.20643245</v>
      </c>
      <c r="DE107" s="40">
        <f>IFERROR(calcs!CW49/SUMIFS(DE$37:DE$95,$C$37:$C$95,$C107),calcs!CW49)</f>
        <v>134523085.94849676</v>
      </c>
      <c r="DF107" s="40">
        <f>IFERROR(calcs!CX49/SUMIFS(DF$37:DF$95,$C$37:$C$95,$C107),calcs!CX49)</f>
        <v>135868316.80798173</v>
      </c>
      <c r="DG107" s="40">
        <f>IFERROR(calcs!CY49/SUMIFS(DG$37:DG$95,$C$37:$C$95,$C107),calcs!CY49)</f>
        <v>137226999.97606155</v>
      </c>
      <c r="DH107" s="40">
        <f>IFERROR(calcs!CZ49/SUMIFS(DH$37:DH$95,$C$37:$C$95,$C107),calcs!CZ49)</f>
        <v>138599269.97582218</v>
      </c>
      <c r="DI107" s="40">
        <f>IFERROR(calcs!DA49/SUMIFS(DI$37:DI$95,$C$37:$C$95,$C107),calcs!DA49)</f>
        <v>139985262.67558041</v>
      </c>
      <c r="DJ107" s="40">
        <f>IFERROR(calcs!DB49/SUMIFS(DJ$37:DJ$95,$C$37:$C$95,$C107),calcs!DB49)</f>
        <v>141385115.30233622</v>
      </c>
      <c r="DL107" s="15" t="str">
        <f t="shared" si="4"/>
        <v>ABService requested.Electricity.Utility Generation</v>
      </c>
    </row>
    <row r="108" spans="1:116" x14ac:dyDescent="0.25">
      <c r="C108" t="s">
        <v>26</v>
      </c>
      <c r="G108" s="11" t="s">
        <v>65</v>
      </c>
      <c r="J108" s="11" t="s">
        <v>66</v>
      </c>
      <c r="K108" s="62" t="s">
        <v>90</v>
      </c>
      <c r="L108" s="44" t="s">
        <v>68</v>
      </c>
      <c r="M108" s="47" t="str">
        <f>calcs!$B$5</f>
        <v>MWh</v>
      </c>
      <c r="N108" s="40">
        <f>IFERROR(calcs!F50/SUMIFS(N$37:N$95,$C$37:$C$95,$C108),calcs!F50)</f>
        <v>15466235.640573021</v>
      </c>
      <c r="O108" s="40">
        <f>IFERROR(calcs!G50/SUMIFS(O$37:O$95,$C$37:$C$95,$C108),calcs!G50)</f>
        <v>14964090.713287316</v>
      </c>
      <c r="P108" s="40">
        <f>IFERROR(calcs!H50/SUMIFS(P$37:P$95,$C$37:$C$95,$C108),calcs!H50)</f>
        <v>15587196.109670008</v>
      </c>
      <c r="Q108" s="40">
        <f>IFERROR(calcs!I50/SUMIFS(Q$37:Q$95,$C$37:$C$95,$C108),calcs!I50)</f>
        <v>17343996.420024354</v>
      </c>
      <c r="R108" s="40">
        <f>IFERROR(calcs!J50/SUMIFS(R$37:R$95,$C$37:$C$95,$C108),calcs!J50)</f>
        <v>17022255.601417765</v>
      </c>
      <c r="S108" s="40">
        <f>IFERROR(calcs!K50/SUMIFS(S$37:S$95,$C$37:$C$95,$C108),calcs!K50)</f>
        <v>17573595.725124639</v>
      </c>
      <c r="T108" s="40">
        <f>IFERROR(calcs!L50/SUMIFS(T$37:T$95,$C$37:$C$95,$C108),calcs!L50)</f>
        <v>17483547.997468773</v>
      </c>
      <c r="U108" s="40">
        <f>IFERROR(calcs!M50/SUMIFS(U$37:U$95,$C$37:$C$95,$C108),calcs!M50)</f>
        <v>18021276.948699001</v>
      </c>
      <c r="V108" s="40">
        <f>IFERROR(calcs!N50/SUMIFS(V$37:V$95,$C$37:$C$95,$C108),calcs!N50)</f>
        <v>18827979.643616129</v>
      </c>
      <c r="W108" s="40">
        <f>IFERROR(calcs!O50/SUMIFS(W$37:W$95,$C$37:$C$95,$C108),calcs!O50)</f>
        <v>18261993.607804894</v>
      </c>
      <c r="X108" s="40">
        <f>IFERROR(calcs!P50/SUMIFS(X$37:X$95,$C$37:$C$95,$C108),calcs!P50)</f>
        <v>17621717.022723079</v>
      </c>
      <c r="Y108" s="40">
        <f>IFERROR(calcs!Q50/SUMIFS(Y$37:Y$95,$C$37:$C$95,$C108),calcs!Q50)</f>
        <v>17059649.285783626</v>
      </c>
      <c r="Z108" s="40">
        <f>IFERROR(calcs!R50/SUMIFS(Z$37:Z$95,$C$37:$C$95,$C108),calcs!R50)</f>
        <v>17013472.237429474</v>
      </c>
      <c r="AA108" s="40">
        <f>IFERROR(calcs!S50/SUMIFS(AA$37:AA$95,$C$37:$C$95,$C108),calcs!S50)</f>
        <v>18396905.360869635</v>
      </c>
      <c r="AB108" s="40">
        <f>IFERROR(calcs!T50/SUMIFS(AB$37:AB$95,$C$37:$C$95,$C108),calcs!T50)</f>
        <v>18131143.737276517</v>
      </c>
      <c r="AC108" s="40">
        <f>IFERROR(calcs!U50/SUMIFS(AC$37:AC$95,$C$37:$C$95,$C108),calcs!U50)</f>
        <v>20894802.2558202</v>
      </c>
      <c r="AD108" s="40">
        <f>IFERROR(calcs!V50/SUMIFS(AD$37:AD$95,$C$37:$C$95,$C108),calcs!V50)</f>
        <v>21947418.40653035</v>
      </c>
      <c r="AE108" s="40">
        <f>IFERROR(calcs!W50/SUMIFS(AE$37:AE$95,$C$37:$C$95,$C108),calcs!W50)</f>
        <v>22531475.310386546</v>
      </c>
      <c r="AF108" s="40">
        <f>IFERROR(calcs!X50/SUMIFS(AF$37:AF$95,$C$37:$C$95,$C108),calcs!X50)</f>
        <v>21367284.891653866</v>
      </c>
      <c r="AG108" s="40">
        <f>IFERROR(calcs!Y50/SUMIFS(AG$37:AG$95,$C$37:$C$95,$C108),calcs!Y50)</f>
        <v>21389590.355677716</v>
      </c>
      <c r="AH108" s="40">
        <f>IFERROR(calcs!Z50/SUMIFS(AH$37:AH$95,$C$37:$C$95,$C108),calcs!Z50)</f>
        <v>21627048.365206707</v>
      </c>
      <c r="AI108" s="40">
        <f>IFERROR(calcs!AA50/SUMIFS(AI$37:AI$95,$C$37:$C$95,$C108),calcs!AA50)</f>
        <v>22008926.730475202</v>
      </c>
      <c r="AJ108" s="40">
        <f>IFERROR(calcs!AB50/SUMIFS(AJ$37:AJ$95,$C$37:$C$95,$C108),calcs!AB50)</f>
        <v>21214856.688915387</v>
      </c>
      <c r="AK108" s="40">
        <f>IFERROR(calcs!AC50/SUMIFS(AK$37:AK$95,$C$37:$C$95,$C108),calcs!AC50)</f>
        <v>21639153.822693694</v>
      </c>
      <c r="AL108" s="40">
        <f>IFERROR(calcs!AD50/SUMIFS(AL$37:AL$95,$C$37:$C$95,$C108),calcs!AD50)</f>
        <v>22071936.899147566</v>
      </c>
      <c r="AM108" s="40">
        <f>IFERROR(calcs!AE50/SUMIFS(AM$37:AM$95,$C$37:$C$95,$C108),calcs!AE50)</f>
        <v>22513375.637130518</v>
      </c>
      <c r="AN108" s="40">
        <f>IFERROR(calcs!AF50/SUMIFS(AN$37:AN$95,$C$37:$C$95,$C108),calcs!AF50)</f>
        <v>22963643.14987313</v>
      </c>
      <c r="AO108" s="40">
        <f>IFERROR(calcs!AG50/SUMIFS(AO$37:AO$95,$C$37:$C$95,$C108),calcs!AG50)</f>
        <v>23422916.012870591</v>
      </c>
      <c r="AP108" s="40">
        <f>IFERROR(calcs!AH50/SUMIFS(AP$37:AP$95,$C$37:$C$95,$C108),calcs!AH50)</f>
        <v>23891374.333128005</v>
      </c>
      <c r="AQ108" s="40">
        <f>IFERROR(calcs!AI50/SUMIFS(AQ$37:AQ$95,$C$37:$C$95,$C108),calcs!AI50)</f>
        <v>24369201.819790564</v>
      </c>
      <c r="AR108" s="40">
        <f>IFERROR(calcs!AJ50/SUMIFS(AR$37:AR$95,$C$37:$C$95,$C108),calcs!AJ50)</f>
        <v>24856585.856186375</v>
      </c>
      <c r="AS108" s="40">
        <f>IFERROR(calcs!AK50/SUMIFS(AS$37:AS$95,$C$37:$C$95,$C108),calcs!AK50)</f>
        <v>25353717.5733101</v>
      </c>
      <c r="AT108" s="40">
        <f>IFERROR(calcs!AL50/SUMIFS(AT$37:AT$95,$C$37:$C$95,$C108),calcs!AL50)</f>
        <v>25860791.924776305</v>
      </c>
      <c r="AU108" s="40">
        <f>IFERROR(calcs!AM50/SUMIFS(AU$37:AU$95,$C$37:$C$95,$C108),calcs!AM50)</f>
        <v>26378007.763271827</v>
      </c>
      <c r="AV108" s="40">
        <f>IFERROR(calcs!AN50/SUMIFS(AV$37:AV$95,$C$37:$C$95,$C108),calcs!AN50)</f>
        <v>26905567.918537267</v>
      </c>
      <c r="AW108" s="40">
        <f>IFERROR(calcs!AO50/SUMIFS(AW$37:AW$95,$C$37:$C$95,$C108),calcs!AO50)</f>
        <v>27443679.27690801</v>
      </c>
      <c r="AX108" s="40">
        <f>IFERROR(calcs!AP50/SUMIFS(AX$37:AX$95,$C$37:$C$95,$C108),calcs!AP50)</f>
        <v>27992552.86244617</v>
      </c>
      <c r="AY108" s="40">
        <f>IFERROR(calcs!AQ50/SUMIFS(AY$37:AY$95,$C$37:$C$95,$C108),calcs!AQ50)</f>
        <v>28552403.919695094</v>
      </c>
      <c r="AZ108" s="40">
        <f>IFERROR(calcs!AR50/SUMIFS(AZ$37:AZ$95,$C$37:$C$95,$C108),calcs!AR50)</f>
        <v>29123451.998088997</v>
      </c>
      <c r="BA108" s="40">
        <f>IFERROR(calcs!AS50/SUMIFS(BA$37:BA$95,$C$37:$C$95,$C108),calcs!AS50)</f>
        <v>29705921.038050778</v>
      </c>
      <c r="BB108" s="40">
        <f>IFERROR(calcs!AT50/SUMIFS(BB$37:BB$95,$C$37:$C$95,$C108),calcs!AT50)</f>
        <v>30300039.458811797</v>
      </c>
      <c r="BC108" s="40">
        <f>IFERROR(calcs!AU50/SUMIFS(BC$37:BC$95,$C$37:$C$95,$C108),calcs!AU50)</f>
        <v>30906040.247988034</v>
      </c>
      <c r="BD108" s="40">
        <f>IFERROR(calcs!AV50/SUMIFS(BD$37:BD$95,$C$37:$C$95,$C108),calcs!AV50)</f>
        <v>31524161.052947797</v>
      </c>
      <c r="BE108" s="40">
        <f>IFERROR(calcs!AW50/SUMIFS(BE$37:BE$95,$C$37:$C$95,$C108),calcs!AW50)</f>
        <v>32154644.27400675</v>
      </c>
      <c r="BF108" s="40">
        <f>IFERROR(calcs!AX50/SUMIFS(BF$37:BF$95,$C$37:$C$95,$C108),calcs!AX50)</f>
        <v>32797737.159486886</v>
      </c>
      <c r="BG108" s="40">
        <f>IFERROR(calcs!AY50/SUMIFS(BG$37:BG$95,$C$37:$C$95,$C108),calcs!AY50)</f>
        <v>33453691.902676623</v>
      </c>
      <c r="BH108" s="40">
        <f>IFERROR(calcs!AZ50/SUMIFS(BH$37:BH$95,$C$37:$C$95,$C108),calcs!AZ50)</f>
        <v>34122765.740730159</v>
      </c>
      <c r="BI108" s="40">
        <f>IFERROR(calcs!BA50/SUMIFS(BI$37:BI$95,$C$37:$C$95,$C108),calcs!BA50)</f>
        <v>34805221.055544764</v>
      </c>
      <c r="BJ108" s="40">
        <f>IFERROR(calcs!BB50/SUMIFS(BJ$37:BJ$95,$C$37:$C$95,$C108),calcs!BB50)</f>
        <v>35501325.476655655</v>
      </c>
      <c r="BK108" s="40">
        <f>IFERROR(calcs!BC50/SUMIFS(BK$37:BK$95,$C$37:$C$95,$C108),calcs!BC50)</f>
        <v>36211351.986188769</v>
      </c>
      <c r="BL108" s="40">
        <f>IFERROR(calcs!BD50/SUMIFS(BL$37:BL$95,$C$37:$C$95,$C108),calcs!BD50)</f>
        <v>36935579.025912553</v>
      </c>
      <c r="BM108" s="40">
        <f>IFERROR(calcs!BE50/SUMIFS(BM$37:BM$95,$C$37:$C$95,$C108),calcs!BE50)</f>
        <v>37304934.816171676</v>
      </c>
      <c r="BN108" s="40">
        <f>IFERROR(calcs!BF50/SUMIFS(BN$37:BN$95,$C$37:$C$95,$C108),calcs!BF50)</f>
        <v>37677984.164333388</v>
      </c>
      <c r="BO108" s="40">
        <f>IFERROR(calcs!BG50/SUMIFS(BO$37:BO$95,$C$37:$C$95,$C108),calcs!BG50)</f>
        <v>38054764.005976729</v>
      </c>
      <c r="BP108" s="40">
        <f>IFERROR(calcs!BH50/SUMIFS(BP$37:BP$95,$C$37:$C$95,$C108),calcs!BH50)</f>
        <v>38435311.646036498</v>
      </c>
      <c r="BQ108" s="40">
        <f>IFERROR(calcs!BI50/SUMIFS(BQ$37:BQ$95,$C$37:$C$95,$C108),calcs!BI50)</f>
        <v>38819664.762496866</v>
      </c>
      <c r="BR108" s="40">
        <f>IFERROR(calcs!BJ50/SUMIFS(BR$37:BR$95,$C$37:$C$95,$C108),calcs!BJ50)</f>
        <v>39207861.410121836</v>
      </c>
      <c r="BS108" s="40">
        <f>IFERROR(calcs!BK50/SUMIFS(BS$37:BS$95,$C$37:$C$95,$C108),calcs!BK50)</f>
        <v>39599940.024223052</v>
      </c>
      <c r="BT108" s="40">
        <f>IFERROR(calcs!BL50/SUMIFS(BT$37:BT$95,$C$37:$C$95,$C108),calcs!BL50)</f>
        <v>39995939.424465284</v>
      </c>
      <c r="BU108" s="40">
        <f>IFERROR(calcs!BM50/SUMIFS(BU$37:BU$95,$C$37:$C$95,$C108),calcs!BM50)</f>
        <v>40395898.81870994</v>
      </c>
      <c r="BV108" s="40">
        <f>IFERROR(calcs!BN50/SUMIFS(BV$37:BV$95,$C$37:$C$95,$C108),calcs!BN50)</f>
        <v>40799857.806897037</v>
      </c>
      <c r="BW108" s="40">
        <f>IFERROR(calcs!BO50/SUMIFS(BW$37:BW$95,$C$37:$C$95,$C108),calcs!BO50)</f>
        <v>41207856.384966008</v>
      </c>
      <c r="BX108" s="40">
        <f>IFERROR(calcs!BP50/SUMIFS(BX$37:BX$95,$C$37:$C$95,$C108),calcs!BP50)</f>
        <v>41619934.948815666</v>
      </c>
      <c r="BY108" s="40">
        <f>IFERROR(calcs!BQ50/SUMIFS(BY$37:BY$95,$C$37:$C$95,$C108),calcs!BQ50)</f>
        <v>42036134.29830382</v>
      </c>
      <c r="BZ108" s="40">
        <f>IFERROR(calcs!BR50/SUMIFS(BZ$37:BZ$95,$C$37:$C$95,$C108),calcs!BR50)</f>
        <v>42456495.641286857</v>
      </c>
      <c r="CA108" s="40">
        <f>IFERROR(calcs!BS50/SUMIFS(CA$37:CA$95,$C$37:$C$95,$C108),calcs!BS50)</f>
        <v>42881060.597699724</v>
      </c>
      <c r="CB108" s="40">
        <f>IFERROR(calcs!BT50/SUMIFS(CB$37:CB$95,$C$37:$C$95,$C108),calcs!BT50)</f>
        <v>43309871.203676723</v>
      </c>
      <c r="CC108" s="40">
        <f>IFERROR(calcs!BU50/SUMIFS(CC$37:CC$95,$C$37:$C$95,$C108),calcs!BU50)</f>
        <v>43742969.915713489</v>
      </c>
      <c r="CD108" s="40">
        <f>IFERROR(calcs!BV50/SUMIFS(CD$37:CD$95,$C$37:$C$95,$C108),calcs!BV50)</f>
        <v>44180399.614870623</v>
      </c>
      <c r="CE108" s="40">
        <f>IFERROR(calcs!BW50/SUMIFS(CE$37:CE$95,$C$37:$C$95,$C108),calcs!BW50)</f>
        <v>44622203.611019336</v>
      </c>
      <c r="CF108" s="40">
        <f>IFERROR(calcs!BX50/SUMIFS(CF$37:CF$95,$C$37:$C$95,$C108),calcs!BX50)</f>
        <v>45068425.647129528</v>
      </c>
      <c r="CG108" s="40">
        <f>IFERROR(calcs!BY50/SUMIFS(CG$37:CG$95,$C$37:$C$95,$C108),calcs!BY50)</f>
        <v>45519109.903600827</v>
      </c>
      <c r="CH108" s="40">
        <f>IFERROR(calcs!BZ50/SUMIFS(CH$37:CH$95,$C$37:$C$95,$C108),calcs!BZ50)</f>
        <v>45974301.002636835</v>
      </c>
      <c r="CI108" s="40">
        <f>IFERROR(calcs!CA50/SUMIFS(CI$37:CI$95,$C$37:$C$95,$C108),calcs!CA50)</f>
        <v>46434044.0126632</v>
      </c>
      <c r="CJ108" s="40">
        <f>IFERROR(calcs!CB50/SUMIFS(CJ$37:CJ$95,$C$37:$C$95,$C108),calcs!CB50)</f>
        <v>46898384.452789836</v>
      </c>
      <c r="CK108" s="40">
        <f>IFERROR(calcs!CC50/SUMIFS(CK$37:CK$95,$C$37:$C$95,$C108),calcs!CC50)</f>
        <v>47367368.297317736</v>
      </c>
      <c r="CL108" s="40">
        <f>IFERROR(calcs!CD50/SUMIFS(CL$37:CL$95,$C$37:$C$95,$C108),calcs!CD50)</f>
        <v>47841041.98029092</v>
      </c>
      <c r="CM108" s="40">
        <f>IFERROR(calcs!CE50/SUMIFS(CM$37:CM$95,$C$37:$C$95,$C108),calcs!CE50)</f>
        <v>48319452.400093831</v>
      </c>
      <c r="CN108" s="40">
        <f>IFERROR(calcs!CF50/SUMIFS(CN$37:CN$95,$C$37:$C$95,$C108),calcs!CF50)</f>
        <v>48802646.924094766</v>
      </c>
      <c r="CO108" s="40">
        <f>IFERROR(calcs!CG50/SUMIFS(CO$37:CO$95,$C$37:$C$95,$C108),calcs!CG50)</f>
        <v>49290673.393335722</v>
      </c>
      <c r="CP108" s="40">
        <f>IFERROR(calcs!CH50/SUMIFS(CP$37:CP$95,$C$37:$C$95,$C108),calcs!CH50)</f>
        <v>49783580.127269082</v>
      </c>
      <c r="CQ108" s="40">
        <f>IFERROR(calcs!CI50/SUMIFS(CQ$37:CQ$95,$C$37:$C$95,$C108),calcs!CI50)</f>
        <v>50281415.928541772</v>
      </c>
      <c r="CR108" s="40">
        <f>IFERROR(calcs!CJ50/SUMIFS(CR$37:CR$95,$C$37:$C$95,$C108),calcs!CJ50)</f>
        <v>50784230.087827191</v>
      </c>
      <c r="CS108" s="40">
        <f>IFERROR(calcs!CK50/SUMIFS(CS$37:CS$95,$C$37:$C$95,$C108),calcs!CK50)</f>
        <v>51292072.38870547</v>
      </c>
      <c r="CT108" s="40">
        <f>IFERROR(calcs!CL50/SUMIFS(CT$37:CT$95,$C$37:$C$95,$C108),calcs!CL50)</f>
        <v>51804993.112592518</v>
      </c>
      <c r="CU108" s="40">
        <f>IFERROR(calcs!CM50/SUMIFS(CU$37:CU$95,$C$37:$C$95,$C108),calcs!CM50)</f>
        <v>52323043.04371845</v>
      </c>
      <c r="CV108" s="40">
        <f>IFERROR(calcs!CN50/SUMIFS(CV$37:CV$95,$C$37:$C$95,$C108),calcs!CN50)</f>
        <v>52846273.474155635</v>
      </c>
      <c r="CW108" s="40">
        <f>IFERROR(calcs!CO50/SUMIFS(CW$37:CW$95,$C$37:$C$95,$C108),calcs!CO50)</f>
        <v>53374736.208897188</v>
      </c>
      <c r="CX108" s="40">
        <f>IFERROR(calcs!CP50/SUMIFS(CX$37:CX$95,$C$37:$C$95,$C108),calcs!CP50)</f>
        <v>53908483.570986159</v>
      </c>
      <c r="CY108" s="40">
        <f>IFERROR(calcs!CQ50/SUMIFS(CY$37:CY$95,$C$37:$C$95,$C108),calcs!CQ50)</f>
        <v>54447568.406696029</v>
      </c>
      <c r="CZ108" s="40">
        <f>IFERROR(calcs!CR50/SUMIFS(CZ$37:CZ$95,$C$37:$C$95,$C108),calcs!CR50)</f>
        <v>54992044.090762988</v>
      </c>
      <c r="DA108" s="40">
        <f>IFERROR(calcs!CS50/SUMIFS(DA$37:DA$95,$C$37:$C$95,$C108),calcs!CS50)</f>
        <v>55541964.531670615</v>
      </c>
      <c r="DB108" s="40">
        <f>IFERROR(calcs!CT50/SUMIFS(DB$37:DB$95,$C$37:$C$95,$C108),calcs!CT50)</f>
        <v>56097384.176987328</v>
      </c>
      <c r="DC108" s="40">
        <f>IFERROR(calcs!CU50/SUMIFS(DC$37:DC$95,$C$37:$C$95,$C108),calcs!CU50)</f>
        <v>56658358.018757194</v>
      </c>
      <c r="DD108" s="40">
        <f>IFERROR(calcs!CV50/SUMIFS(DD$37:DD$95,$C$37:$C$95,$C108),calcs!CV50)</f>
        <v>57224941.598944768</v>
      </c>
      <c r="DE108" s="40">
        <f>IFERROR(calcs!CW50/SUMIFS(DE$37:DE$95,$C$37:$C$95,$C108),calcs!CW50)</f>
        <v>57797191.014934219</v>
      </c>
      <c r="DF108" s="40">
        <f>IFERROR(calcs!CX50/SUMIFS(DF$37:DF$95,$C$37:$C$95,$C108),calcs!CX50)</f>
        <v>58375162.925083563</v>
      </c>
      <c r="DG108" s="40">
        <f>IFERROR(calcs!CY50/SUMIFS(DG$37:DG$95,$C$37:$C$95,$C108),calcs!CY50)</f>
        <v>58958914.554334402</v>
      </c>
      <c r="DH108" s="40">
        <f>IFERROR(calcs!CZ50/SUMIFS(DH$37:DH$95,$C$37:$C$95,$C108),calcs!CZ50)</f>
        <v>59548503.699877739</v>
      </c>
      <c r="DI108" s="40">
        <f>IFERROR(calcs!DA50/SUMIFS(DI$37:DI$95,$C$37:$C$95,$C108),calcs!DA50)</f>
        <v>60143988.736876518</v>
      </c>
      <c r="DJ108" s="40">
        <f>IFERROR(calcs!DB50/SUMIFS(DJ$37:DJ$95,$C$37:$C$95,$C108),calcs!DB50)</f>
        <v>60745428.624245279</v>
      </c>
      <c r="DL108" s="15" t="str">
        <f t="shared" si="4"/>
        <v>SKService requested.Electricity.Utility Generation</v>
      </c>
    </row>
    <row r="109" spans="1:116" x14ac:dyDescent="0.25">
      <c r="C109" t="s">
        <v>28</v>
      </c>
      <c r="G109" s="11" t="s">
        <v>65</v>
      </c>
      <c r="J109" s="11" t="s">
        <v>66</v>
      </c>
      <c r="K109" s="62" t="s">
        <v>90</v>
      </c>
      <c r="L109" s="44" t="s">
        <v>68</v>
      </c>
      <c r="M109" s="47" t="str">
        <f>calcs!$B$5</f>
        <v>MWh</v>
      </c>
      <c r="N109" s="40">
        <f>IFERROR(calcs!F51/SUMIFS(N$37:N$95,$C$37:$C$95,$C109),calcs!F51)</f>
        <v>28488518.162311811</v>
      </c>
      <c r="O109" s="40">
        <f>IFERROR(calcs!G51/SUMIFS(O$37:O$95,$C$37:$C$95,$C109),calcs!G51)</f>
        <v>29321948.363701966</v>
      </c>
      <c r="P109" s="40">
        <f>IFERROR(calcs!H51/SUMIFS(P$37:P$95,$C$37:$C$95,$C109),calcs!H51)</f>
        <v>25786417.394931328</v>
      </c>
      <c r="Q109" s="40">
        <f>IFERROR(calcs!I51/SUMIFS(Q$37:Q$95,$C$37:$C$95,$C109),calcs!I51)</f>
        <v>18518483.529567864</v>
      </c>
      <c r="R109" s="40">
        <f>IFERROR(calcs!J51/SUMIFS(R$37:R$95,$C$37:$C$95,$C109),calcs!J51)</f>
        <v>24265035.176427681</v>
      </c>
      <c r="S109" s="40">
        <f>IFERROR(calcs!K51/SUMIFS(S$37:S$95,$C$37:$C$95,$C109),calcs!K51)</f>
        <v>32455372.417800039</v>
      </c>
      <c r="T109" s="40">
        <f>IFERROR(calcs!L51/SUMIFS(T$37:T$95,$C$37:$C$95,$C109),calcs!L51)</f>
        <v>30197738.551200036</v>
      </c>
      <c r="U109" s="40">
        <f>IFERROR(calcs!M51/SUMIFS(U$37:U$95,$C$37:$C$95,$C109),calcs!M51)</f>
        <v>30151226.345800038</v>
      </c>
      <c r="V109" s="40">
        <f>IFERROR(calcs!N51/SUMIFS(V$37:V$95,$C$37:$C$95,$C109),calcs!N51)</f>
        <v>31123208.34680004</v>
      </c>
      <c r="W109" s="40">
        <f>IFERROR(calcs!O51/SUMIFS(W$37:W$95,$C$37:$C$95,$C109),calcs!O51)</f>
        <v>29967432.890400037</v>
      </c>
      <c r="X109" s="40">
        <f>IFERROR(calcs!P51/SUMIFS(X$37:X$95,$C$37:$C$95,$C109),calcs!P51)</f>
        <v>29605670.219000038</v>
      </c>
      <c r="Y109" s="40">
        <f>IFERROR(calcs!Q51/SUMIFS(Y$37:Y$95,$C$37:$C$95,$C109),calcs!Q51)</f>
        <v>30803106.251600038</v>
      </c>
      <c r="Z109" s="40">
        <f>IFERROR(calcs!R51/SUMIFS(Z$37:Z$95,$C$37:$C$95,$C109),calcs!R51)</f>
        <v>29131128.694400035</v>
      </c>
      <c r="AA109" s="40">
        <f>IFERROR(calcs!S51/SUMIFS(AA$37:AA$95,$C$37:$C$95,$C109),calcs!S51)</f>
        <v>31889517.995200042</v>
      </c>
      <c r="AB109" s="40">
        <f>IFERROR(calcs!T51/SUMIFS(AB$37:AB$95,$C$37:$C$95,$C109),calcs!T51)</f>
        <v>31192007.99840004</v>
      </c>
      <c r="AC109" s="40">
        <f>IFERROR(calcs!U51/SUMIFS(AC$37:AC$95,$C$37:$C$95,$C109),calcs!U51)</f>
        <v>31440367.13200004</v>
      </c>
      <c r="AD109" s="40">
        <f>IFERROR(calcs!V51/SUMIFS(AD$37:AD$95,$C$37:$C$95,$C109),calcs!V51)</f>
        <v>33054102.295200042</v>
      </c>
      <c r="AE109" s="40">
        <f>IFERROR(calcs!W51/SUMIFS(AE$37:AE$95,$C$37:$C$95,$C109),calcs!W51)</f>
        <v>32489590.37340004</v>
      </c>
      <c r="AF109" s="40">
        <f>IFERROR(calcs!X51/SUMIFS(AF$37:AF$95,$C$37:$C$95,$C109),calcs!X51)</f>
        <v>27794704.292000033</v>
      </c>
      <c r="AG109" s="40">
        <f>IFERROR(calcs!Y51/SUMIFS(AG$37:AG$95,$C$37:$C$95,$C109),calcs!Y51)</f>
        <v>29741008.005800039</v>
      </c>
      <c r="AH109" s="40">
        <f>IFERROR(calcs!Z51/SUMIFS(AH$37:AH$95,$C$37:$C$95,$C109),calcs!Z51)</f>
        <v>32647733.980400041</v>
      </c>
      <c r="AI109" s="40">
        <f>IFERROR(calcs!AA51/SUMIFS(AI$37:AI$95,$C$37:$C$95,$C109),calcs!AA51)</f>
        <v>25487006.918800034</v>
      </c>
      <c r="AJ109" s="40">
        <f>IFERROR(calcs!AB51/SUMIFS(AJ$37:AJ$95,$C$37:$C$95,$C109),calcs!AB51)</f>
        <v>33168429.24160004</v>
      </c>
      <c r="AK109" s="40">
        <f>IFERROR(calcs!AC51/SUMIFS(AK$37:AK$95,$C$37:$C$95,$C109),calcs!AC51)</f>
        <v>33831797.826432042</v>
      </c>
      <c r="AL109" s="40">
        <f>IFERROR(calcs!AD51/SUMIFS(AL$37:AL$95,$C$37:$C$95,$C109),calcs!AD51)</f>
        <v>34508433.782960683</v>
      </c>
      <c r="AM109" s="40">
        <f>IFERROR(calcs!AE51/SUMIFS(AM$37:AM$95,$C$37:$C$95,$C109),calcs!AE51)</f>
        <v>35198602.458619893</v>
      </c>
      <c r="AN109" s="40">
        <f>IFERROR(calcs!AF51/SUMIFS(AN$37:AN$95,$C$37:$C$95,$C109),calcs!AF51)</f>
        <v>35902574.507792294</v>
      </c>
      <c r="AO109" s="40">
        <f>IFERROR(calcs!AG51/SUMIFS(AO$37:AO$95,$C$37:$C$95,$C109),calcs!AG51)</f>
        <v>36620625.99794814</v>
      </c>
      <c r="AP109" s="40">
        <f>IFERROR(calcs!AH51/SUMIFS(AP$37:AP$95,$C$37:$C$95,$C109),calcs!AH51)</f>
        <v>37353038.517907105</v>
      </c>
      <c r="AQ109" s="40">
        <f>IFERROR(calcs!AI51/SUMIFS(AQ$37:AQ$95,$C$37:$C$95,$C109),calcs!AI51)</f>
        <v>38100099.288265243</v>
      </c>
      <c r="AR109" s="40">
        <f>IFERROR(calcs!AJ51/SUMIFS(AR$37:AR$95,$C$37:$C$95,$C109),calcs!AJ51)</f>
        <v>38862101.274030551</v>
      </c>
      <c r="AS109" s="40">
        <f>IFERROR(calcs!AK51/SUMIFS(AS$37:AS$95,$C$37:$C$95,$C109),calcs!AK51)</f>
        <v>39639343.299511164</v>
      </c>
      <c r="AT109" s="40">
        <f>IFERROR(calcs!AL51/SUMIFS(AT$37:AT$95,$C$37:$C$95,$C109),calcs!AL51)</f>
        <v>40432130.165501386</v>
      </c>
      <c r="AU109" s="40">
        <f>IFERROR(calcs!AM51/SUMIFS(AU$37:AU$95,$C$37:$C$95,$C109),calcs!AM51)</f>
        <v>41240772.768811412</v>
      </c>
      <c r="AV109" s="40">
        <f>IFERROR(calcs!AN51/SUMIFS(AV$37:AV$95,$C$37:$C$95,$C109),calcs!AN51)</f>
        <v>42065588.224187642</v>
      </c>
      <c r="AW109" s="40">
        <f>IFERROR(calcs!AO51/SUMIFS(AW$37:AW$95,$C$37:$C$95,$C109),calcs!AO51)</f>
        <v>42906899.988671392</v>
      </c>
      <c r="AX109" s="40">
        <f>IFERROR(calcs!AP51/SUMIFS(AX$37:AX$95,$C$37:$C$95,$C109),calcs!AP51)</f>
        <v>43765037.988444827</v>
      </c>
      <c r="AY109" s="40">
        <f>IFERROR(calcs!AQ51/SUMIFS(AY$37:AY$95,$C$37:$C$95,$C109),calcs!AQ51)</f>
        <v>44640338.748213723</v>
      </c>
      <c r="AZ109" s="40">
        <f>IFERROR(calcs!AR51/SUMIFS(AZ$37:AZ$95,$C$37:$C$95,$C109),calcs!AR51)</f>
        <v>45533145.523177996</v>
      </c>
      <c r="BA109" s="40">
        <f>IFERROR(calcs!AS51/SUMIFS(BA$37:BA$95,$C$37:$C$95,$C109),calcs!AS51)</f>
        <v>46443808.43364156</v>
      </c>
      <c r="BB109" s="40">
        <f>IFERROR(calcs!AT51/SUMIFS(BB$37:BB$95,$C$37:$C$95,$C109),calcs!AT51)</f>
        <v>47372684.602314398</v>
      </c>
      <c r="BC109" s="40">
        <f>IFERROR(calcs!AU51/SUMIFS(BC$37:BC$95,$C$37:$C$95,$C109),calcs!AU51)</f>
        <v>48320138.294360682</v>
      </c>
      <c r="BD109" s="40">
        <f>IFERROR(calcs!AV51/SUMIFS(BD$37:BD$95,$C$37:$C$95,$C109),calcs!AV51)</f>
        <v>49286541.060247898</v>
      </c>
      <c r="BE109" s="40">
        <f>IFERROR(calcs!AW51/SUMIFS(BE$37:BE$95,$C$37:$C$95,$C109),calcs!AW51)</f>
        <v>50272271.881452858</v>
      </c>
      <c r="BF109" s="40">
        <f>IFERROR(calcs!AX51/SUMIFS(BF$37:BF$95,$C$37:$C$95,$C109),calcs!AX51)</f>
        <v>51277717.31908191</v>
      </c>
      <c r="BG109" s="40">
        <f>IFERROR(calcs!AY51/SUMIFS(BG$37:BG$95,$C$37:$C$95,$C109),calcs!AY51)</f>
        <v>52303271.665463552</v>
      </c>
      <c r="BH109" s="40">
        <f>IFERROR(calcs!AZ51/SUMIFS(BH$37:BH$95,$C$37:$C$95,$C109),calcs!AZ51)</f>
        <v>53349337.098772824</v>
      </c>
      <c r="BI109" s="40">
        <f>IFERROR(calcs!BA51/SUMIFS(BI$37:BI$95,$C$37:$C$95,$C109),calcs!BA51)</f>
        <v>54416323.840748288</v>
      </c>
      <c r="BJ109" s="40">
        <f>IFERROR(calcs!BB51/SUMIFS(BJ$37:BJ$95,$C$37:$C$95,$C109),calcs!BB51)</f>
        <v>55504650.317563251</v>
      </c>
      <c r="BK109" s="40">
        <f>IFERROR(calcs!BC51/SUMIFS(BK$37:BK$95,$C$37:$C$95,$C109),calcs!BC51)</f>
        <v>56614743.323914513</v>
      </c>
      <c r="BL109" s="40">
        <f>IFERROR(calcs!BD51/SUMIFS(BL$37:BL$95,$C$37:$C$95,$C109),calcs!BD51)</f>
        <v>57747038.190392807</v>
      </c>
      <c r="BM109" s="40">
        <f>IFERROR(calcs!BE51/SUMIFS(BM$37:BM$95,$C$37:$C$95,$C109),calcs!BE51)</f>
        <v>58324508.572296731</v>
      </c>
      <c r="BN109" s="40">
        <f>IFERROR(calcs!BF51/SUMIFS(BN$37:BN$95,$C$37:$C$95,$C109),calcs!BF51)</f>
        <v>58907753.658019699</v>
      </c>
      <c r="BO109" s="40">
        <f>IFERROR(calcs!BG51/SUMIFS(BO$37:BO$95,$C$37:$C$95,$C109),calcs!BG51)</f>
        <v>59496831.194599889</v>
      </c>
      <c r="BP109" s="40">
        <f>IFERROR(calcs!BH51/SUMIFS(BP$37:BP$95,$C$37:$C$95,$C109),calcs!BH51)</f>
        <v>60091799.506545886</v>
      </c>
      <c r="BQ109" s="40">
        <f>IFERROR(calcs!BI51/SUMIFS(BQ$37:BQ$95,$C$37:$C$95,$C109),calcs!BI51)</f>
        <v>60692717.501611345</v>
      </c>
      <c r="BR109" s="40">
        <f>IFERROR(calcs!BJ51/SUMIFS(BR$37:BR$95,$C$37:$C$95,$C109),calcs!BJ51)</f>
        <v>61299644.676627465</v>
      </c>
      <c r="BS109" s="40">
        <f>IFERROR(calcs!BK51/SUMIFS(BS$37:BS$95,$C$37:$C$95,$C109),calcs!BK51)</f>
        <v>61912641.123393744</v>
      </c>
      <c r="BT109" s="40">
        <f>IFERROR(calcs!BL51/SUMIFS(BT$37:BT$95,$C$37:$C$95,$C109),calcs!BL51)</f>
        <v>62531767.534627683</v>
      </c>
      <c r="BU109" s="40">
        <f>IFERROR(calcs!BM51/SUMIFS(BU$37:BU$95,$C$37:$C$95,$C109),calcs!BM51)</f>
        <v>63157085.209973969</v>
      </c>
      <c r="BV109" s="40">
        <f>IFERROR(calcs!BN51/SUMIFS(BV$37:BV$95,$C$37:$C$95,$C109),calcs!BN51)</f>
        <v>63788656.062073708</v>
      </c>
      <c r="BW109" s="40">
        <f>IFERROR(calcs!BO51/SUMIFS(BW$37:BW$95,$C$37:$C$95,$C109),calcs!BO51)</f>
        <v>64426542.622694448</v>
      </c>
      <c r="BX109" s="40">
        <f>IFERROR(calcs!BP51/SUMIFS(BX$37:BX$95,$C$37:$C$95,$C109),calcs!BP51)</f>
        <v>65070808.048921399</v>
      </c>
      <c r="BY109" s="40">
        <f>IFERROR(calcs!BQ51/SUMIFS(BY$37:BY$95,$C$37:$C$95,$C109),calcs!BQ51)</f>
        <v>65721516.12941061</v>
      </c>
      <c r="BZ109" s="40">
        <f>IFERROR(calcs!BR51/SUMIFS(BZ$37:BZ$95,$C$37:$C$95,$C109),calcs!BR51)</f>
        <v>66378731.290704712</v>
      </c>
      <c r="CA109" s="40">
        <f>IFERROR(calcs!BS51/SUMIFS(CA$37:CA$95,$C$37:$C$95,$C109),calcs!BS51)</f>
        <v>67042518.60361176</v>
      </c>
      <c r="CB109" s="40">
        <f>IFERROR(calcs!BT51/SUMIFS(CB$37:CB$95,$C$37:$C$95,$C109),calcs!BT51)</f>
        <v>67712943.789647877</v>
      </c>
      <c r="CC109" s="40">
        <f>IFERROR(calcs!BU51/SUMIFS(CC$37:CC$95,$C$37:$C$95,$C109),calcs!BU51)</f>
        <v>68390073.227544352</v>
      </c>
      <c r="CD109" s="40">
        <f>IFERROR(calcs!BV51/SUMIFS(CD$37:CD$95,$C$37:$C$95,$C109),calcs!BV51)</f>
        <v>69073973.959819794</v>
      </c>
      <c r="CE109" s="40">
        <f>IFERROR(calcs!BW51/SUMIFS(CE$37:CE$95,$C$37:$C$95,$C109),calcs!BW51)</f>
        <v>69764713.699418008</v>
      </c>
      <c r="CF109" s="40">
        <f>IFERROR(calcs!BX51/SUMIFS(CF$37:CF$95,$C$37:$C$95,$C109),calcs!BX51)</f>
        <v>70462360.836412176</v>
      </c>
      <c r="CG109" s="40">
        <f>IFERROR(calcs!BY51/SUMIFS(CG$37:CG$95,$C$37:$C$95,$C109),calcs!BY51)</f>
        <v>71166984.444776297</v>
      </c>
      <c r="CH109" s="40">
        <f>IFERROR(calcs!BZ51/SUMIFS(CH$37:CH$95,$C$37:$C$95,$C109),calcs!BZ51)</f>
        <v>71878654.289224073</v>
      </c>
      <c r="CI109" s="40">
        <f>IFERROR(calcs!CA51/SUMIFS(CI$37:CI$95,$C$37:$C$95,$C109),calcs!CA51)</f>
        <v>72597440.832116321</v>
      </c>
      <c r="CJ109" s="40">
        <f>IFERROR(calcs!CB51/SUMIFS(CJ$37:CJ$95,$C$37:$C$95,$C109),calcs!CB51)</f>
        <v>73323415.240437478</v>
      </c>
      <c r="CK109" s="40">
        <f>IFERROR(calcs!CC51/SUMIFS(CK$37:CK$95,$C$37:$C$95,$C109),calcs!CC51)</f>
        <v>74056649.392841846</v>
      </c>
      <c r="CL109" s="40">
        <f>IFERROR(calcs!CD51/SUMIFS(CL$37:CL$95,$C$37:$C$95,$C109),calcs!CD51)</f>
        <v>74797215.886770263</v>
      </c>
      <c r="CM109" s="40">
        <f>IFERROR(calcs!CE51/SUMIFS(CM$37:CM$95,$C$37:$C$95,$C109),calcs!CE51)</f>
        <v>75545188.045637965</v>
      </c>
      <c r="CN109" s="40">
        <f>IFERROR(calcs!CF51/SUMIFS(CN$37:CN$95,$C$37:$C$95,$C109),calcs!CF51)</f>
        <v>76300639.926094353</v>
      </c>
      <c r="CO109" s="40">
        <f>IFERROR(calcs!CG51/SUMIFS(CO$37:CO$95,$C$37:$C$95,$C109),calcs!CG51)</f>
        <v>77063646.325355291</v>
      </c>
      <c r="CP109" s="40">
        <f>IFERROR(calcs!CH51/SUMIFS(CP$37:CP$95,$C$37:$C$95,$C109),calcs!CH51)</f>
        <v>77834282.788608849</v>
      </c>
      <c r="CQ109" s="40">
        <f>IFERROR(calcs!CI51/SUMIFS(CQ$37:CQ$95,$C$37:$C$95,$C109),calcs!CI51)</f>
        <v>78612625.616494939</v>
      </c>
      <c r="CR109" s="40">
        <f>IFERROR(calcs!CJ51/SUMIFS(CR$37:CR$95,$C$37:$C$95,$C109),calcs!CJ51)</f>
        <v>79398751.872659892</v>
      </c>
      <c r="CS109" s="40">
        <f>IFERROR(calcs!CK51/SUMIFS(CS$37:CS$95,$C$37:$C$95,$C109),calcs!CK51)</f>
        <v>80192739.391386479</v>
      </c>
      <c r="CT109" s="40">
        <f>IFERROR(calcs!CL51/SUMIFS(CT$37:CT$95,$C$37:$C$95,$C109),calcs!CL51)</f>
        <v>80994666.785300344</v>
      </c>
      <c r="CU109" s="40">
        <f>IFERROR(calcs!CM51/SUMIFS(CU$37:CU$95,$C$37:$C$95,$C109),calcs!CM51)</f>
        <v>81804613.453153342</v>
      </c>
      <c r="CV109" s="40">
        <f>IFERROR(calcs!CN51/SUMIFS(CV$37:CV$95,$C$37:$C$95,$C109),calcs!CN51)</f>
        <v>82622659.587684885</v>
      </c>
      <c r="CW109" s="40">
        <f>IFERROR(calcs!CO51/SUMIFS(CW$37:CW$95,$C$37:$C$95,$C109),calcs!CO51)</f>
        <v>83448886.183561727</v>
      </c>
      <c r="CX109" s="40">
        <f>IFERROR(calcs!CP51/SUMIFS(CX$37:CX$95,$C$37:$C$95,$C109),calcs!CP51)</f>
        <v>84283375.045397341</v>
      </c>
      <c r="CY109" s="40">
        <f>IFERROR(calcs!CQ51/SUMIFS(CY$37:CY$95,$C$37:$C$95,$C109),calcs!CQ51)</f>
        <v>85126208.795851335</v>
      </c>
      <c r="CZ109" s="40">
        <f>IFERROR(calcs!CR51/SUMIFS(CZ$37:CZ$95,$C$37:$C$95,$C109),calcs!CR51)</f>
        <v>85977470.883809835</v>
      </c>
      <c r="DA109" s="40">
        <f>IFERROR(calcs!CS51/SUMIFS(DA$37:DA$95,$C$37:$C$95,$C109),calcs!CS51)</f>
        <v>86837245.592647925</v>
      </c>
      <c r="DB109" s="40">
        <f>IFERROR(calcs!CT51/SUMIFS(DB$37:DB$95,$C$37:$C$95,$C109),calcs!CT51)</f>
        <v>87705618.048574403</v>
      </c>
      <c r="DC109" s="40">
        <f>IFERROR(calcs!CU51/SUMIFS(DC$37:DC$95,$C$37:$C$95,$C109),calcs!CU51)</f>
        <v>88582674.229060158</v>
      </c>
      <c r="DD109" s="40">
        <f>IFERROR(calcs!CV51/SUMIFS(DD$37:DD$95,$C$37:$C$95,$C109),calcs!CV51)</f>
        <v>89468500.971350759</v>
      </c>
      <c r="DE109" s="40">
        <f>IFERROR(calcs!CW51/SUMIFS(DE$37:DE$95,$C$37:$C$95,$C109),calcs!CW51)</f>
        <v>90363185.981064275</v>
      </c>
      <c r="DF109" s="40">
        <f>IFERROR(calcs!CX51/SUMIFS(DF$37:DF$95,$C$37:$C$95,$C109),calcs!CX51)</f>
        <v>91266817.84087491</v>
      </c>
      <c r="DG109" s="40">
        <f>IFERROR(calcs!CY51/SUMIFS(DG$37:DG$95,$C$37:$C$95,$C109),calcs!CY51)</f>
        <v>92179486.019283667</v>
      </c>
      <c r="DH109" s="40">
        <f>IFERROR(calcs!CZ51/SUMIFS(DH$37:DH$95,$C$37:$C$95,$C109),calcs!CZ51)</f>
        <v>93101280.879476517</v>
      </c>
      <c r="DI109" s="40">
        <f>IFERROR(calcs!DA51/SUMIFS(DI$37:DI$95,$C$37:$C$95,$C109),calcs!DA51)</f>
        <v>94032293.688271284</v>
      </c>
      <c r="DJ109" s="40">
        <f>IFERROR(calcs!DB51/SUMIFS(DJ$37:DJ$95,$C$37:$C$95,$C109),calcs!DB51)</f>
        <v>94972616.625153989</v>
      </c>
      <c r="DL109" s="15" t="str">
        <f t="shared" si="4"/>
        <v>MBService requested.Electricity.Utility Generation</v>
      </c>
    </row>
    <row r="110" spans="1:116" x14ac:dyDescent="0.25">
      <c r="C110" t="s">
        <v>30</v>
      </c>
      <c r="G110" s="11" t="s">
        <v>65</v>
      </c>
      <c r="J110" s="11" t="s">
        <v>66</v>
      </c>
      <c r="K110" s="62" t="s">
        <v>90</v>
      </c>
      <c r="L110" s="44" t="s">
        <v>68</v>
      </c>
      <c r="M110" s="47" t="str">
        <f>calcs!$B$5</f>
        <v>MWh</v>
      </c>
      <c r="N110" s="40">
        <f>IFERROR(calcs!F52/SUMIFS(N$37:N$95,$C$37:$C$95,$C110),calcs!F52)</f>
        <v>138856580.336227</v>
      </c>
      <c r="O110" s="40">
        <f>IFERROR(calcs!G52/SUMIFS(O$37:O$95,$C$37:$C$95,$C110),calcs!G52)</f>
        <v>138517719.36912057</v>
      </c>
      <c r="P110" s="40">
        <f>IFERROR(calcs!H52/SUMIFS(P$37:P$95,$C$37:$C$95,$C110),calcs!H52)</f>
        <v>139510384.34963828</v>
      </c>
      <c r="Q110" s="40">
        <f>IFERROR(calcs!I52/SUMIFS(Q$37:Q$95,$C$37:$C$95,$C110),calcs!I52)</f>
        <v>135601075.09584218</v>
      </c>
      <c r="R110" s="40">
        <f>IFERROR(calcs!J52/SUMIFS(R$37:R$95,$C$37:$C$95,$C110),calcs!J52)</f>
        <v>140601635.49814382</v>
      </c>
      <c r="S110" s="40">
        <f>IFERROR(calcs!K52/SUMIFS(S$37:S$95,$C$37:$C$95,$C110),calcs!K52)</f>
        <v>143787479.29799998</v>
      </c>
      <c r="T110" s="40">
        <f>IFERROR(calcs!L52/SUMIFS(T$37:T$95,$C$37:$C$95,$C110),calcs!L52)</f>
        <v>145175511.74399999</v>
      </c>
      <c r="U110" s="40">
        <f>IFERROR(calcs!M52/SUMIFS(U$37:U$95,$C$37:$C$95,$C110),calcs!M52)</f>
        <v>144538619.72599998</v>
      </c>
      <c r="V110" s="40">
        <f>IFERROR(calcs!N52/SUMIFS(V$37:V$95,$C$37:$C$95,$C110),calcs!N52)</f>
        <v>149258720.68299997</v>
      </c>
      <c r="W110" s="40">
        <f>IFERROR(calcs!O52/SUMIFS(W$37:W$95,$C$37:$C$95,$C110),calcs!O52)</f>
        <v>132991433.69899999</v>
      </c>
      <c r="X110" s="40">
        <f>IFERROR(calcs!P52/SUMIFS(X$37:X$95,$C$37:$C$95,$C110),calcs!P52)</f>
        <v>135344356.47535208</v>
      </c>
      <c r="Y110" s="40">
        <f>IFERROR(calcs!Q52/SUMIFS(Y$37:Y$95,$C$37:$C$95,$C110),calcs!Q52)</f>
        <v>136873732.71491876</v>
      </c>
      <c r="Z110" s="40">
        <f>IFERROR(calcs!R52/SUMIFS(Z$37:Z$95,$C$37:$C$95,$C110),calcs!R52)</f>
        <v>135915092.39771461</v>
      </c>
      <c r="AA110" s="40">
        <f>IFERROR(calcs!S52/SUMIFS(AA$37:AA$95,$C$37:$C$95,$C110),calcs!S52)</f>
        <v>143879039.22972372</v>
      </c>
      <c r="AB110" s="40">
        <f>IFERROR(calcs!T52/SUMIFS(AB$37:AB$95,$C$37:$C$95,$C110),calcs!T52)</f>
        <v>148461795.49965343</v>
      </c>
      <c r="AC110" s="40">
        <f>IFERROR(calcs!U52/SUMIFS(AC$37:AC$95,$C$37:$C$95,$C110),calcs!U52)</f>
        <v>145028324.97299999</v>
      </c>
      <c r="AD110" s="40">
        <f>IFERROR(calcs!V52/SUMIFS(AD$37:AD$95,$C$37:$C$95,$C110),calcs!V52)</f>
        <v>143256331.47799999</v>
      </c>
      <c r="AE110" s="40">
        <f>IFERROR(calcs!W52/SUMIFS(AE$37:AE$95,$C$37:$C$95,$C110),calcs!W52)</f>
        <v>139379055.46199998</v>
      </c>
      <c r="AF110" s="40">
        <f>IFERROR(calcs!X52/SUMIFS(AF$37:AF$95,$C$37:$C$95,$C110),calcs!X52)</f>
        <v>142537105.26999998</v>
      </c>
      <c r="AG110" s="40">
        <f>IFERROR(calcs!Y52/SUMIFS(AG$37:AG$95,$C$37:$C$95,$C110),calcs!Y52)</f>
        <v>141538139.586</v>
      </c>
      <c r="AH110" s="40">
        <f>IFERROR(calcs!Z52/SUMIFS(AH$37:AH$95,$C$37:$C$95,$C110),calcs!Z52)</f>
        <v>139425791.14799997</v>
      </c>
      <c r="AI110" s="40">
        <f>IFERROR(calcs!AA52/SUMIFS(AI$37:AI$95,$C$37:$C$95,$C110),calcs!AA52)</f>
        <v>133565645.10199998</v>
      </c>
      <c r="AJ110" s="40">
        <f>IFERROR(calcs!AB52/SUMIFS(AJ$37:AJ$95,$C$37:$C$95,$C110),calcs!AB52)</f>
        <v>136730455.36499998</v>
      </c>
      <c r="AK110" s="40">
        <f>IFERROR(calcs!AC52/SUMIFS(AK$37:AK$95,$C$37:$C$95,$C110),calcs!AC52)</f>
        <v>139465064.47229999</v>
      </c>
      <c r="AL110" s="40">
        <f>IFERROR(calcs!AD52/SUMIFS(AL$37:AL$95,$C$37:$C$95,$C110),calcs!AD52)</f>
        <v>142254365.76174599</v>
      </c>
      <c r="AM110" s="40">
        <f>IFERROR(calcs!AE52/SUMIFS(AM$37:AM$95,$C$37:$C$95,$C110),calcs!AE52)</f>
        <v>145099453.07698092</v>
      </c>
      <c r="AN110" s="40">
        <f>IFERROR(calcs!AF52/SUMIFS(AN$37:AN$95,$C$37:$C$95,$C110),calcs!AF52)</f>
        <v>148001442.13852051</v>
      </c>
      <c r="AO110" s="40">
        <f>IFERROR(calcs!AG52/SUMIFS(AO$37:AO$95,$C$37:$C$95,$C110),calcs!AG52)</f>
        <v>150961470.98129094</v>
      </c>
      <c r="AP110" s="40">
        <f>IFERROR(calcs!AH52/SUMIFS(AP$37:AP$95,$C$37:$C$95,$C110),calcs!AH52)</f>
        <v>153980700.40091676</v>
      </c>
      <c r="AQ110" s="40">
        <f>IFERROR(calcs!AI52/SUMIFS(AQ$37:AQ$95,$C$37:$C$95,$C110),calcs!AI52)</f>
        <v>157060314.40893507</v>
      </c>
      <c r="AR110" s="40">
        <f>IFERROR(calcs!AJ52/SUMIFS(AR$37:AR$95,$C$37:$C$95,$C110),calcs!AJ52)</f>
        <v>160201520.69711378</v>
      </c>
      <c r="AS110" s="40">
        <f>IFERROR(calcs!AK52/SUMIFS(AS$37:AS$95,$C$37:$C$95,$C110),calcs!AK52)</f>
        <v>163405551.11105606</v>
      </c>
      <c r="AT110" s="40">
        <f>IFERROR(calcs!AL52/SUMIFS(AT$37:AT$95,$C$37:$C$95,$C110),calcs!AL52)</f>
        <v>166673662.13327718</v>
      </c>
      <c r="AU110" s="40">
        <f>IFERROR(calcs!AM52/SUMIFS(AU$37:AU$95,$C$37:$C$95,$C110),calcs!AM52)</f>
        <v>170007135.37594274</v>
      </c>
      <c r="AV110" s="40">
        <f>IFERROR(calcs!AN52/SUMIFS(AV$37:AV$95,$C$37:$C$95,$C110),calcs!AN52)</f>
        <v>173407278.08346158</v>
      </c>
      <c r="AW110" s="40">
        <f>IFERROR(calcs!AO52/SUMIFS(AW$37:AW$95,$C$37:$C$95,$C110),calcs!AO52)</f>
        <v>176875423.64513084</v>
      </c>
      <c r="AX110" s="40">
        <f>IFERROR(calcs!AP52/SUMIFS(AX$37:AX$95,$C$37:$C$95,$C110),calcs!AP52)</f>
        <v>180412932.11803347</v>
      </c>
      <c r="AY110" s="40">
        <f>IFERROR(calcs!AQ52/SUMIFS(AY$37:AY$95,$C$37:$C$95,$C110),calcs!AQ52)</f>
        <v>184021190.76039413</v>
      </c>
      <c r="AZ110" s="40">
        <f>IFERROR(calcs!AR52/SUMIFS(AZ$37:AZ$95,$C$37:$C$95,$C110),calcs!AR52)</f>
        <v>187701614.57560199</v>
      </c>
      <c r="BA110" s="40">
        <f>IFERROR(calcs!AS52/SUMIFS(BA$37:BA$95,$C$37:$C$95,$C110),calcs!AS52)</f>
        <v>191455646.86711404</v>
      </c>
      <c r="BB110" s="40">
        <f>IFERROR(calcs!AT52/SUMIFS(BB$37:BB$95,$C$37:$C$95,$C110),calcs!AT52)</f>
        <v>195284759.80445632</v>
      </c>
      <c r="BC110" s="40">
        <f>IFERROR(calcs!AU52/SUMIFS(BC$37:BC$95,$C$37:$C$95,$C110),calcs!AU52)</f>
        <v>199190455.00054547</v>
      </c>
      <c r="BD110" s="40">
        <f>IFERROR(calcs!AV52/SUMIFS(BD$37:BD$95,$C$37:$C$95,$C110),calcs!AV52)</f>
        <v>203174264.10055637</v>
      </c>
      <c r="BE110" s="40">
        <f>IFERROR(calcs!AW52/SUMIFS(BE$37:BE$95,$C$37:$C$95,$C110),calcs!AW52)</f>
        <v>207237749.3825675</v>
      </c>
      <c r="BF110" s="40">
        <f>IFERROR(calcs!AX52/SUMIFS(BF$37:BF$95,$C$37:$C$95,$C110),calcs!AX52)</f>
        <v>211382504.37021884</v>
      </c>
      <c r="BG110" s="40">
        <f>IFERROR(calcs!AY52/SUMIFS(BG$37:BG$95,$C$37:$C$95,$C110),calcs!AY52)</f>
        <v>215610154.45762324</v>
      </c>
      <c r="BH110" s="40">
        <f>IFERROR(calcs!AZ52/SUMIFS(BH$37:BH$95,$C$37:$C$95,$C110),calcs!AZ52)</f>
        <v>219922357.5467757</v>
      </c>
      <c r="BI110" s="40">
        <f>IFERROR(calcs!BA52/SUMIFS(BI$37:BI$95,$C$37:$C$95,$C110),calcs!BA52)</f>
        <v>224320804.69771123</v>
      </c>
      <c r="BJ110" s="40">
        <f>IFERROR(calcs!BB52/SUMIFS(BJ$37:BJ$95,$C$37:$C$95,$C110),calcs!BB52)</f>
        <v>228807220.79166543</v>
      </c>
      <c r="BK110" s="40">
        <f>IFERROR(calcs!BC52/SUMIFS(BK$37:BK$95,$C$37:$C$95,$C110),calcs!BC52)</f>
        <v>233383365.20749876</v>
      </c>
      <c r="BL110" s="40">
        <f>IFERROR(calcs!BD52/SUMIFS(BL$37:BL$95,$C$37:$C$95,$C110),calcs!BD52)</f>
        <v>238051032.51164874</v>
      </c>
      <c r="BM110" s="40">
        <f>IFERROR(calcs!BE52/SUMIFS(BM$37:BM$95,$C$37:$C$95,$C110),calcs!BE52)</f>
        <v>240431542.83676523</v>
      </c>
      <c r="BN110" s="40">
        <f>IFERROR(calcs!BF52/SUMIFS(BN$37:BN$95,$C$37:$C$95,$C110),calcs!BF52)</f>
        <v>242835858.26513287</v>
      </c>
      <c r="BO110" s="40">
        <f>IFERROR(calcs!BG52/SUMIFS(BO$37:BO$95,$C$37:$C$95,$C110),calcs!BG52)</f>
        <v>245264216.84778422</v>
      </c>
      <c r="BP110" s="40">
        <f>IFERROR(calcs!BH52/SUMIFS(BP$37:BP$95,$C$37:$C$95,$C110),calcs!BH52)</f>
        <v>247716859.01626205</v>
      </c>
      <c r="BQ110" s="40">
        <f>IFERROR(calcs!BI52/SUMIFS(BQ$37:BQ$95,$C$37:$C$95,$C110),calcs!BI52)</f>
        <v>250194027.60642469</v>
      </c>
      <c r="BR110" s="40">
        <f>IFERROR(calcs!BJ52/SUMIFS(BR$37:BR$95,$C$37:$C$95,$C110),calcs!BJ52)</f>
        <v>252695967.88248894</v>
      </c>
      <c r="BS110" s="40">
        <f>IFERROR(calcs!BK52/SUMIFS(BS$37:BS$95,$C$37:$C$95,$C110),calcs!BK52)</f>
        <v>255222927.56131384</v>
      </c>
      <c r="BT110" s="40">
        <f>IFERROR(calcs!BL52/SUMIFS(BT$37:BT$95,$C$37:$C$95,$C110),calcs!BL52)</f>
        <v>257775156.836927</v>
      </c>
      <c r="BU110" s="40">
        <f>IFERROR(calcs!BM52/SUMIFS(BU$37:BU$95,$C$37:$C$95,$C110),calcs!BM52)</f>
        <v>260352908.40529627</v>
      </c>
      <c r="BV110" s="40">
        <f>IFERROR(calcs!BN52/SUMIFS(BV$37:BV$95,$C$37:$C$95,$C110),calcs!BN52)</f>
        <v>262956437.48934925</v>
      </c>
      <c r="BW110" s="40">
        <f>IFERROR(calcs!BO52/SUMIFS(BW$37:BW$95,$C$37:$C$95,$C110),calcs!BO52)</f>
        <v>265586001.86424273</v>
      </c>
      <c r="BX110" s="40">
        <f>IFERROR(calcs!BP52/SUMIFS(BX$37:BX$95,$C$37:$C$95,$C110),calcs!BP52)</f>
        <v>268241861.88288516</v>
      </c>
      <c r="BY110" s="40">
        <f>IFERROR(calcs!BQ52/SUMIFS(BY$37:BY$95,$C$37:$C$95,$C110),calcs!BQ52)</f>
        <v>270924280.50171399</v>
      </c>
      <c r="BZ110" s="40">
        <f>IFERROR(calcs!BR52/SUMIFS(BZ$37:BZ$95,$C$37:$C$95,$C110),calcs!BR52)</f>
        <v>273633523.30673116</v>
      </c>
      <c r="CA110" s="40">
        <f>IFERROR(calcs!BS52/SUMIFS(CA$37:CA$95,$C$37:$C$95,$C110),calcs!BS52)</f>
        <v>276369858.5397985</v>
      </c>
      <c r="CB110" s="40">
        <f>IFERROR(calcs!BT52/SUMIFS(CB$37:CB$95,$C$37:$C$95,$C110),calcs!BT52)</f>
        <v>279133557.12519652</v>
      </c>
      <c r="CC110" s="40">
        <f>IFERROR(calcs!BU52/SUMIFS(CC$37:CC$95,$C$37:$C$95,$C110),calcs!BU52)</f>
        <v>281924892.6964485</v>
      </c>
      <c r="CD110" s="40">
        <f>IFERROR(calcs!BV52/SUMIFS(CD$37:CD$95,$C$37:$C$95,$C110),calcs!BV52)</f>
        <v>284744141.62341297</v>
      </c>
      <c r="CE110" s="40">
        <f>IFERROR(calcs!BW52/SUMIFS(CE$37:CE$95,$C$37:$C$95,$C110),calcs!BW52)</f>
        <v>287591583.0396471</v>
      </c>
      <c r="CF110" s="40">
        <f>IFERROR(calcs!BX52/SUMIFS(CF$37:CF$95,$C$37:$C$95,$C110),calcs!BX52)</f>
        <v>290467498.87004358</v>
      </c>
      <c r="CG110" s="40">
        <f>IFERROR(calcs!BY52/SUMIFS(CG$37:CG$95,$C$37:$C$95,$C110),calcs!BY52)</f>
        <v>293372173.85874403</v>
      </c>
      <c r="CH110" s="40">
        <f>IFERROR(calcs!BZ52/SUMIFS(CH$37:CH$95,$C$37:$C$95,$C110),calcs!BZ52)</f>
        <v>296305895.59733146</v>
      </c>
      <c r="CI110" s="40">
        <f>IFERROR(calcs!CA52/SUMIFS(CI$37:CI$95,$C$37:$C$95,$C110),calcs!CA52)</f>
        <v>299268954.55330473</v>
      </c>
      <c r="CJ110" s="40">
        <f>IFERROR(calcs!CB52/SUMIFS(CJ$37:CJ$95,$C$37:$C$95,$C110),calcs!CB52)</f>
        <v>302261644.09883779</v>
      </c>
      <c r="CK110" s="40">
        <f>IFERROR(calcs!CC52/SUMIFS(CK$37:CK$95,$C$37:$C$95,$C110),calcs!CC52)</f>
        <v>305284260.53982615</v>
      </c>
      <c r="CL110" s="40">
        <f>IFERROR(calcs!CD52/SUMIFS(CL$37:CL$95,$C$37:$C$95,$C110),calcs!CD52)</f>
        <v>308337103.14522439</v>
      </c>
      <c r="CM110" s="40">
        <f>IFERROR(calcs!CE52/SUMIFS(CM$37:CM$95,$C$37:$C$95,$C110),calcs!CE52)</f>
        <v>311420474.17667663</v>
      </c>
      <c r="CN110" s="40">
        <f>IFERROR(calcs!CF52/SUMIFS(CN$37:CN$95,$C$37:$C$95,$C110),calcs!CF52)</f>
        <v>314534678.91844344</v>
      </c>
      <c r="CO110" s="40">
        <f>IFERROR(calcs!CG52/SUMIFS(CO$37:CO$95,$C$37:$C$95,$C110),calcs!CG52)</f>
        <v>317680025.70762783</v>
      </c>
      <c r="CP110" s="40">
        <f>IFERROR(calcs!CH52/SUMIFS(CP$37:CP$95,$C$37:$C$95,$C110),calcs!CH52)</f>
        <v>320856825.96470416</v>
      </c>
      <c r="CQ110" s="40">
        <f>IFERROR(calcs!CI52/SUMIFS(CQ$37:CQ$95,$C$37:$C$95,$C110),calcs!CI52)</f>
        <v>324065394.22435117</v>
      </c>
      <c r="CR110" s="40">
        <f>IFERROR(calcs!CJ52/SUMIFS(CR$37:CR$95,$C$37:$C$95,$C110),calcs!CJ52)</f>
        <v>327306048.16659468</v>
      </c>
      <c r="CS110" s="40">
        <f>IFERROR(calcs!CK52/SUMIFS(CS$37:CS$95,$C$37:$C$95,$C110),calcs!CK52)</f>
        <v>330579108.64826065</v>
      </c>
      <c r="CT110" s="40">
        <f>IFERROR(calcs!CL52/SUMIFS(CT$37:CT$95,$C$37:$C$95,$C110),calcs!CL52)</f>
        <v>333884899.7347433</v>
      </c>
      <c r="CU110" s="40">
        <f>IFERROR(calcs!CM52/SUMIFS(CU$37:CU$95,$C$37:$C$95,$C110),calcs!CM52)</f>
        <v>337223748.73209071</v>
      </c>
      <c r="CV110" s="40">
        <f>IFERROR(calcs!CN52/SUMIFS(CV$37:CV$95,$C$37:$C$95,$C110),calcs!CN52)</f>
        <v>340595986.21941161</v>
      </c>
      <c r="CW110" s="40">
        <f>IFERROR(calcs!CO52/SUMIFS(CW$37:CW$95,$C$37:$C$95,$C110),calcs!CO52)</f>
        <v>344001946.08160573</v>
      </c>
      <c r="CX110" s="40">
        <f>IFERROR(calcs!CP52/SUMIFS(CX$37:CX$95,$C$37:$C$95,$C110),calcs!CP52)</f>
        <v>347441965.54242176</v>
      </c>
      <c r="CY110" s="40">
        <f>IFERROR(calcs!CQ52/SUMIFS(CY$37:CY$95,$C$37:$C$95,$C110),calcs!CQ52)</f>
        <v>350916385.19784594</v>
      </c>
      <c r="CZ110" s="40">
        <f>IFERROR(calcs!CR52/SUMIFS(CZ$37:CZ$95,$C$37:$C$95,$C110),calcs!CR52)</f>
        <v>354425549.04982442</v>
      </c>
      <c r="DA110" s="40">
        <f>IFERROR(calcs!CS52/SUMIFS(DA$37:DA$95,$C$37:$C$95,$C110),calcs!CS52)</f>
        <v>357969804.54032266</v>
      </c>
      <c r="DB110" s="40">
        <f>IFERROR(calcs!CT52/SUMIFS(DB$37:DB$95,$C$37:$C$95,$C110),calcs!CT52)</f>
        <v>361549502.5857259</v>
      </c>
      <c r="DC110" s="40">
        <f>IFERROR(calcs!CU52/SUMIFS(DC$37:DC$95,$C$37:$C$95,$C110),calcs!CU52)</f>
        <v>365164997.61158311</v>
      </c>
      <c r="DD110" s="40">
        <f>IFERROR(calcs!CV52/SUMIFS(DD$37:DD$95,$C$37:$C$95,$C110),calcs!CV52)</f>
        <v>368816647.587699</v>
      </c>
      <c r="DE110" s="40">
        <f>IFERROR(calcs!CW52/SUMIFS(DE$37:DE$95,$C$37:$C$95,$C110),calcs!CW52)</f>
        <v>372504814.06357598</v>
      </c>
      <c r="DF110" s="40">
        <f>IFERROR(calcs!CX52/SUMIFS(DF$37:DF$95,$C$37:$C$95,$C110),calcs!CX52)</f>
        <v>376229862.20421171</v>
      </c>
      <c r="DG110" s="40">
        <f>IFERROR(calcs!CY52/SUMIFS(DG$37:DG$95,$C$37:$C$95,$C110),calcs!CY52)</f>
        <v>379992160.82625383</v>
      </c>
      <c r="DH110" s="40">
        <f>IFERROR(calcs!CZ52/SUMIFS(DH$37:DH$95,$C$37:$C$95,$C110),calcs!CZ52)</f>
        <v>383792082.43451637</v>
      </c>
      <c r="DI110" s="40">
        <f>IFERROR(calcs!DA52/SUMIFS(DI$37:DI$95,$C$37:$C$95,$C110),calcs!DA52)</f>
        <v>387630003.25886154</v>
      </c>
      <c r="DJ110" s="40">
        <f>IFERROR(calcs!DB52/SUMIFS(DJ$37:DJ$95,$C$37:$C$95,$C110),calcs!DB52)</f>
        <v>391506303.2914502</v>
      </c>
      <c r="DL110" s="15" t="str">
        <f t="shared" si="4"/>
        <v>ONService requested.Electricity.Utility Generation</v>
      </c>
    </row>
    <row r="111" spans="1:116" x14ac:dyDescent="0.25">
      <c r="C111" t="s">
        <v>32</v>
      </c>
      <c r="G111" s="11" t="s">
        <v>65</v>
      </c>
      <c r="J111" s="11" t="s">
        <v>66</v>
      </c>
      <c r="K111" s="62" t="s">
        <v>90</v>
      </c>
      <c r="L111" s="44" t="s">
        <v>68</v>
      </c>
      <c r="M111" s="47" t="str">
        <f>calcs!$B$5</f>
        <v>MWh</v>
      </c>
      <c r="N111" s="40">
        <f>IFERROR(calcs!F53/SUMIFS(N$37:N$95,$C$37:$C$95,$C111),calcs!F53)</f>
        <v>147425349.46706292</v>
      </c>
      <c r="O111" s="40">
        <f>IFERROR(calcs!G53/SUMIFS(O$37:O$95,$C$37:$C$95,$C111),calcs!G53)</f>
        <v>139489048.72049829</v>
      </c>
      <c r="P111" s="40">
        <f>IFERROR(calcs!H53/SUMIFS(P$37:P$95,$C$37:$C$95,$C111),calcs!H53)</f>
        <v>144598384.10924202</v>
      </c>
      <c r="Q111" s="40">
        <f>IFERROR(calcs!I53/SUMIFS(Q$37:Q$95,$C$37:$C$95,$C111),calcs!I53)</f>
        <v>145108625.36481938</v>
      </c>
      <c r="R111" s="40">
        <f>IFERROR(calcs!J53/SUMIFS(R$37:R$95,$C$37:$C$95,$C111),calcs!J53)</f>
        <v>140685758.78532586</v>
      </c>
      <c r="S111" s="40">
        <f>IFERROR(calcs!K53/SUMIFS(S$37:S$95,$C$37:$C$95,$C111),calcs!K53)</f>
        <v>148586492.09160015</v>
      </c>
      <c r="T111" s="40">
        <f>IFERROR(calcs!L53/SUMIFS(T$37:T$95,$C$37:$C$95,$C111),calcs!L53)</f>
        <v>147169990.09350017</v>
      </c>
      <c r="U111" s="40">
        <f>IFERROR(calcs!M53/SUMIFS(U$37:U$95,$C$37:$C$95,$C111),calcs!M53)</f>
        <v>159381530.38500017</v>
      </c>
      <c r="V111" s="40">
        <f>IFERROR(calcs!N53/SUMIFS(V$37:V$95,$C$37:$C$95,$C111),calcs!N53)</f>
        <v>159465998.91900018</v>
      </c>
      <c r="W111" s="40">
        <f>IFERROR(calcs!O53/SUMIFS(W$37:W$95,$C$37:$C$95,$C111),calcs!O53)</f>
        <v>163491885.97350016</v>
      </c>
      <c r="X111" s="40">
        <f>IFERROR(calcs!P53/SUMIFS(X$37:X$95,$C$37:$C$95,$C111),calcs!P53)</f>
        <v>155390929.86900017</v>
      </c>
      <c r="Y111" s="40">
        <f>IFERROR(calcs!Q53/SUMIFS(Y$37:Y$95,$C$37:$C$95,$C111),calcs!Q53)</f>
        <v>162768873.34200019</v>
      </c>
      <c r="Z111" s="40">
        <f>IFERROR(calcs!R53/SUMIFS(Z$37:Z$95,$C$37:$C$95,$C111),calcs!R53)</f>
        <v>166192693.38237926</v>
      </c>
      <c r="AA111" s="40">
        <f>IFERROR(calcs!S53/SUMIFS(AA$37:AA$95,$C$37:$C$95,$C111),calcs!S53)</f>
        <v>173743086.11336195</v>
      </c>
      <c r="AB111" s="40">
        <f>IFERROR(calcs!T53/SUMIFS(AB$37:AB$95,$C$37:$C$95,$C111),calcs!T53)</f>
        <v>170032246.66518533</v>
      </c>
      <c r="AC111" s="40">
        <f>IFERROR(calcs!U53/SUMIFS(AC$37:AC$95,$C$37:$C$95,$C111),calcs!U53)</f>
        <v>168585706.55250019</v>
      </c>
      <c r="AD111" s="40">
        <f>IFERROR(calcs!V53/SUMIFS(AD$37:AD$95,$C$37:$C$95,$C111),calcs!V53)</f>
        <v>173772372.55057672</v>
      </c>
      <c r="AE111" s="40">
        <f>IFERROR(calcs!W53/SUMIFS(AE$37:AE$95,$C$37:$C$95,$C111),calcs!W53)</f>
        <v>178193978.93689236</v>
      </c>
      <c r="AF111" s="40">
        <f>IFERROR(calcs!X53/SUMIFS(AF$37:AF$95,$C$37:$C$95,$C111),calcs!X53)</f>
        <v>177223728.20620626</v>
      </c>
      <c r="AG111" s="40">
        <f>IFERROR(calcs!Y53/SUMIFS(AG$37:AG$95,$C$37:$C$95,$C111),calcs!Y53)</f>
        <v>177184139.50674012</v>
      </c>
      <c r="AH111" s="40">
        <f>IFERROR(calcs!Z53/SUMIFS(AH$37:AH$95,$C$37:$C$95,$C111),calcs!Z53)</f>
        <v>174372494.33100018</v>
      </c>
      <c r="AI111" s="40">
        <f>IFERROR(calcs!AA53/SUMIFS(AI$37:AI$95,$C$37:$C$95,$C111),calcs!AA53)</f>
        <v>180079592.8575002</v>
      </c>
      <c r="AJ111" s="40">
        <f>IFERROR(calcs!AB53/SUMIFS(AJ$37:AJ$95,$C$37:$C$95,$C111),calcs!AB53)</f>
        <v>181310737.38150018</v>
      </c>
      <c r="AK111" s="40">
        <f>IFERROR(calcs!AC53/SUMIFS(AK$37:AK$95,$C$37:$C$95,$C111),calcs!AC53)</f>
        <v>184936952.12913018</v>
      </c>
      <c r="AL111" s="40">
        <f>IFERROR(calcs!AD53/SUMIFS(AL$37:AL$95,$C$37:$C$95,$C111),calcs!AD53)</f>
        <v>188635691.17171279</v>
      </c>
      <c r="AM111" s="40">
        <f>IFERROR(calcs!AE53/SUMIFS(AM$37:AM$95,$C$37:$C$95,$C111),calcs!AE53)</f>
        <v>192408404.99514705</v>
      </c>
      <c r="AN111" s="40">
        <f>IFERROR(calcs!AF53/SUMIFS(AN$37:AN$95,$C$37:$C$95,$C111),calcs!AF53)</f>
        <v>196256573.09505001</v>
      </c>
      <c r="AO111" s="40">
        <f>IFERROR(calcs!AG53/SUMIFS(AO$37:AO$95,$C$37:$C$95,$C111),calcs!AG53)</f>
        <v>200181704.55695099</v>
      </c>
      <c r="AP111" s="40">
        <f>IFERROR(calcs!AH53/SUMIFS(AP$37:AP$95,$C$37:$C$95,$C111),calcs!AH53)</f>
        <v>204185338.64809003</v>
      </c>
      <c r="AQ111" s="40">
        <f>IFERROR(calcs!AI53/SUMIFS(AQ$37:AQ$95,$C$37:$C$95,$C111),calcs!AI53)</f>
        <v>208269045.42105183</v>
      </c>
      <c r="AR111" s="40">
        <f>IFERROR(calcs!AJ53/SUMIFS(AR$37:AR$95,$C$37:$C$95,$C111),calcs!AJ53)</f>
        <v>212434426.32947287</v>
      </c>
      <c r="AS111" s="40">
        <f>IFERROR(calcs!AK53/SUMIFS(AS$37:AS$95,$C$37:$C$95,$C111),calcs!AK53)</f>
        <v>216683114.85606232</v>
      </c>
      <c r="AT111" s="40">
        <f>IFERROR(calcs!AL53/SUMIFS(AT$37:AT$95,$C$37:$C$95,$C111),calcs!AL53)</f>
        <v>221016777.15318358</v>
      </c>
      <c r="AU111" s="40">
        <f>IFERROR(calcs!AM53/SUMIFS(AU$37:AU$95,$C$37:$C$95,$C111),calcs!AM53)</f>
        <v>225437112.69624725</v>
      </c>
      <c r="AV111" s="40">
        <f>IFERROR(calcs!AN53/SUMIFS(AV$37:AV$95,$C$37:$C$95,$C111),calcs!AN53)</f>
        <v>229945854.95017219</v>
      </c>
      <c r="AW111" s="40">
        <f>IFERROR(calcs!AO53/SUMIFS(AW$37:AW$95,$C$37:$C$95,$C111),calcs!AO53)</f>
        <v>234544772.04917565</v>
      </c>
      <c r="AX111" s="40">
        <f>IFERROR(calcs!AP53/SUMIFS(AX$37:AX$95,$C$37:$C$95,$C111),calcs!AP53)</f>
        <v>239235667.49015918</v>
      </c>
      <c r="AY111" s="40">
        <f>IFERROR(calcs!AQ53/SUMIFS(AY$37:AY$95,$C$37:$C$95,$C111),calcs!AQ53)</f>
        <v>244020380.83996236</v>
      </c>
      <c r="AZ111" s="40">
        <f>IFERROR(calcs!AR53/SUMIFS(AZ$37:AZ$95,$C$37:$C$95,$C111),calcs!AR53)</f>
        <v>248900788.4567616</v>
      </c>
      <c r="BA111" s="40">
        <f>IFERROR(calcs!AS53/SUMIFS(BA$37:BA$95,$C$37:$C$95,$C111),calcs!AS53)</f>
        <v>253878804.22589681</v>
      </c>
      <c r="BB111" s="40">
        <f>IFERROR(calcs!AT53/SUMIFS(BB$37:BB$95,$C$37:$C$95,$C111),calcs!AT53)</f>
        <v>258956380.31041476</v>
      </c>
      <c r="BC111" s="40">
        <f>IFERROR(calcs!AU53/SUMIFS(BC$37:BC$95,$C$37:$C$95,$C111),calcs!AU53)</f>
        <v>264135507.91662309</v>
      </c>
      <c r="BD111" s="40">
        <f>IFERROR(calcs!AV53/SUMIFS(BD$37:BD$95,$C$37:$C$95,$C111),calcs!AV53)</f>
        <v>269418218.07495558</v>
      </c>
      <c r="BE111" s="40">
        <f>IFERROR(calcs!AW53/SUMIFS(BE$37:BE$95,$C$37:$C$95,$C111),calcs!AW53)</f>
        <v>274806582.43645471</v>
      </c>
      <c r="BF111" s="40">
        <f>IFERROR(calcs!AX53/SUMIFS(BF$37:BF$95,$C$37:$C$95,$C111),calcs!AX53)</f>
        <v>280302714.0851838</v>
      </c>
      <c r="BG111" s="40">
        <f>IFERROR(calcs!AY53/SUMIFS(BG$37:BG$95,$C$37:$C$95,$C111),calcs!AY53)</f>
        <v>285908768.36688751</v>
      </c>
      <c r="BH111" s="40">
        <f>IFERROR(calcs!AZ53/SUMIFS(BH$37:BH$95,$C$37:$C$95,$C111),calcs!AZ53)</f>
        <v>291626943.73422521</v>
      </c>
      <c r="BI111" s="40">
        <f>IFERROR(calcs!BA53/SUMIFS(BI$37:BI$95,$C$37:$C$95,$C111),calcs!BA53)</f>
        <v>297459482.60890973</v>
      </c>
      <c r="BJ111" s="40">
        <f>IFERROR(calcs!BB53/SUMIFS(BJ$37:BJ$95,$C$37:$C$95,$C111),calcs!BB53)</f>
        <v>303408672.26108795</v>
      </c>
      <c r="BK111" s="40">
        <f>IFERROR(calcs!BC53/SUMIFS(BK$37:BK$95,$C$37:$C$95,$C111),calcs!BC53)</f>
        <v>309476845.70630974</v>
      </c>
      <c r="BL111" s="40">
        <f>IFERROR(calcs!BD53/SUMIFS(BL$37:BL$95,$C$37:$C$95,$C111),calcs!BD53)</f>
        <v>315666382.62043589</v>
      </c>
      <c r="BM111" s="40">
        <f>IFERROR(calcs!BE53/SUMIFS(BM$37:BM$95,$C$37:$C$95,$C111),calcs!BE53)</f>
        <v>318823046.44664025</v>
      </c>
      <c r="BN111" s="40">
        <f>IFERROR(calcs!BF53/SUMIFS(BN$37:BN$95,$C$37:$C$95,$C111),calcs!BF53)</f>
        <v>322011276.91110665</v>
      </c>
      <c r="BO111" s="40">
        <f>IFERROR(calcs!BG53/SUMIFS(BO$37:BO$95,$C$37:$C$95,$C111),calcs!BG53)</f>
        <v>325231389.68021774</v>
      </c>
      <c r="BP111" s="40">
        <f>IFERROR(calcs!BH53/SUMIFS(BP$37:BP$95,$C$37:$C$95,$C111),calcs!BH53)</f>
        <v>328483703.57701987</v>
      </c>
      <c r="BQ111" s="40">
        <f>IFERROR(calcs!BI53/SUMIFS(BQ$37:BQ$95,$C$37:$C$95,$C111),calcs!BI53)</f>
        <v>331768540.61279005</v>
      </c>
      <c r="BR111" s="40">
        <f>IFERROR(calcs!BJ53/SUMIFS(BR$37:BR$95,$C$37:$C$95,$C111),calcs!BJ53)</f>
        <v>335086226.01891798</v>
      </c>
      <c r="BS111" s="40">
        <f>IFERROR(calcs!BK53/SUMIFS(BS$37:BS$95,$C$37:$C$95,$C111),calcs!BK53)</f>
        <v>338437088.27910715</v>
      </c>
      <c r="BT111" s="40">
        <f>IFERROR(calcs!BL53/SUMIFS(BT$37:BT$95,$C$37:$C$95,$C111),calcs!BL53)</f>
        <v>341821459.1618982</v>
      </c>
      <c r="BU111" s="40">
        <f>IFERROR(calcs!BM53/SUMIFS(BU$37:BU$95,$C$37:$C$95,$C111),calcs!BM53)</f>
        <v>345239673.75351721</v>
      </c>
      <c r="BV111" s="40">
        <f>IFERROR(calcs!BN53/SUMIFS(BV$37:BV$95,$C$37:$C$95,$C111),calcs!BN53)</f>
        <v>348692070.49105233</v>
      </c>
      <c r="BW111" s="40">
        <f>IFERROR(calcs!BO53/SUMIFS(BW$37:BW$95,$C$37:$C$95,$C111),calcs!BO53)</f>
        <v>352178991.19596291</v>
      </c>
      <c r="BX111" s="40">
        <f>IFERROR(calcs!BP53/SUMIFS(BX$37:BX$95,$C$37:$C$95,$C111),calcs!BP53)</f>
        <v>355700781.10792249</v>
      </c>
      <c r="BY111" s="40">
        <f>IFERROR(calcs!BQ53/SUMIFS(BY$37:BY$95,$C$37:$C$95,$C111),calcs!BQ53)</f>
        <v>359257788.9190017</v>
      </c>
      <c r="BZ111" s="40">
        <f>IFERROR(calcs!BR53/SUMIFS(BZ$37:BZ$95,$C$37:$C$95,$C111),calcs!BR53)</f>
        <v>362850366.80819172</v>
      </c>
      <c r="CA111" s="40">
        <f>IFERROR(calcs!BS53/SUMIFS(CA$37:CA$95,$C$37:$C$95,$C111),calcs!BS53)</f>
        <v>366478870.47627366</v>
      </c>
      <c r="CB111" s="40">
        <f>IFERROR(calcs!BT53/SUMIFS(CB$37:CB$95,$C$37:$C$95,$C111),calcs!BT53)</f>
        <v>370143659.18103635</v>
      </c>
      <c r="CC111" s="40">
        <f>IFERROR(calcs!BU53/SUMIFS(CC$37:CC$95,$C$37:$C$95,$C111),calcs!BU53)</f>
        <v>373845095.77284676</v>
      </c>
      <c r="CD111" s="40">
        <f>IFERROR(calcs!BV53/SUMIFS(CD$37:CD$95,$C$37:$C$95,$C111),calcs!BV53)</f>
        <v>377583546.7305752</v>
      </c>
      <c r="CE111" s="40">
        <f>IFERROR(calcs!BW53/SUMIFS(CE$37:CE$95,$C$37:$C$95,$C111),calcs!BW53)</f>
        <v>381359382.19788098</v>
      </c>
      <c r="CF111" s="40">
        <f>IFERROR(calcs!BX53/SUMIFS(CF$37:CF$95,$C$37:$C$95,$C111),calcs!BX53)</f>
        <v>385172976.01985979</v>
      </c>
      <c r="CG111" s="40">
        <f>IFERROR(calcs!BY53/SUMIFS(CG$37:CG$95,$C$37:$C$95,$C111),calcs!BY53)</f>
        <v>389024705.78005838</v>
      </c>
      <c r="CH111" s="40">
        <f>IFERROR(calcs!BZ53/SUMIFS(CH$37:CH$95,$C$37:$C$95,$C111),calcs!BZ53)</f>
        <v>392914952.83785897</v>
      </c>
      <c r="CI111" s="40">
        <f>IFERROR(calcs!CA53/SUMIFS(CI$37:CI$95,$C$37:$C$95,$C111),calcs!CA53)</f>
        <v>396844102.36623752</v>
      </c>
      <c r="CJ111" s="40">
        <f>IFERROR(calcs!CB53/SUMIFS(CJ$37:CJ$95,$C$37:$C$95,$C111),calcs!CB53)</f>
        <v>400812543.38989991</v>
      </c>
      <c r="CK111" s="40">
        <f>IFERROR(calcs!CC53/SUMIFS(CK$37:CK$95,$C$37:$C$95,$C111),calcs!CC53)</f>
        <v>404820668.82379889</v>
      </c>
      <c r="CL111" s="40">
        <f>IFERROR(calcs!CD53/SUMIFS(CL$37:CL$95,$C$37:$C$95,$C111),calcs!CD53)</f>
        <v>408868875.51203686</v>
      </c>
      <c r="CM111" s="40">
        <f>IFERROR(calcs!CE53/SUMIFS(CM$37:CM$95,$C$37:$C$95,$C111),calcs!CE53)</f>
        <v>412957564.26715726</v>
      </c>
      <c r="CN111" s="40">
        <f>IFERROR(calcs!CF53/SUMIFS(CN$37:CN$95,$C$37:$C$95,$C111),calcs!CF53)</f>
        <v>417087139.90982884</v>
      </c>
      <c r="CO111" s="40">
        <f>IFERROR(calcs!CG53/SUMIFS(CO$37:CO$95,$C$37:$C$95,$C111),calcs!CG53)</f>
        <v>421258011.30892712</v>
      </c>
      <c r="CP111" s="40">
        <f>IFERROR(calcs!CH53/SUMIFS(CP$37:CP$95,$C$37:$C$95,$C111),calcs!CH53)</f>
        <v>425470591.42201638</v>
      </c>
      <c r="CQ111" s="40">
        <f>IFERROR(calcs!CI53/SUMIFS(CQ$37:CQ$95,$C$37:$C$95,$C111),calcs!CI53)</f>
        <v>429725297.3362366</v>
      </c>
      <c r="CR111" s="40">
        <f>IFERROR(calcs!CJ53/SUMIFS(CR$37:CR$95,$C$37:$C$95,$C111),calcs!CJ53)</f>
        <v>434022550.30959898</v>
      </c>
      <c r="CS111" s="40">
        <f>IFERROR(calcs!CK53/SUMIFS(CS$37:CS$95,$C$37:$C$95,$C111),calcs!CK53)</f>
        <v>438362775.81269497</v>
      </c>
      <c r="CT111" s="40">
        <f>IFERROR(calcs!CL53/SUMIFS(CT$37:CT$95,$C$37:$C$95,$C111),calcs!CL53)</f>
        <v>442746403.57082194</v>
      </c>
      <c r="CU111" s="40">
        <f>IFERROR(calcs!CM53/SUMIFS(CU$37:CU$95,$C$37:$C$95,$C111),calcs!CM53)</f>
        <v>447173867.60653013</v>
      </c>
      <c r="CV111" s="40">
        <f>IFERROR(calcs!CN53/SUMIFS(CV$37:CV$95,$C$37:$C$95,$C111),calcs!CN53)</f>
        <v>451645606.2825954</v>
      </c>
      <c r="CW111" s="40">
        <f>IFERROR(calcs!CO53/SUMIFS(CW$37:CW$95,$C$37:$C$95,$C111),calcs!CO53)</f>
        <v>456162062.34542137</v>
      </c>
      <c r="CX111" s="40">
        <f>IFERROR(calcs!CP53/SUMIFS(CX$37:CX$95,$C$37:$C$95,$C111),calcs!CP53)</f>
        <v>460723682.96887565</v>
      </c>
      <c r="CY111" s="40">
        <f>IFERROR(calcs!CQ53/SUMIFS(CY$37:CY$95,$C$37:$C$95,$C111),calcs!CQ53)</f>
        <v>465330919.79856437</v>
      </c>
      <c r="CZ111" s="40">
        <f>IFERROR(calcs!CR53/SUMIFS(CZ$37:CZ$95,$C$37:$C$95,$C111),calcs!CR53)</f>
        <v>469984228.99655002</v>
      </c>
      <c r="DA111" s="40">
        <f>IFERROR(calcs!CS53/SUMIFS(DA$37:DA$95,$C$37:$C$95,$C111),calcs!CS53)</f>
        <v>474684071.28651553</v>
      </c>
      <c r="DB111" s="40">
        <f>IFERROR(calcs!CT53/SUMIFS(DB$37:DB$95,$C$37:$C$95,$C111),calcs!CT53)</f>
        <v>479430911.99938071</v>
      </c>
      <c r="DC111" s="40">
        <f>IFERROR(calcs!CU53/SUMIFS(DC$37:DC$95,$C$37:$C$95,$C111),calcs!CU53)</f>
        <v>484225221.11937451</v>
      </c>
      <c r="DD111" s="40">
        <f>IFERROR(calcs!CV53/SUMIFS(DD$37:DD$95,$C$37:$C$95,$C111),calcs!CV53)</f>
        <v>489067473.33056825</v>
      </c>
      <c r="DE111" s="40">
        <f>IFERROR(calcs!CW53/SUMIFS(DE$37:DE$95,$C$37:$C$95,$C111),calcs!CW53)</f>
        <v>493958148.06387395</v>
      </c>
      <c r="DF111" s="40">
        <f>IFERROR(calcs!CX53/SUMIFS(DF$37:DF$95,$C$37:$C$95,$C111),calcs!CX53)</f>
        <v>498897729.54451269</v>
      </c>
      <c r="DG111" s="40">
        <f>IFERROR(calcs!CY53/SUMIFS(DG$37:DG$95,$C$37:$C$95,$C111),calcs!CY53)</f>
        <v>503886706.83995783</v>
      </c>
      <c r="DH111" s="40">
        <f>IFERROR(calcs!CZ53/SUMIFS(DH$37:DH$95,$C$37:$C$95,$C111),calcs!CZ53)</f>
        <v>508925573.90835744</v>
      </c>
      <c r="DI111" s="40">
        <f>IFERROR(calcs!DA53/SUMIFS(DI$37:DI$95,$C$37:$C$95,$C111),calcs!DA53)</f>
        <v>514014829.64744103</v>
      </c>
      <c r="DJ111" s="40">
        <f>IFERROR(calcs!DB53/SUMIFS(DJ$37:DJ$95,$C$37:$C$95,$C111),calcs!DB53)</f>
        <v>519154977.94391543</v>
      </c>
      <c r="DL111" s="15" t="str">
        <f t="shared" si="4"/>
        <v>QCService requested.Electricity.Utility Generation</v>
      </c>
    </row>
    <row r="112" spans="1:116" x14ac:dyDescent="0.25">
      <c r="C112" t="s">
        <v>34</v>
      </c>
      <c r="G112" s="11" t="s">
        <v>65</v>
      </c>
      <c r="J112" s="11" t="s">
        <v>66</v>
      </c>
      <c r="K112" s="62" t="s">
        <v>90</v>
      </c>
      <c r="L112" s="44" t="s">
        <v>68</v>
      </c>
      <c r="M112" s="47" t="str">
        <f>calcs!$B$5</f>
        <v>MWh</v>
      </c>
      <c r="N112" s="40">
        <f>IFERROR(calcs!F54/SUMIFS(N$37:N$95,$C$37:$C$95,$C112),calcs!F54)</f>
        <v>17540499</v>
      </c>
      <c r="O112" s="40">
        <f>IFERROR(calcs!G54/SUMIFS(O$37:O$95,$C$37:$C$95,$C112),calcs!G54)</f>
        <v>18629149</v>
      </c>
      <c r="P112" s="40">
        <f>IFERROR(calcs!H54/SUMIFS(P$37:P$95,$C$37:$C$95,$C112),calcs!H54)</f>
        <v>16566466</v>
      </c>
      <c r="Q112" s="40">
        <f>IFERROR(calcs!I54/SUMIFS(Q$37:Q$95,$C$37:$C$95,$C112),calcs!I54)</f>
        <v>18063541</v>
      </c>
      <c r="R112" s="40">
        <f>IFERROR(calcs!J54/SUMIFS(R$37:R$95,$C$37:$C$95,$C112),calcs!J54)</f>
        <v>18724425</v>
      </c>
      <c r="S112" s="40">
        <f>IFERROR(calcs!K54/SUMIFS(S$37:S$95,$C$37:$C$95,$C112),calcs!K54)</f>
        <v>20294552</v>
      </c>
      <c r="T112" s="40">
        <f>IFERROR(calcs!L54/SUMIFS(T$37:T$95,$C$37:$C$95,$C112),calcs!L54)</f>
        <v>17495374</v>
      </c>
      <c r="U112" s="40">
        <f>IFERROR(calcs!M54/SUMIFS(U$37:U$95,$C$37:$C$95,$C112),calcs!M54)</f>
        <v>16283968</v>
      </c>
      <c r="V112" s="40">
        <f>IFERROR(calcs!N54/SUMIFS(V$37:V$95,$C$37:$C$95,$C112),calcs!N54)</f>
        <v>13186324</v>
      </c>
      <c r="W112" s="40">
        <f>IFERROR(calcs!O54/SUMIFS(W$37:W$95,$C$37:$C$95,$C112),calcs!O54)</f>
        <v>11903499.77048156</v>
      </c>
      <c r="X112" s="40">
        <f>IFERROR(calcs!P54/SUMIFS(X$37:X$95,$C$37:$C$95,$C112),calcs!P54)</f>
        <v>9930605.2855200712</v>
      </c>
      <c r="Y112" s="40">
        <f>IFERROR(calcs!Q54/SUMIFS(Y$37:Y$95,$C$37:$C$95,$C112),calcs!Q54)</f>
        <v>10575546.03051948</v>
      </c>
      <c r="Z112" s="40">
        <f>IFERROR(calcs!R54/SUMIFS(Z$37:Z$95,$C$37:$C$95,$C112),calcs!R54)</f>
        <v>9167353</v>
      </c>
      <c r="AA112" s="40">
        <f>IFERROR(calcs!S54/SUMIFS(AA$37:AA$95,$C$37:$C$95,$C112),calcs!S54)</f>
        <v>13930804</v>
      </c>
      <c r="AB112" s="40">
        <f>IFERROR(calcs!T54/SUMIFS(AB$37:AB$95,$C$37:$C$95,$C112),calcs!T54)</f>
        <v>15739403</v>
      </c>
      <c r="AC112" s="40">
        <f>IFERROR(calcs!U54/SUMIFS(AC$37:AC$95,$C$37:$C$95,$C112),calcs!U54)</f>
        <v>13315082</v>
      </c>
      <c r="AD112" s="40">
        <f>IFERROR(calcs!V54/SUMIFS(AD$37:AD$95,$C$37:$C$95,$C112),calcs!V54)</f>
        <v>14668928</v>
      </c>
      <c r="AE112" s="40">
        <f>IFERROR(calcs!W54/SUMIFS(AE$37:AE$95,$C$37:$C$95,$C112),calcs!W54)</f>
        <v>12946831.239243049</v>
      </c>
      <c r="AF112" s="40">
        <f>IFERROR(calcs!X54/SUMIFS(AF$37:AF$95,$C$37:$C$95,$C112),calcs!X54)</f>
        <v>13061757.253899621</v>
      </c>
      <c r="AG112" s="40">
        <f>IFERROR(calcs!Y54/SUMIFS(AG$37:AG$95,$C$37:$C$95,$C112),calcs!Y54)</f>
        <v>12953661.05659781</v>
      </c>
      <c r="AH112" s="40">
        <f>IFERROR(calcs!Z54/SUMIFS(AH$37:AH$95,$C$37:$C$95,$C112),calcs!Z54)</f>
        <v>11692615</v>
      </c>
      <c r="AI112" s="40">
        <f>IFERROR(calcs!AA54/SUMIFS(AI$37:AI$95,$C$37:$C$95,$C112),calcs!AA54)</f>
        <v>11763464</v>
      </c>
      <c r="AJ112" s="40">
        <f>IFERROR(calcs!AB54/SUMIFS(AJ$37:AJ$95,$C$37:$C$95,$C112),calcs!AB54)</f>
        <v>11926455</v>
      </c>
      <c r="AK112" s="40">
        <f>IFERROR(calcs!AC54/SUMIFS(AK$37:AK$95,$C$37:$C$95,$C112),calcs!AC54)</f>
        <v>12164984.1</v>
      </c>
      <c r="AL112" s="40">
        <f>IFERROR(calcs!AD54/SUMIFS(AL$37:AL$95,$C$37:$C$95,$C112),calcs!AD54)</f>
        <v>12408283.782</v>
      </c>
      <c r="AM112" s="40">
        <f>IFERROR(calcs!AE54/SUMIFS(AM$37:AM$95,$C$37:$C$95,$C112),calcs!AE54)</f>
        <v>12656449.45764</v>
      </c>
      <c r="AN112" s="40">
        <f>IFERROR(calcs!AF54/SUMIFS(AN$37:AN$95,$C$37:$C$95,$C112),calcs!AF54)</f>
        <v>12909578.4467928</v>
      </c>
      <c r="AO112" s="40">
        <f>IFERROR(calcs!AG54/SUMIFS(AO$37:AO$95,$C$37:$C$95,$C112),calcs!AG54)</f>
        <v>13167770.015728656</v>
      </c>
      <c r="AP112" s="40">
        <f>IFERROR(calcs!AH54/SUMIFS(AP$37:AP$95,$C$37:$C$95,$C112),calcs!AH54)</f>
        <v>13431125.416043229</v>
      </c>
      <c r="AQ112" s="40">
        <f>IFERROR(calcs!AI54/SUMIFS(AQ$37:AQ$95,$C$37:$C$95,$C112),calcs!AI54)</f>
        <v>13699747.924364094</v>
      </c>
      <c r="AR112" s="40">
        <f>IFERROR(calcs!AJ54/SUMIFS(AR$37:AR$95,$C$37:$C$95,$C112),calcs!AJ54)</f>
        <v>13973742.882851375</v>
      </c>
      <c r="AS112" s="40">
        <f>IFERROR(calcs!AK54/SUMIFS(AS$37:AS$95,$C$37:$C$95,$C112),calcs!AK54)</f>
        <v>14253217.740508404</v>
      </c>
      <c r="AT112" s="40">
        <f>IFERROR(calcs!AL54/SUMIFS(AT$37:AT$95,$C$37:$C$95,$C112),calcs!AL54)</f>
        <v>14538282.095318573</v>
      </c>
      <c r="AU112" s="40">
        <f>IFERROR(calcs!AM54/SUMIFS(AU$37:AU$95,$C$37:$C$95,$C112),calcs!AM54)</f>
        <v>14829047.737224944</v>
      </c>
      <c r="AV112" s="40">
        <f>IFERROR(calcs!AN54/SUMIFS(AV$37:AV$95,$C$37:$C$95,$C112),calcs!AN54)</f>
        <v>15125628.691969443</v>
      </c>
      <c r="AW112" s="40">
        <f>IFERROR(calcs!AO54/SUMIFS(AW$37:AW$95,$C$37:$C$95,$C112),calcs!AO54)</f>
        <v>15428141.265808832</v>
      </c>
      <c r="AX112" s="40">
        <f>IFERROR(calcs!AP54/SUMIFS(AX$37:AX$95,$C$37:$C$95,$C112),calcs!AP54)</f>
        <v>15736704.09112501</v>
      </c>
      <c r="AY112" s="40">
        <f>IFERROR(calcs!AQ54/SUMIFS(AY$37:AY$95,$C$37:$C$95,$C112),calcs!AQ54)</f>
        <v>16051438.172947509</v>
      </c>
      <c r="AZ112" s="40">
        <f>IFERROR(calcs!AR54/SUMIFS(AZ$37:AZ$95,$C$37:$C$95,$C112),calcs!AR54)</f>
        <v>16372466.93640646</v>
      </c>
      <c r="BA112" s="40">
        <f>IFERROR(calcs!AS54/SUMIFS(BA$37:BA$95,$C$37:$C$95,$C112),calcs!AS54)</f>
        <v>16699916.27513459</v>
      </c>
      <c r="BB112" s="40">
        <f>IFERROR(calcs!AT54/SUMIFS(BB$37:BB$95,$C$37:$C$95,$C112),calcs!AT54)</f>
        <v>17033914.600637283</v>
      </c>
      <c r="BC112" s="40">
        <f>IFERROR(calcs!AU54/SUMIFS(BC$37:BC$95,$C$37:$C$95,$C112),calcs!AU54)</f>
        <v>17374592.892650031</v>
      </c>
      <c r="BD112" s="40">
        <f>IFERROR(calcs!AV54/SUMIFS(BD$37:BD$95,$C$37:$C$95,$C112),calcs!AV54)</f>
        <v>17722084.75050303</v>
      </c>
      <c r="BE112" s="40">
        <f>IFERROR(calcs!AW54/SUMIFS(BE$37:BE$95,$C$37:$C$95,$C112),calcs!AW54)</f>
        <v>18076526.445513092</v>
      </c>
      <c r="BF112" s="40">
        <f>IFERROR(calcs!AX54/SUMIFS(BF$37:BF$95,$C$37:$C$95,$C112),calcs!AX54)</f>
        <v>18438056.974423353</v>
      </c>
      <c r="BG112" s="40">
        <f>IFERROR(calcs!AY54/SUMIFS(BG$37:BG$95,$C$37:$C$95,$C112),calcs!AY54)</f>
        <v>18806818.113911819</v>
      </c>
      <c r="BH112" s="40">
        <f>IFERROR(calcs!AZ54/SUMIFS(BH$37:BH$95,$C$37:$C$95,$C112),calcs!AZ54)</f>
        <v>19182954.476190057</v>
      </c>
      <c r="BI112" s="40">
        <f>IFERROR(calcs!BA54/SUMIFS(BI$37:BI$95,$C$37:$C$95,$C112),calcs!BA54)</f>
        <v>19566613.565713856</v>
      </c>
      <c r="BJ112" s="40">
        <f>IFERROR(calcs!BB54/SUMIFS(BJ$37:BJ$95,$C$37:$C$95,$C112),calcs!BB54)</f>
        <v>19957945.837028135</v>
      </c>
      <c r="BK112" s="40">
        <f>IFERROR(calcs!BC54/SUMIFS(BK$37:BK$95,$C$37:$C$95,$C112),calcs!BC54)</f>
        <v>20357104.753768697</v>
      </c>
      <c r="BL112" s="40">
        <f>IFERROR(calcs!BD54/SUMIFS(BL$37:BL$95,$C$37:$C$95,$C112),calcs!BD54)</f>
        <v>20764246.84884407</v>
      </c>
      <c r="BM112" s="40">
        <f>IFERROR(calcs!BE54/SUMIFS(BM$37:BM$95,$C$37:$C$95,$C112),calcs!BE54)</f>
        <v>20971889.31733251</v>
      </c>
      <c r="BN112" s="40">
        <f>IFERROR(calcs!BF54/SUMIFS(BN$37:BN$95,$C$37:$C$95,$C112),calcs!BF54)</f>
        <v>21181608.210505836</v>
      </c>
      <c r="BO112" s="40">
        <f>IFERROR(calcs!BG54/SUMIFS(BO$37:BO$95,$C$37:$C$95,$C112),calcs!BG54)</f>
        <v>21393424.292610895</v>
      </c>
      <c r="BP112" s="40">
        <f>IFERROR(calcs!BH54/SUMIFS(BP$37:BP$95,$C$37:$C$95,$C112),calcs!BH54)</f>
        <v>21607358.535537004</v>
      </c>
      <c r="BQ112" s="40">
        <f>IFERROR(calcs!BI54/SUMIFS(BQ$37:BQ$95,$C$37:$C$95,$C112),calcs!BI54)</f>
        <v>21823432.120892376</v>
      </c>
      <c r="BR112" s="40">
        <f>IFERROR(calcs!BJ54/SUMIFS(BR$37:BR$95,$C$37:$C$95,$C112),calcs!BJ54)</f>
        <v>22041666.4421013</v>
      </c>
      <c r="BS112" s="40">
        <f>IFERROR(calcs!BK54/SUMIFS(BS$37:BS$95,$C$37:$C$95,$C112),calcs!BK54)</f>
        <v>22262083.106522314</v>
      </c>
      <c r="BT112" s="40">
        <f>IFERROR(calcs!BL54/SUMIFS(BT$37:BT$95,$C$37:$C$95,$C112),calcs!BL54)</f>
        <v>22484703.937587537</v>
      </c>
      <c r="BU112" s="40">
        <f>IFERROR(calcs!BM54/SUMIFS(BU$37:BU$95,$C$37:$C$95,$C112),calcs!BM54)</f>
        <v>22709550.976963412</v>
      </c>
      <c r="BV112" s="40">
        <f>IFERROR(calcs!BN54/SUMIFS(BV$37:BV$95,$C$37:$C$95,$C112),calcs!BN54)</f>
        <v>22936646.486733045</v>
      </c>
      <c r="BW112" s="40">
        <f>IFERROR(calcs!BO54/SUMIFS(BW$37:BW$95,$C$37:$C$95,$C112),calcs!BO54)</f>
        <v>23166012.951600377</v>
      </c>
      <c r="BX112" s="40">
        <f>IFERROR(calcs!BP54/SUMIFS(BX$37:BX$95,$C$37:$C$95,$C112),calcs!BP54)</f>
        <v>23397673.081116382</v>
      </c>
      <c r="BY112" s="40">
        <f>IFERROR(calcs!BQ54/SUMIFS(BY$37:BY$95,$C$37:$C$95,$C112),calcs!BQ54)</f>
        <v>23631649.811927546</v>
      </c>
      <c r="BZ112" s="40">
        <f>IFERROR(calcs!BR54/SUMIFS(BZ$37:BZ$95,$C$37:$C$95,$C112),calcs!BR54)</f>
        <v>23867966.310046822</v>
      </c>
      <c r="CA112" s="40">
        <f>IFERROR(calcs!BS54/SUMIFS(CA$37:CA$95,$C$37:$C$95,$C112),calcs!BS54)</f>
        <v>24106645.973147292</v>
      </c>
      <c r="CB112" s="40">
        <f>IFERROR(calcs!BT54/SUMIFS(CB$37:CB$95,$C$37:$C$95,$C112),calcs!BT54)</f>
        <v>24347712.432878766</v>
      </c>
      <c r="CC112" s="40">
        <f>IFERROR(calcs!BU54/SUMIFS(CC$37:CC$95,$C$37:$C$95,$C112),calcs!BU54)</f>
        <v>24591189.557207555</v>
      </c>
      <c r="CD112" s="40">
        <f>IFERROR(calcs!BV54/SUMIFS(CD$37:CD$95,$C$37:$C$95,$C112),calcs!BV54)</f>
        <v>24837101.452779632</v>
      </c>
      <c r="CE112" s="40">
        <f>IFERROR(calcs!BW54/SUMIFS(CE$37:CE$95,$C$37:$C$95,$C112),calcs!BW54)</f>
        <v>25085472.46730743</v>
      </c>
      <c r="CF112" s="40">
        <f>IFERROR(calcs!BX54/SUMIFS(CF$37:CF$95,$C$37:$C$95,$C112),calcs!BX54)</f>
        <v>25336327.191980503</v>
      </c>
      <c r="CG112" s="40">
        <f>IFERROR(calcs!BY54/SUMIFS(CG$37:CG$95,$C$37:$C$95,$C112),calcs!BY54)</f>
        <v>25589690.463900309</v>
      </c>
      <c r="CH112" s="40">
        <f>IFERROR(calcs!BZ54/SUMIFS(CH$37:CH$95,$C$37:$C$95,$C112),calcs!BZ54)</f>
        <v>25845587.368539311</v>
      </c>
      <c r="CI112" s="40">
        <f>IFERROR(calcs!CA54/SUMIFS(CI$37:CI$95,$C$37:$C$95,$C112),calcs!CA54)</f>
        <v>26104043.242224704</v>
      </c>
      <c r="CJ112" s="40">
        <f>IFERROR(calcs!CB54/SUMIFS(CJ$37:CJ$95,$C$37:$C$95,$C112),calcs!CB54)</f>
        <v>26365083.674646951</v>
      </c>
      <c r="CK112" s="40">
        <f>IFERROR(calcs!CC54/SUMIFS(CK$37:CK$95,$C$37:$C$95,$C112),calcs!CC54)</f>
        <v>26628734.51139342</v>
      </c>
      <c r="CL112" s="40">
        <f>IFERROR(calcs!CD54/SUMIFS(CL$37:CL$95,$C$37:$C$95,$C112),calcs!CD54)</f>
        <v>26895021.856507353</v>
      </c>
      <c r="CM112" s="40">
        <f>IFERROR(calcs!CE54/SUMIFS(CM$37:CM$95,$C$37:$C$95,$C112),calcs!CE54)</f>
        <v>27163972.075072426</v>
      </c>
      <c r="CN112" s="40">
        <f>IFERROR(calcs!CF54/SUMIFS(CN$37:CN$95,$C$37:$C$95,$C112),calcs!CF54)</f>
        <v>27435611.795823149</v>
      </c>
      <c r="CO112" s="40">
        <f>IFERROR(calcs!CG54/SUMIFS(CO$37:CO$95,$C$37:$C$95,$C112),calcs!CG54)</f>
        <v>27709967.913781382</v>
      </c>
      <c r="CP112" s="40">
        <f>IFERROR(calcs!CH54/SUMIFS(CP$37:CP$95,$C$37:$C$95,$C112),calcs!CH54)</f>
        <v>27987067.592919197</v>
      </c>
      <c r="CQ112" s="40">
        <f>IFERROR(calcs!CI54/SUMIFS(CQ$37:CQ$95,$C$37:$C$95,$C112),calcs!CI54)</f>
        <v>28266938.268848389</v>
      </c>
      <c r="CR112" s="40">
        <f>IFERROR(calcs!CJ54/SUMIFS(CR$37:CR$95,$C$37:$C$95,$C112),calcs!CJ54)</f>
        <v>28549607.651536874</v>
      </c>
      <c r="CS112" s="40">
        <f>IFERROR(calcs!CK54/SUMIFS(CS$37:CS$95,$C$37:$C$95,$C112),calcs!CK54)</f>
        <v>28835103.728052244</v>
      </c>
      <c r="CT112" s="40">
        <f>IFERROR(calcs!CL54/SUMIFS(CT$37:CT$95,$C$37:$C$95,$C112),calcs!CL54)</f>
        <v>29123454.765332766</v>
      </c>
      <c r="CU112" s="40">
        <f>IFERROR(calcs!CM54/SUMIFS(CU$37:CU$95,$C$37:$C$95,$C112),calcs!CM54)</f>
        <v>29414689.312986095</v>
      </c>
      <c r="CV112" s="40">
        <f>IFERROR(calcs!CN54/SUMIFS(CV$37:CV$95,$C$37:$C$95,$C112),calcs!CN54)</f>
        <v>29708836.206115957</v>
      </c>
      <c r="CW112" s="40">
        <f>IFERROR(calcs!CO54/SUMIFS(CW$37:CW$95,$C$37:$C$95,$C112),calcs!CO54)</f>
        <v>30005924.568177119</v>
      </c>
      <c r="CX112" s="40">
        <f>IFERROR(calcs!CP54/SUMIFS(CX$37:CX$95,$C$37:$C$95,$C112),calcs!CP54)</f>
        <v>30305983.813858889</v>
      </c>
      <c r="CY112" s="40">
        <f>IFERROR(calcs!CQ54/SUMIFS(CY$37:CY$95,$C$37:$C$95,$C112),calcs!CQ54)</f>
        <v>30609043.651997477</v>
      </c>
      <c r="CZ112" s="40">
        <f>IFERROR(calcs!CR54/SUMIFS(CZ$37:CZ$95,$C$37:$C$95,$C112),calcs!CR54)</f>
        <v>30915134.088517454</v>
      </c>
      <c r="DA112" s="40">
        <f>IFERROR(calcs!CS54/SUMIFS(DA$37:DA$95,$C$37:$C$95,$C112),calcs!CS54)</f>
        <v>31224285.429402627</v>
      </c>
      <c r="DB112" s="40">
        <f>IFERROR(calcs!CT54/SUMIFS(DB$37:DB$95,$C$37:$C$95,$C112),calcs!CT54)</f>
        <v>31536528.283696655</v>
      </c>
      <c r="DC112" s="40">
        <f>IFERROR(calcs!CU54/SUMIFS(DC$37:DC$95,$C$37:$C$95,$C112),calcs!CU54)</f>
        <v>31851893.566533621</v>
      </c>
      <c r="DD112" s="40">
        <f>IFERROR(calcs!CV54/SUMIFS(DD$37:DD$95,$C$37:$C$95,$C112),calcs!CV54)</f>
        <v>32170412.502198957</v>
      </c>
      <c r="DE112" s="40">
        <f>IFERROR(calcs!CW54/SUMIFS(DE$37:DE$95,$C$37:$C$95,$C112),calcs!CW54)</f>
        <v>32492116.627220947</v>
      </c>
      <c r="DF112" s="40">
        <f>IFERROR(calcs!CX54/SUMIFS(DF$37:DF$95,$C$37:$C$95,$C112),calcs!CX54)</f>
        <v>32817037.793493155</v>
      </c>
      <c r="DG112" s="40">
        <f>IFERROR(calcs!CY54/SUMIFS(DG$37:DG$95,$C$37:$C$95,$C112),calcs!CY54)</f>
        <v>33145208.171428088</v>
      </c>
      <c r="DH112" s="40">
        <f>IFERROR(calcs!CZ54/SUMIFS(DH$37:DH$95,$C$37:$C$95,$C112),calcs!CZ54)</f>
        <v>33476660.253142368</v>
      </c>
      <c r="DI112" s="40">
        <f>IFERROR(calcs!DA54/SUMIFS(DI$37:DI$95,$C$37:$C$95,$C112),calcs!DA54)</f>
        <v>33811426.85567379</v>
      </c>
      <c r="DJ112" s="40">
        <f>IFERROR(calcs!DB54/SUMIFS(DJ$37:DJ$95,$C$37:$C$95,$C112),calcs!DB54)</f>
        <v>34149541.124230526</v>
      </c>
      <c r="DL112" s="15" t="str">
        <f t="shared" si="4"/>
        <v>NBService requested.Electricity.Utility Generation</v>
      </c>
    </row>
    <row r="113" spans="3:116" x14ac:dyDescent="0.25">
      <c r="C113" t="s">
        <v>36</v>
      </c>
      <c r="G113" s="11" t="s">
        <v>65</v>
      </c>
      <c r="J113" s="11" t="s">
        <v>66</v>
      </c>
      <c r="K113" s="62" t="s">
        <v>90</v>
      </c>
      <c r="L113" s="44" t="s">
        <v>68</v>
      </c>
      <c r="M113" s="47" t="str">
        <f>calcs!$B$5</f>
        <v>MWh</v>
      </c>
      <c r="N113" s="40">
        <f>IFERROR(calcs!F55/SUMIFS(N$37:N$95,$C$37:$C$95,$C113),calcs!F55)</f>
        <v>11380404.8252744</v>
      </c>
      <c r="O113" s="40">
        <f>IFERROR(calcs!G55/SUMIFS(O$37:O$95,$C$37:$C$95,$C113),calcs!G55)</f>
        <v>9741655.7826016024</v>
      </c>
      <c r="P113" s="40">
        <f>IFERROR(calcs!H55/SUMIFS(P$37:P$95,$C$37:$C$95,$C113),calcs!H55)</f>
        <v>8313383.6137644611</v>
      </c>
      <c r="Q113" s="40">
        <f>IFERROR(calcs!I55/SUMIFS(Q$37:Q$95,$C$37:$C$95,$C113),calcs!I55)</f>
        <v>9742238.0847671311</v>
      </c>
      <c r="R113" s="40">
        <f>IFERROR(calcs!J55/SUMIFS(R$37:R$95,$C$37:$C$95,$C113),calcs!J55)</f>
        <v>9826507.5430928413</v>
      </c>
      <c r="S113" s="40">
        <f>IFERROR(calcs!K55/SUMIFS(S$37:S$95,$C$37:$C$95,$C113),calcs!K55)</f>
        <v>12208535</v>
      </c>
      <c r="T113" s="40">
        <f>IFERROR(calcs!L55/SUMIFS(T$37:T$95,$C$37:$C$95,$C113),calcs!L55)</f>
        <v>11213485</v>
      </c>
      <c r="U113" s="40">
        <f>IFERROR(calcs!M55/SUMIFS(U$37:U$95,$C$37:$C$95,$C113),calcs!M55)</f>
        <v>12337083</v>
      </c>
      <c r="V113" s="40">
        <f>IFERROR(calcs!N55/SUMIFS(V$37:V$95,$C$37:$C$95,$C113),calcs!N55)</f>
        <v>11972306</v>
      </c>
      <c r="W113" s="40">
        <f>IFERROR(calcs!O55/SUMIFS(W$37:W$95,$C$37:$C$95,$C113),calcs!O55)</f>
        <v>11454230</v>
      </c>
      <c r="X113" s="40">
        <f>IFERROR(calcs!P55/SUMIFS(X$37:X$95,$C$37:$C$95,$C113),calcs!P55)</f>
        <v>11717647</v>
      </c>
      <c r="Y113" s="40">
        <f>IFERROR(calcs!Q55/SUMIFS(Y$37:Y$95,$C$37:$C$95,$C113),calcs!Q55)</f>
        <v>11376659</v>
      </c>
      <c r="Z113" s="40">
        <f>IFERROR(calcs!R55/SUMIFS(Z$37:Z$95,$C$37:$C$95,$C113),calcs!R55)</f>
        <v>10842636</v>
      </c>
      <c r="AA113" s="40">
        <f>IFERROR(calcs!S55/SUMIFS(AA$37:AA$95,$C$37:$C$95,$C113),calcs!S55)</f>
        <v>10514267</v>
      </c>
      <c r="AB113" s="40">
        <f>IFERROR(calcs!T55/SUMIFS(AB$37:AB$95,$C$37:$C$95,$C113),calcs!T55)</f>
        <v>10423896</v>
      </c>
      <c r="AC113" s="40">
        <f>IFERROR(calcs!U55/SUMIFS(AC$37:AC$95,$C$37:$C$95,$C113),calcs!U55)</f>
        <v>10049679</v>
      </c>
      <c r="AD113" s="40">
        <f>IFERROR(calcs!V55/SUMIFS(AD$37:AD$95,$C$37:$C$95,$C113),calcs!V55)</f>
        <v>9677579</v>
      </c>
      <c r="AE113" s="40">
        <f>IFERROR(calcs!W55/SUMIFS(AE$37:AE$95,$C$37:$C$95,$C113),calcs!W55)</f>
        <v>9800561</v>
      </c>
      <c r="AF113" s="40">
        <f>IFERROR(calcs!X55/SUMIFS(AF$37:AF$95,$C$37:$C$95,$C113),calcs!X55)</f>
        <v>10246686.33295151</v>
      </c>
      <c r="AG113" s="40">
        <f>IFERROR(calcs!Y55/SUMIFS(AG$37:AG$95,$C$37:$C$95,$C113),calcs!Y55)</f>
        <v>9719560.6240421683</v>
      </c>
      <c r="AH113" s="40">
        <f>IFERROR(calcs!Z55/SUMIFS(AH$37:AH$95,$C$37:$C$95,$C113),calcs!Z55)</f>
        <v>9432134</v>
      </c>
      <c r="AI113" s="40">
        <f>IFERROR(calcs!AA55/SUMIFS(AI$37:AI$95,$C$37:$C$95,$C113),calcs!AA55)</f>
        <v>9214783</v>
      </c>
      <c r="AJ113" s="40">
        <f>IFERROR(calcs!AB55/SUMIFS(AJ$37:AJ$95,$C$37:$C$95,$C113),calcs!AB55)</f>
        <v>8780282</v>
      </c>
      <c r="AK113" s="40">
        <f>IFERROR(calcs!AC55/SUMIFS(AK$37:AK$95,$C$37:$C$95,$C113),calcs!AC55)</f>
        <v>8955887.6400000006</v>
      </c>
      <c r="AL113" s="40">
        <f>IFERROR(calcs!AD55/SUMIFS(AL$37:AL$95,$C$37:$C$95,$C113),calcs!AD55)</f>
        <v>9135005.3928000014</v>
      </c>
      <c r="AM113" s="40">
        <f>IFERROR(calcs!AE55/SUMIFS(AM$37:AM$95,$C$37:$C$95,$C113),calcs!AE55)</f>
        <v>9317705.5006560013</v>
      </c>
      <c r="AN113" s="40">
        <f>IFERROR(calcs!AF55/SUMIFS(AN$37:AN$95,$C$37:$C$95,$C113),calcs!AF55)</f>
        <v>9504059.6106691211</v>
      </c>
      <c r="AO113" s="40">
        <f>IFERROR(calcs!AG55/SUMIFS(AO$37:AO$95,$C$37:$C$95,$C113),calcs!AG55)</f>
        <v>9694140.8028825037</v>
      </c>
      <c r="AP113" s="40">
        <f>IFERROR(calcs!AH55/SUMIFS(AP$37:AP$95,$C$37:$C$95,$C113),calcs!AH55)</f>
        <v>9888023.6189401541</v>
      </c>
      <c r="AQ113" s="40">
        <f>IFERROR(calcs!AI55/SUMIFS(AQ$37:AQ$95,$C$37:$C$95,$C113),calcs!AI55)</f>
        <v>10085784.091318958</v>
      </c>
      <c r="AR113" s="40">
        <f>IFERROR(calcs!AJ55/SUMIFS(AR$37:AR$95,$C$37:$C$95,$C113),calcs!AJ55)</f>
        <v>10287499.773145337</v>
      </c>
      <c r="AS113" s="40">
        <f>IFERROR(calcs!AK55/SUMIFS(AS$37:AS$95,$C$37:$C$95,$C113),calcs!AK55)</f>
        <v>10493249.768608244</v>
      </c>
      <c r="AT113" s="40">
        <f>IFERROR(calcs!AL55/SUMIFS(AT$37:AT$95,$C$37:$C$95,$C113),calcs!AL55)</f>
        <v>10703114.763980409</v>
      </c>
      <c r="AU113" s="40">
        <f>IFERROR(calcs!AM55/SUMIFS(AU$37:AU$95,$C$37:$C$95,$C113),calcs!AM55)</f>
        <v>10917177.059260018</v>
      </c>
      <c r="AV113" s="40">
        <f>IFERROR(calcs!AN55/SUMIFS(AV$37:AV$95,$C$37:$C$95,$C113),calcs!AN55)</f>
        <v>11135520.600445218</v>
      </c>
      <c r="AW113" s="40">
        <f>IFERROR(calcs!AO55/SUMIFS(AW$37:AW$95,$C$37:$C$95,$C113),calcs!AO55)</f>
        <v>11358231.012454122</v>
      </c>
      <c r="AX113" s="40">
        <f>IFERROR(calcs!AP55/SUMIFS(AX$37:AX$95,$C$37:$C$95,$C113),calcs!AP55)</f>
        <v>11585395.632703206</v>
      </c>
      <c r="AY113" s="40">
        <f>IFERROR(calcs!AQ55/SUMIFS(AY$37:AY$95,$C$37:$C$95,$C113),calcs!AQ55)</f>
        <v>11817103.54535727</v>
      </c>
      <c r="AZ113" s="40">
        <f>IFERROR(calcs!AR55/SUMIFS(AZ$37:AZ$95,$C$37:$C$95,$C113),calcs!AR55)</f>
        <v>12053445.616264416</v>
      </c>
      <c r="BA113" s="40">
        <f>IFERROR(calcs!AS55/SUMIFS(BA$37:BA$95,$C$37:$C$95,$C113),calcs!AS55)</f>
        <v>12294514.528589705</v>
      </c>
      <c r="BB113" s="40">
        <f>IFERROR(calcs!AT55/SUMIFS(BB$37:BB$95,$C$37:$C$95,$C113),calcs!AT55)</f>
        <v>12540404.819161499</v>
      </c>
      <c r="BC113" s="40">
        <f>IFERROR(calcs!AU55/SUMIFS(BC$37:BC$95,$C$37:$C$95,$C113),calcs!AU55)</f>
        <v>12791212.91554473</v>
      </c>
      <c r="BD113" s="40">
        <f>IFERROR(calcs!AV55/SUMIFS(BD$37:BD$95,$C$37:$C$95,$C113),calcs!AV55)</f>
        <v>13047037.173855625</v>
      </c>
      <c r="BE113" s="40">
        <f>IFERROR(calcs!AW55/SUMIFS(BE$37:BE$95,$C$37:$C$95,$C113),calcs!AW55)</f>
        <v>13307977.917332739</v>
      </c>
      <c r="BF113" s="40">
        <f>IFERROR(calcs!AX55/SUMIFS(BF$37:BF$95,$C$37:$C$95,$C113),calcs!AX55)</f>
        <v>13574137.475679394</v>
      </c>
      <c r="BG113" s="40">
        <f>IFERROR(calcs!AY55/SUMIFS(BG$37:BG$95,$C$37:$C$95,$C113),calcs!AY55)</f>
        <v>13845620.225192983</v>
      </c>
      <c r="BH113" s="40">
        <f>IFERROR(calcs!AZ55/SUMIFS(BH$37:BH$95,$C$37:$C$95,$C113),calcs!AZ55)</f>
        <v>14122532.629696842</v>
      </c>
      <c r="BI113" s="40">
        <f>IFERROR(calcs!BA55/SUMIFS(BI$37:BI$95,$C$37:$C$95,$C113),calcs!BA55)</f>
        <v>14404983.282290779</v>
      </c>
      <c r="BJ113" s="40">
        <f>IFERROR(calcs!BB55/SUMIFS(BJ$37:BJ$95,$C$37:$C$95,$C113),calcs!BB55)</f>
        <v>14693082.947936594</v>
      </c>
      <c r="BK113" s="40">
        <f>IFERROR(calcs!BC55/SUMIFS(BK$37:BK$95,$C$37:$C$95,$C113),calcs!BC55)</f>
        <v>14986944.606895328</v>
      </c>
      <c r="BL113" s="40">
        <f>IFERROR(calcs!BD55/SUMIFS(BL$37:BL$95,$C$37:$C$95,$C113),calcs!BD55)</f>
        <v>15286683.499033235</v>
      </c>
      <c r="BM113" s="40">
        <f>IFERROR(calcs!BE55/SUMIFS(BM$37:BM$95,$C$37:$C$95,$C113),calcs!BE55)</f>
        <v>15439550.334023567</v>
      </c>
      <c r="BN113" s="40">
        <f>IFERROR(calcs!BF55/SUMIFS(BN$37:BN$95,$C$37:$C$95,$C113),calcs!BF55)</f>
        <v>15593945.837363802</v>
      </c>
      <c r="BO113" s="40">
        <f>IFERROR(calcs!BG55/SUMIFS(BO$37:BO$95,$C$37:$C$95,$C113),calcs!BG55)</f>
        <v>15749885.29573744</v>
      </c>
      <c r="BP113" s="40">
        <f>IFERROR(calcs!BH55/SUMIFS(BP$37:BP$95,$C$37:$C$95,$C113),calcs!BH55)</f>
        <v>15907384.148694815</v>
      </c>
      <c r="BQ113" s="40">
        <f>IFERROR(calcs!BI55/SUMIFS(BQ$37:BQ$95,$C$37:$C$95,$C113),calcs!BI55)</f>
        <v>16066457.990181763</v>
      </c>
      <c r="BR113" s="40">
        <f>IFERROR(calcs!BJ55/SUMIFS(BR$37:BR$95,$C$37:$C$95,$C113),calcs!BJ55)</f>
        <v>16227122.570083581</v>
      </c>
      <c r="BS113" s="40">
        <f>IFERROR(calcs!BK55/SUMIFS(BS$37:BS$95,$C$37:$C$95,$C113),calcs!BK55)</f>
        <v>16389393.795784418</v>
      </c>
      <c r="BT113" s="40">
        <f>IFERROR(calcs!BL55/SUMIFS(BT$37:BT$95,$C$37:$C$95,$C113),calcs!BL55)</f>
        <v>16553287.733742261</v>
      </c>
      <c r="BU113" s="40">
        <f>IFERROR(calcs!BM55/SUMIFS(BU$37:BU$95,$C$37:$C$95,$C113),calcs!BM55)</f>
        <v>16718820.611079684</v>
      </c>
      <c r="BV113" s="40">
        <f>IFERROR(calcs!BN55/SUMIFS(BV$37:BV$95,$C$37:$C$95,$C113),calcs!BN55)</f>
        <v>16886008.817190479</v>
      </c>
      <c r="BW113" s="40">
        <f>IFERROR(calcs!BO55/SUMIFS(BW$37:BW$95,$C$37:$C$95,$C113),calcs!BO55)</f>
        <v>17054868.905362386</v>
      </c>
      <c r="BX113" s="40">
        <f>IFERROR(calcs!BP55/SUMIFS(BX$37:BX$95,$C$37:$C$95,$C113),calcs!BP55)</f>
        <v>17225417.594416011</v>
      </c>
      <c r="BY113" s="40">
        <f>IFERROR(calcs!BQ55/SUMIFS(BY$37:BY$95,$C$37:$C$95,$C113),calcs!BQ55)</f>
        <v>17397671.770360172</v>
      </c>
      <c r="BZ113" s="40">
        <f>IFERROR(calcs!BR55/SUMIFS(BZ$37:BZ$95,$C$37:$C$95,$C113),calcs!BR55)</f>
        <v>17571648.488063775</v>
      </c>
      <c r="CA113" s="40">
        <f>IFERROR(calcs!BS55/SUMIFS(CA$37:CA$95,$C$37:$C$95,$C113),calcs!BS55)</f>
        <v>17747364.972944412</v>
      </c>
      <c r="CB113" s="40">
        <f>IFERROR(calcs!BT55/SUMIFS(CB$37:CB$95,$C$37:$C$95,$C113),calcs!BT55)</f>
        <v>17924838.622673858</v>
      </c>
      <c r="CC113" s="40">
        <f>IFERROR(calcs!BU55/SUMIFS(CC$37:CC$95,$C$37:$C$95,$C113),calcs!BU55)</f>
        <v>18104087.008900598</v>
      </c>
      <c r="CD113" s="40">
        <f>IFERROR(calcs!BV55/SUMIFS(CD$37:CD$95,$C$37:$C$95,$C113),calcs!BV55)</f>
        <v>18285127.878989603</v>
      </c>
      <c r="CE113" s="40">
        <f>IFERROR(calcs!BW55/SUMIFS(CE$37:CE$95,$C$37:$C$95,$C113),calcs!BW55)</f>
        <v>18467979.1577795</v>
      </c>
      <c r="CF113" s="40">
        <f>IFERROR(calcs!BX55/SUMIFS(CF$37:CF$95,$C$37:$C$95,$C113),calcs!BX55)</f>
        <v>18652658.949357294</v>
      </c>
      <c r="CG113" s="40">
        <f>IFERROR(calcs!BY55/SUMIFS(CG$37:CG$95,$C$37:$C$95,$C113),calcs!BY55)</f>
        <v>18839185.538850866</v>
      </c>
      <c r="CH113" s="40">
        <f>IFERROR(calcs!BZ55/SUMIFS(CH$37:CH$95,$C$37:$C$95,$C113),calcs!BZ55)</f>
        <v>19027577.394239374</v>
      </c>
      <c r="CI113" s="40">
        <f>IFERROR(calcs!CA55/SUMIFS(CI$37:CI$95,$C$37:$C$95,$C113),calcs!CA55)</f>
        <v>19217853.168181766</v>
      </c>
      <c r="CJ113" s="40">
        <f>IFERROR(calcs!CB55/SUMIFS(CJ$37:CJ$95,$C$37:$C$95,$C113),calcs!CB55)</f>
        <v>19410031.699863583</v>
      </c>
      <c r="CK113" s="40">
        <f>IFERROR(calcs!CC55/SUMIFS(CK$37:CK$95,$C$37:$C$95,$C113),calcs!CC55)</f>
        <v>19604132.016862217</v>
      </c>
      <c r="CL113" s="40">
        <f>IFERROR(calcs!CD55/SUMIFS(CL$37:CL$95,$C$37:$C$95,$C113),calcs!CD55)</f>
        <v>19800173.337030839</v>
      </c>
      <c r="CM113" s="40">
        <f>IFERROR(calcs!CE55/SUMIFS(CM$37:CM$95,$C$37:$C$95,$C113),calcs!CE55)</f>
        <v>19998175.070401147</v>
      </c>
      <c r="CN113" s="40">
        <f>IFERROR(calcs!CF55/SUMIFS(CN$37:CN$95,$C$37:$C$95,$C113),calcs!CF55)</f>
        <v>20198156.82110516</v>
      </c>
      <c r="CO113" s="40">
        <f>IFERROR(calcs!CG55/SUMIFS(CO$37:CO$95,$C$37:$C$95,$C113),calcs!CG55)</f>
        <v>20400138.389316212</v>
      </c>
      <c r="CP113" s="40">
        <f>IFERROR(calcs!CH55/SUMIFS(CP$37:CP$95,$C$37:$C$95,$C113),calcs!CH55)</f>
        <v>20604139.773209374</v>
      </c>
      <c r="CQ113" s="40">
        <f>IFERROR(calcs!CI55/SUMIFS(CQ$37:CQ$95,$C$37:$C$95,$C113),calcs!CI55)</f>
        <v>20810181.170941468</v>
      </c>
      <c r="CR113" s="40">
        <f>IFERROR(calcs!CJ55/SUMIFS(CR$37:CR$95,$C$37:$C$95,$C113),calcs!CJ55)</f>
        <v>21018282.982650883</v>
      </c>
      <c r="CS113" s="40">
        <f>IFERROR(calcs!CK55/SUMIFS(CS$37:CS$95,$C$37:$C$95,$C113),calcs!CK55)</f>
        <v>21228465.812477391</v>
      </c>
      <c r="CT113" s="40">
        <f>IFERROR(calcs!CL55/SUMIFS(CT$37:CT$95,$C$37:$C$95,$C113),calcs!CL55)</f>
        <v>21440750.470602166</v>
      </c>
      <c r="CU113" s="40">
        <f>IFERROR(calcs!CM55/SUMIFS(CU$37:CU$95,$C$37:$C$95,$C113),calcs!CM55)</f>
        <v>21655157.975308187</v>
      </c>
      <c r="CV113" s="40">
        <f>IFERROR(calcs!CN55/SUMIFS(CV$37:CV$95,$C$37:$C$95,$C113),calcs!CN55)</f>
        <v>21871709.55506127</v>
      </c>
      <c r="CW113" s="40">
        <f>IFERROR(calcs!CO55/SUMIFS(CW$37:CW$95,$C$37:$C$95,$C113),calcs!CO55)</f>
        <v>22090426.650611881</v>
      </c>
      <c r="CX113" s="40">
        <f>IFERROR(calcs!CP55/SUMIFS(CX$37:CX$95,$C$37:$C$95,$C113),calcs!CP55)</f>
        <v>22311330.917118002</v>
      </c>
      <c r="CY113" s="40">
        <f>IFERROR(calcs!CQ55/SUMIFS(CY$37:CY$95,$C$37:$C$95,$C113),calcs!CQ55)</f>
        <v>22534444.226289183</v>
      </c>
      <c r="CZ113" s="40">
        <f>IFERROR(calcs!CR55/SUMIFS(CZ$37:CZ$95,$C$37:$C$95,$C113),calcs!CR55)</f>
        <v>22759788.668552075</v>
      </c>
      <c r="DA113" s="40">
        <f>IFERROR(calcs!CS55/SUMIFS(DA$37:DA$95,$C$37:$C$95,$C113),calcs!CS55)</f>
        <v>22987386.555237595</v>
      </c>
      <c r="DB113" s="40">
        <f>IFERROR(calcs!CT55/SUMIFS(DB$37:DB$95,$C$37:$C$95,$C113),calcs!CT55)</f>
        <v>23217260.420789972</v>
      </c>
      <c r="DC113" s="40">
        <f>IFERROR(calcs!CU55/SUMIFS(DC$37:DC$95,$C$37:$C$95,$C113),calcs!CU55)</f>
        <v>23449433.024997871</v>
      </c>
      <c r="DD113" s="40">
        <f>IFERROR(calcs!CV55/SUMIFS(DD$37:DD$95,$C$37:$C$95,$C113),calcs!CV55)</f>
        <v>23683927.355247851</v>
      </c>
      <c r="DE113" s="40">
        <f>IFERROR(calcs!CW55/SUMIFS(DE$37:DE$95,$C$37:$C$95,$C113),calcs!CW55)</f>
        <v>23920766.628800329</v>
      </c>
      <c r="DF113" s="40">
        <f>IFERROR(calcs!CX55/SUMIFS(DF$37:DF$95,$C$37:$C$95,$C113),calcs!CX55)</f>
        <v>24159974.295088332</v>
      </c>
      <c r="DG113" s="40">
        <f>IFERROR(calcs!CY55/SUMIFS(DG$37:DG$95,$C$37:$C$95,$C113),calcs!CY55)</f>
        <v>24401574.038039215</v>
      </c>
      <c r="DH113" s="40">
        <f>IFERROR(calcs!CZ55/SUMIFS(DH$37:DH$95,$C$37:$C$95,$C113),calcs!CZ55)</f>
        <v>24645589.778419606</v>
      </c>
      <c r="DI113" s="40">
        <f>IFERROR(calcs!DA55/SUMIFS(DI$37:DI$95,$C$37:$C$95,$C113),calcs!DA55)</f>
        <v>24892045.676203802</v>
      </c>
      <c r="DJ113" s="40">
        <f>IFERROR(calcs!DB55/SUMIFS(DJ$37:DJ$95,$C$37:$C$95,$C113),calcs!DB55)</f>
        <v>25140966.13296584</v>
      </c>
      <c r="DL113" s="15" t="str">
        <f t="shared" si="4"/>
        <v>NSService requested.Electricity.Utility Generation</v>
      </c>
    </row>
    <row r="114" spans="3:116" x14ac:dyDescent="0.25">
      <c r="C114" t="s">
        <v>38</v>
      </c>
      <c r="G114" s="11" t="s">
        <v>65</v>
      </c>
      <c r="J114" s="11" t="s">
        <v>66</v>
      </c>
      <c r="K114" s="62" t="s">
        <v>90</v>
      </c>
      <c r="L114" s="44" t="s">
        <v>68</v>
      </c>
      <c r="M114" s="47" t="str">
        <f>calcs!$B$5</f>
        <v>MWh</v>
      </c>
      <c r="N114" s="40">
        <f>IFERROR(calcs!F56/SUMIFS(N$37:N$95,$C$37:$C$95,$C114),calcs!F56)</f>
        <v>54078.453084493063</v>
      </c>
      <c r="O114" s="40">
        <f>IFERROR(calcs!G56/SUMIFS(O$37:O$95,$C$37:$C$95,$C114),calcs!G56)</f>
        <v>54883.373020180123</v>
      </c>
      <c r="P114" s="40">
        <f>IFERROR(calcs!H56/SUMIFS(P$37:P$95,$C$37:$C$95,$C114),calcs!H56)</f>
        <v>32257.181978850931</v>
      </c>
      <c r="Q114" s="40">
        <f>IFERROR(calcs!I56/SUMIFS(Q$37:Q$95,$C$37:$C$95,$C114),calcs!I56)</f>
        <v>62477.402086418027</v>
      </c>
      <c r="R114" s="40">
        <f>IFERROR(calcs!J56/SUMIFS(R$37:R$95,$C$37:$C$95,$C114),calcs!J56)</f>
        <v>35462.919848500584</v>
      </c>
      <c r="S114" s="40">
        <f>IFERROR(calcs!K56/SUMIFS(S$37:S$95,$C$37:$C$95,$C114),calcs!K56)</f>
        <v>46417</v>
      </c>
      <c r="T114" s="40">
        <f>IFERROR(calcs!L56/SUMIFS(T$37:T$95,$C$37:$C$95,$C114),calcs!L56)</f>
        <v>43777</v>
      </c>
      <c r="U114" s="40">
        <f>IFERROR(calcs!M56/SUMIFS(U$37:U$95,$C$37:$C$95,$C114),calcs!M56)</f>
        <v>44732</v>
      </c>
      <c r="V114" s="40">
        <f>IFERROR(calcs!N56/SUMIFS(V$37:V$95,$C$37:$C$95,$C114),calcs!N56)</f>
        <v>147944.5</v>
      </c>
      <c r="W114" s="40">
        <f>IFERROR(calcs!O56/SUMIFS(W$37:W$95,$C$37:$C$95,$C114),calcs!O56)</f>
        <v>355044</v>
      </c>
      <c r="X114" s="40">
        <f>IFERROR(calcs!P56/SUMIFS(X$37:X$95,$C$37:$C$95,$C114),calcs!P56)</f>
        <v>464144.5</v>
      </c>
      <c r="Y114" s="40">
        <f>IFERROR(calcs!Q56/SUMIFS(Y$37:Y$95,$C$37:$C$95,$C114),calcs!Q56)</f>
        <v>492486</v>
      </c>
      <c r="Z114" s="40">
        <f>IFERROR(calcs!R56/SUMIFS(Z$37:Z$95,$C$37:$C$95,$C114),calcs!R56)</f>
        <v>482132</v>
      </c>
      <c r="AA114" s="40">
        <f>IFERROR(calcs!S56/SUMIFS(AA$37:AA$95,$C$37:$C$95,$C114),calcs!S56)</f>
        <v>507185</v>
      </c>
      <c r="AB114" s="40">
        <f>IFERROR(calcs!T56/SUMIFS(AB$37:AB$95,$C$37:$C$95,$C114),calcs!T56)</f>
        <v>619604</v>
      </c>
      <c r="AC114" s="40">
        <f>IFERROR(calcs!U56/SUMIFS(AC$37:AC$95,$C$37:$C$95,$C114),calcs!U56)</f>
        <v>615932</v>
      </c>
      <c r="AD114" s="40">
        <f>IFERROR(calcs!V56/SUMIFS(AD$37:AD$95,$C$37:$C$95,$C114),calcs!V56)</f>
        <v>599317</v>
      </c>
      <c r="AE114" s="40">
        <f>IFERROR(calcs!W56/SUMIFS(AE$37:AE$95,$C$37:$C$95,$C114),calcs!W56)</f>
        <v>609943</v>
      </c>
      <c r="AF114" s="40">
        <f>IFERROR(calcs!X56/SUMIFS(AF$37:AF$95,$C$37:$C$95,$C114),calcs!X56)</f>
        <v>643082</v>
      </c>
      <c r="AG114" s="40">
        <f>IFERROR(calcs!Y56/SUMIFS(AG$37:AG$95,$C$37:$C$95,$C114),calcs!Y56)</f>
        <v>646986</v>
      </c>
      <c r="AH114" s="40">
        <f>IFERROR(calcs!Z56/SUMIFS(AH$37:AH$95,$C$37:$C$95,$C114),calcs!Z56)</f>
        <v>657297</v>
      </c>
      <c r="AI114" s="40">
        <f>IFERROR(calcs!AA56/SUMIFS(AI$37:AI$95,$C$37:$C$95,$C114),calcs!AA56)</f>
        <v>601691</v>
      </c>
      <c r="AJ114" s="40">
        <f>IFERROR(calcs!AB56/SUMIFS(AJ$37:AJ$95,$C$37:$C$95,$C114),calcs!AB56)</f>
        <v>529072</v>
      </c>
      <c r="AK114" s="40">
        <f>IFERROR(calcs!AC56/SUMIFS(AK$37:AK$95,$C$37:$C$95,$C114),calcs!AC56)</f>
        <v>539653.44000000006</v>
      </c>
      <c r="AL114" s="40">
        <f>IFERROR(calcs!AD56/SUMIFS(AL$37:AL$95,$C$37:$C$95,$C114),calcs!AD56)</f>
        <v>550446.50880000007</v>
      </c>
      <c r="AM114" s="40">
        <f>IFERROR(calcs!AE56/SUMIFS(AM$37:AM$95,$C$37:$C$95,$C114),calcs!AE56)</f>
        <v>561455.43897600006</v>
      </c>
      <c r="AN114" s="40">
        <f>IFERROR(calcs!AF56/SUMIFS(AN$37:AN$95,$C$37:$C$95,$C114),calcs!AF56)</f>
        <v>572684.54775552009</v>
      </c>
      <c r="AO114" s="40">
        <f>IFERROR(calcs!AG56/SUMIFS(AO$37:AO$95,$C$37:$C$95,$C114),calcs!AG56)</f>
        <v>584138.23871063045</v>
      </c>
      <c r="AP114" s="40">
        <f>IFERROR(calcs!AH56/SUMIFS(AP$37:AP$95,$C$37:$C$95,$C114),calcs!AH56)</f>
        <v>595821.00348484307</v>
      </c>
      <c r="AQ114" s="40">
        <f>IFERROR(calcs!AI56/SUMIFS(AQ$37:AQ$95,$C$37:$C$95,$C114),calcs!AI56)</f>
        <v>607737.42355453991</v>
      </c>
      <c r="AR114" s="40">
        <f>IFERROR(calcs!AJ56/SUMIFS(AR$37:AR$95,$C$37:$C$95,$C114),calcs!AJ56)</f>
        <v>619892.17202563072</v>
      </c>
      <c r="AS114" s="40">
        <f>IFERROR(calcs!AK56/SUMIFS(AS$37:AS$95,$C$37:$C$95,$C114),calcs!AK56)</f>
        <v>632290.01546614338</v>
      </c>
      <c r="AT114" s="40">
        <f>IFERROR(calcs!AL56/SUMIFS(AT$37:AT$95,$C$37:$C$95,$C114),calcs!AL56)</f>
        <v>644935.81577546627</v>
      </c>
      <c r="AU114" s="40">
        <f>IFERROR(calcs!AM56/SUMIFS(AU$37:AU$95,$C$37:$C$95,$C114),calcs!AM56)</f>
        <v>657834.53209097555</v>
      </c>
      <c r="AV114" s="40">
        <f>IFERROR(calcs!AN56/SUMIFS(AV$37:AV$95,$C$37:$C$95,$C114),calcs!AN56)</f>
        <v>670991.22273279505</v>
      </c>
      <c r="AW114" s="40">
        <f>IFERROR(calcs!AO56/SUMIFS(AW$37:AW$95,$C$37:$C$95,$C114),calcs!AO56)</f>
        <v>684411.04718745092</v>
      </c>
      <c r="AX114" s="40">
        <f>IFERROR(calcs!AP56/SUMIFS(AX$37:AX$95,$C$37:$C$95,$C114),calcs!AP56)</f>
        <v>698099.26813119999</v>
      </c>
      <c r="AY114" s="40">
        <f>IFERROR(calcs!AQ56/SUMIFS(AY$37:AY$95,$C$37:$C$95,$C114),calcs!AQ56)</f>
        <v>712061.25349382404</v>
      </c>
      <c r="AZ114" s="40">
        <f>IFERROR(calcs!AR56/SUMIFS(AZ$37:AZ$95,$C$37:$C$95,$C114),calcs!AR56)</f>
        <v>726302.47856370057</v>
      </c>
      <c r="BA114" s="40">
        <f>IFERROR(calcs!AS56/SUMIFS(BA$37:BA$95,$C$37:$C$95,$C114),calcs!AS56)</f>
        <v>740828.52813497465</v>
      </c>
      <c r="BB114" s="40">
        <f>IFERROR(calcs!AT56/SUMIFS(BB$37:BB$95,$C$37:$C$95,$C114),calcs!AT56)</f>
        <v>755645.09869767411</v>
      </c>
      <c r="BC114" s="40">
        <f>IFERROR(calcs!AU56/SUMIFS(BC$37:BC$95,$C$37:$C$95,$C114),calcs!AU56)</f>
        <v>770758.00067162758</v>
      </c>
      <c r="BD114" s="40">
        <f>IFERROR(calcs!AV56/SUMIFS(BD$37:BD$95,$C$37:$C$95,$C114),calcs!AV56)</f>
        <v>786173.1606850602</v>
      </c>
      <c r="BE114" s="40">
        <f>IFERROR(calcs!AW56/SUMIFS(BE$37:BE$95,$C$37:$C$95,$C114),calcs!AW56)</f>
        <v>801896.62389876146</v>
      </c>
      <c r="BF114" s="40">
        <f>IFERROR(calcs!AX56/SUMIFS(BF$37:BF$95,$C$37:$C$95,$C114),calcs!AX56)</f>
        <v>817934.55637673673</v>
      </c>
      <c r="BG114" s="40">
        <f>IFERROR(calcs!AY56/SUMIFS(BG$37:BG$95,$C$37:$C$95,$C114),calcs!AY56)</f>
        <v>834293.24750427145</v>
      </c>
      <c r="BH114" s="40">
        <f>IFERROR(calcs!AZ56/SUMIFS(BH$37:BH$95,$C$37:$C$95,$C114),calcs!AZ56)</f>
        <v>850979.11245435686</v>
      </c>
      <c r="BI114" s="40">
        <f>IFERROR(calcs!BA56/SUMIFS(BI$37:BI$95,$C$37:$C$95,$C114),calcs!BA56)</f>
        <v>867998.69470344402</v>
      </c>
      <c r="BJ114" s="40">
        <f>IFERROR(calcs!BB56/SUMIFS(BJ$37:BJ$95,$C$37:$C$95,$C114),calcs!BB56)</f>
        <v>885358.66859751288</v>
      </c>
      <c r="BK114" s="40">
        <f>IFERROR(calcs!BC56/SUMIFS(BK$37:BK$95,$C$37:$C$95,$C114),calcs!BC56)</f>
        <v>903065.84196946316</v>
      </c>
      <c r="BL114" s="40">
        <f>IFERROR(calcs!BD56/SUMIFS(BL$37:BL$95,$C$37:$C$95,$C114),calcs!BD56)</f>
        <v>921127.15880885243</v>
      </c>
      <c r="BM114" s="40">
        <f>IFERROR(calcs!BE56/SUMIFS(BM$37:BM$95,$C$37:$C$95,$C114),calcs!BE56)</f>
        <v>930338.43039694091</v>
      </c>
      <c r="BN114" s="40">
        <f>IFERROR(calcs!BF56/SUMIFS(BN$37:BN$95,$C$37:$C$95,$C114),calcs!BF56)</f>
        <v>939641.81470091036</v>
      </c>
      <c r="BO114" s="40">
        <f>IFERROR(calcs!BG56/SUMIFS(BO$37:BO$95,$C$37:$C$95,$C114),calcs!BG56)</f>
        <v>949038.23284791945</v>
      </c>
      <c r="BP114" s="40">
        <f>IFERROR(calcs!BH56/SUMIFS(BP$37:BP$95,$C$37:$C$95,$C114),calcs!BH56)</f>
        <v>958528.61517639866</v>
      </c>
      <c r="BQ114" s="40">
        <f>IFERROR(calcs!BI56/SUMIFS(BQ$37:BQ$95,$C$37:$C$95,$C114),calcs!BI56)</f>
        <v>968113.90132816264</v>
      </c>
      <c r="BR114" s="40">
        <f>IFERROR(calcs!BJ56/SUMIFS(BR$37:BR$95,$C$37:$C$95,$C114),calcs!BJ56)</f>
        <v>977795.04034144431</v>
      </c>
      <c r="BS114" s="40">
        <f>IFERROR(calcs!BK56/SUMIFS(BS$37:BS$95,$C$37:$C$95,$C114),calcs!BK56)</f>
        <v>987572.99074485875</v>
      </c>
      <c r="BT114" s="40">
        <f>IFERROR(calcs!BL56/SUMIFS(BT$37:BT$95,$C$37:$C$95,$C114),calcs!BL56)</f>
        <v>997448.72065230738</v>
      </c>
      <c r="BU114" s="40">
        <f>IFERROR(calcs!BM56/SUMIFS(BU$37:BU$95,$C$37:$C$95,$C114),calcs!BM56)</f>
        <v>1007423.2078588305</v>
      </c>
      <c r="BV114" s="40">
        <f>IFERROR(calcs!BN56/SUMIFS(BV$37:BV$95,$C$37:$C$95,$C114),calcs!BN56)</f>
        <v>1017497.4399374188</v>
      </c>
      <c r="BW114" s="40">
        <f>IFERROR(calcs!BO56/SUMIFS(BW$37:BW$95,$C$37:$C$95,$C114),calcs!BO56)</f>
        <v>1027672.414336793</v>
      </c>
      <c r="BX114" s="40">
        <f>IFERROR(calcs!BP56/SUMIFS(BX$37:BX$95,$C$37:$C$95,$C114),calcs!BP56)</f>
        <v>1037949.138480161</v>
      </c>
      <c r="BY114" s="40">
        <f>IFERROR(calcs!BQ56/SUMIFS(BY$37:BY$95,$C$37:$C$95,$C114),calcs!BQ56)</f>
        <v>1048328.6298649625</v>
      </c>
      <c r="BZ114" s="40">
        <f>IFERROR(calcs!BR56/SUMIFS(BZ$37:BZ$95,$C$37:$C$95,$C114),calcs!BR56)</f>
        <v>1058811.9161636122</v>
      </c>
      <c r="CA114" s="40">
        <f>IFERROR(calcs!BS56/SUMIFS(CA$37:CA$95,$C$37:$C$95,$C114),calcs!BS56)</f>
        <v>1069400.0353252483</v>
      </c>
      <c r="CB114" s="40">
        <f>IFERROR(calcs!BT56/SUMIFS(CB$37:CB$95,$C$37:$C$95,$C114),calcs!BT56)</f>
        <v>1080094.0356785008</v>
      </c>
      <c r="CC114" s="40">
        <f>IFERROR(calcs!BU56/SUMIFS(CC$37:CC$95,$C$37:$C$95,$C114),calcs!BU56)</f>
        <v>1090894.9760352857</v>
      </c>
      <c r="CD114" s="40">
        <f>IFERROR(calcs!BV56/SUMIFS(CD$37:CD$95,$C$37:$C$95,$C114),calcs!BV56)</f>
        <v>1101803.9257956387</v>
      </c>
      <c r="CE114" s="40">
        <f>IFERROR(calcs!BW56/SUMIFS(CE$37:CE$95,$C$37:$C$95,$C114),calcs!BW56)</f>
        <v>1112821.9650535951</v>
      </c>
      <c r="CF114" s="40">
        <f>IFERROR(calcs!BX56/SUMIFS(CF$37:CF$95,$C$37:$C$95,$C114),calcs!BX56)</f>
        <v>1123950.1847041312</v>
      </c>
      <c r="CG114" s="40">
        <f>IFERROR(calcs!BY56/SUMIFS(CG$37:CG$95,$C$37:$C$95,$C114),calcs!BY56)</f>
        <v>1135189.6865511725</v>
      </c>
      <c r="CH114" s="40">
        <f>IFERROR(calcs!BZ56/SUMIFS(CH$37:CH$95,$C$37:$C$95,$C114),calcs!BZ56)</f>
        <v>1146541.5834166843</v>
      </c>
      <c r="CI114" s="40">
        <f>IFERROR(calcs!CA56/SUMIFS(CI$37:CI$95,$C$37:$C$95,$C114),calcs!CA56)</f>
        <v>1158006.9992508511</v>
      </c>
      <c r="CJ114" s="40">
        <f>IFERROR(calcs!CB56/SUMIFS(CJ$37:CJ$95,$C$37:$C$95,$C114),calcs!CB56)</f>
        <v>1169587.0692433596</v>
      </c>
      <c r="CK114" s="40">
        <f>IFERROR(calcs!CC56/SUMIFS(CK$37:CK$95,$C$37:$C$95,$C114),calcs!CC56)</f>
        <v>1181282.9399357932</v>
      </c>
      <c r="CL114" s="40">
        <f>IFERROR(calcs!CD56/SUMIFS(CL$37:CL$95,$C$37:$C$95,$C114),calcs!CD56)</f>
        <v>1193095.7693351512</v>
      </c>
      <c r="CM114" s="40">
        <f>IFERROR(calcs!CE56/SUMIFS(CM$37:CM$95,$C$37:$C$95,$C114),calcs!CE56)</f>
        <v>1205026.7270285026</v>
      </c>
      <c r="CN114" s="40">
        <f>IFERROR(calcs!CF56/SUMIFS(CN$37:CN$95,$C$37:$C$95,$C114),calcs!CF56)</f>
        <v>1217076.9942987876</v>
      </c>
      <c r="CO114" s="40">
        <f>IFERROR(calcs!CG56/SUMIFS(CO$37:CO$95,$C$37:$C$95,$C114),calcs!CG56)</f>
        <v>1229247.7642417755</v>
      </c>
      <c r="CP114" s="40">
        <f>IFERROR(calcs!CH56/SUMIFS(CP$37:CP$95,$C$37:$C$95,$C114),calcs!CH56)</f>
        <v>1241540.2418841932</v>
      </c>
      <c r="CQ114" s="40">
        <f>IFERROR(calcs!CI56/SUMIFS(CQ$37:CQ$95,$C$37:$C$95,$C114),calcs!CI56)</f>
        <v>1253955.644303035</v>
      </c>
      <c r="CR114" s="40">
        <f>IFERROR(calcs!CJ56/SUMIFS(CR$37:CR$95,$C$37:$C$95,$C114),calcs!CJ56)</f>
        <v>1266495.2007460652</v>
      </c>
      <c r="CS114" s="40">
        <f>IFERROR(calcs!CK56/SUMIFS(CS$37:CS$95,$C$37:$C$95,$C114),calcs!CK56)</f>
        <v>1279160.1527535259</v>
      </c>
      <c r="CT114" s="40">
        <f>IFERROR(calcs!CL56/SUMIFS(CT$37:CT$95,$C$37:$C$95,$C114),calcs!CL56)</f>
        <v>1291951.7542810612</v>
      </c>
      <c r="CU114" s="40">
        <f>IFERROR(calcs!CM56/SUMIFS(CU$37:CU$95,$C$37:$C$95,$C114),calcs!CM56)</f>
        <v>1304871.2718238719</v>
      </c>
      <c r="CV114" s="40">
        <f>IFERROR(calcs!CN56/SUMIFS(CV$37:CV$95,$C$37:$C$95,$C114),calcs!CN56)</f>
        <v>1317919.9845421107</v>
      </c>
      <c r="CW114" s="40">
        <f>IFERROR(calcs!CO56/SUMIFS(CW$37:CW$95,$C$37:$C$95,$C114),calcs!CO56)</f>
        <v>1331099.1843875318</v>
      </c>
      <c r="CX114" s="40">
        <f>IFERROR(calcs!CP56/SUMIFS(CX$37:CX$95,$C$37:$C$95,$C114),calcs!CP56)</f>
        <v>1344410.1762314071</v>
      </c>
      <c r="CY114" s="40">
        <f>IFERROR(calcs!CQ56/SUMIFS(CY$37:CY$95,$C$37:$C$95,$C114),calcs!CQ56)</f>
        <v>1357854.2779937212</v>
      </c>
      <c r="CZ114" s="40">
        <f>IFERROR(calcs!CR56/SUMIFS(CZ$37:CZ$95,$C$37:$C$95,$C114),calcs!CR56)</f>
        <v>1371432.8207736583</v>
      </c>
      <c r="DA114" s="40">
        <f>IFERROR(calcs!CS56/SUMIFS(DA$37:DA$95,$C$37:$C$95,$C114),calcs!CS56)</f>
        <v>1385147.1489813949</v>
      </c>
      <c r="DB114" s="40">
        <f>IFERROR(calcs!CT56/SUMIFS(DB$37:DB$95,$C$37:$C$95,$C114),calcs!CT56)</f>
        <v>1398998.6204712088</v>
      </c>
      <c r="DC114" s="40">
        <f>IFERROR(calcs!CU56/SUMIFS(DC$37:DC$95,$C$37:$C$95,$C114),calcs!CU56)</f>
        <v>1412988.606675921</v>
      </c>
      <c r="DD114" s="40">
        <f>IFERROR(calcs!CV56/SUMIFS(DD$37:DD$95,$C$37:$C$95,$C114),calcs!CV56)</f>
        <v>1427118.4927426802</v>
      </c>
      <c r="DE114" s="40">
        <f>IFERROR(calcs!CW56/SUMIFS(DE$37:DE$95,$C$37:$C$95,$C114),calcs!CW56)</f>
        <v>1441389.677670107</v>
      </c>
      <c r="DF114" s="40">
        <f>IFERROR(calcs!CX56/SUMIFS(DF$37:DF$95,$C$37:$C$95,$C114),calcs!CX56)</f>
        <v>1455803.5744468081</v>
      </c>
      <c r="DG114" s="40">
        <f>IFERROR(calcs!CY56/SUMIFS(DG$37:DG$95,$C$37:$C$95,$C114),calcs!CY56)</f>
        <v>1470361.6101912761</v>
      </c>
      <c r="DH114" s="40">
        <f>IFERROR(calcs!CZ56/SUMIFS(DH$37:DH$95,$C$37:$C$95,$C114),calcs!CZ56)</f>
        <v>1485065.2262931888</v>
      </c>
      <c r="DI114" s="40">
        <f>IFERROR(calcs!DA56/SUMIFS(DI$37:DI$95,$C$37:$C$95,$C114),calcs!DA56)</f>
        <v>1499915.8785561207</v>
      </c>
      <c r="DJ114" s="40">
        <f>IFERROR(calcs!DB56/SUMIFS(DJ$37:DJ$95,$C$37:$C$95,$C114),calcs!DB56)</f>
        <v>1514915.037341682</v>
      </c>
      <c r="DL114" s="15" t="str">
        <f t="shared" si="4"/>
        <v>PEService requested.Electricity.Utility Generation</v>
      </c>
    </row>
    <row r="115" spans="3:116" x14ac:dyDescent="0.25">
      <c r="C115" t="s">
        <v>40</v>
      </c>
      <c r="G115" s="11" t="s">
        <v>65</v>
      </c>
      <c r="J115" s="11" t="s">
        <v>66</v>
      </c>
      <c r="K115" s="62" t="s">
        <v>90</v>
      </c>
      <c r="L115" s="44" t="s">
        <v>68</v>
      </c>
      <c r="M115" s="47" t="str">
        <f>calcs!$B$5</f>
        <v>MWh</v>
      </c>
      <c r="N115" s="40">
        <f>IFERROR(calcs!F57/SUMIFS(N$37:N$95,$C$37:$C$95,$C115),calcs!F57)</f>
        <v>42755239</v>
      </c>
      <c r="O115" s="40">
        <f>IFERROR(calcs!G57/SUMIFS(O$37:O$95,$C$37:$C$95,$C115),calcs!G57)</f>
        <v>40407630</v>
      </c>
      <c r="P115" s="40">
        <f>IFERROR(calcs!H57/SUMIFS(P$37:P$95,$C$37:$C$95,$C115),calcs!H57)</f>
        <v>43383044</v>
      </c>
      <c r="Q115" s="40">
        <f>IFERROR(calcs!I57/SUMIFS(Q$37:Q$95,$C$37:$C$95,$C115),calcs!I57)</f>
        <v>41199271</v>
      </c>
      <c r="R115" s="40">
        <f>IFERROR(calcs!J57/SUMIFS(R$37:R$95,$C$37:$C$95,$C115),calcs!J57)</f>
        <v>40590690</v>
      </c>
      <c r="S115" s="40">
        <f>IFERROR(calcs!K57/SUMIFS(S$37:S$95,$C$37:$C$95,$C115),calcs!K57)</f>
        <v>40322068</v>
      </c>
      <c r="T115" s="40">
        <f>IFERROR(calcs!L57/SUMIFS(T$37:T$95,$C$37:$C$95,$C115),calcs!L57)</f>
        <v>41803350</v>
      </c>
      <c r="U115" s="40">
        <f>IFERROR(calcs!M57/SUMIFS(U$37:U$95,$C$37:$C$95,$C115),calcs!M57)</f>
        <v>40443694</v>
      </c>
      <c r="V115" s="40">
        <f>IFERROR(calcs!N57/SUMIFS(V$37:V$95,$C$37:$C$95,$C115),calcs!N57)</f>
        <v>42126953</v>
      </c>
      <c r="W115" s="40">
        <f>IFERROR(calcs!O57/SUMIFS(W$37:W$95,$C$37:$C$95,$C115),calcs!O57)</f>
        <v>37062952</v>
      </c>
      <c r="X115" s="40">
        <f>IFERROR(calcs!P57/SUMIFS(X$37:X$95,$C$37:$C$95,$C115),calcs!P57)</f>
        <v>40484527</v>
      </c>
      <c r="Y115" s="40">
        <f>IFERROR(calcs!Q57/SUMIFS(Y$37:Y$95,$C$37:$C$95,$C115),calcs!Q57)</f>
        <v>40328986</v>
      </c>
      <c r="Z115" s="40">
        <f>IFERROR(calcs!R57/SUMIFS(Z$37:Z$95,$C$37:$C$95,$C115),calcs!R57)</f>
        <v>42486532</v>
      </c>
      <c r="AA115" s="40">
        <f>IFERROR(calcs!S57/SUMIFS(AA$37:AA$95,$C$37:$C$95,$C115),calcs!S57)</f>
        <v>41809855</v>
      </c>
      <c r="AB115" s="40">
        <f>IFERROR(calcs!T57/SUMIFS(AB$37:AB$95,$C$37:$C$95,$C115),calcs!T57)</f>
        <v>39807071</v>
      </c>
      <c r="AC115" s="40">
        <f>IFERROR(calcs!U57/SUMIFS(AC$37:AC$95,$C$37:$C$95,$C115),calcs!U57)</f>
        <v>40505226</v>
      </c>
      <c r="AD115" s="40">
        <f>IFERROR(calcs!V57/SUMIFS(AD$37:AD$95,$C$37:$C$95,$C115),calcs!V57)</f>
        <v>41477571</v>
      </c>
      <c r="AE115" s="40">
        <f>IFERROR(calcs!W57/SUMIFS(AE$37:AE$95,$C$37:$C$95,$C115),calcs!W57)</f>
        <v>38532420</v>
      </c>
      <c r="AF115" s="40">
        <f>IFERROR(calcs!X57/SUMIFS(AF$37:AF$95,$C$37:$C$95,$C115),calcs!X57)</f>
        <v>43295767</v>
      </c>
      <c r="AG115" s="40">
        <f>IFERROR(calcs!Y57/SUMIFS(AG$37:AG$95,$C$37:$C$95,$C115),calcs!Y57)</f>
        <v>42301183</v>
      </c>
      <c r="AH115" s="40">
        <f>IFERROR(calcs!Z57/SUMIFS(AH$37:AH$95,$C$37:$C$95,$C115),calcs!Z57)</f>
        <v>39786521</v>
      </c>
      <c r="AI115" s="40">
        <f>IFERROR(calcs!AA57/SUMIFS(AI$37:AI$95,$C$37:$C$95,$C115),calcs!AA57)</f>
        <v>40334432</v>
      </c>
      <c r="AJ115" s="40">
        <f>IFERROR(calcs!AB57/SUMIFS(AJ$37:AJ$95,$C$37:$C$95,$C115),calcs!AB57)</f>
        <v>40430086</v>
      </c>
      <c r="AK115" s="40">
        <f>IFERROR(calcs!AC57/SUMIFS(AK$37:AK$95,$C$37:$C$95,$C115),calcs!AC57)</f>
        <v>41238687.719999999</v>
      </c>
      <c r="AL115" s="40">
        <f>IFERROR(calcs!AD57/SUMIFS(AL$37:AL$95,$C$37:$C$95,$C115),calcs!AD57)</f>
        <v>42063461.474399999</v>
      </c>
      <c r="AM115" s="40">
        <f>IFERROR(calcs!AE57/SUMIFS(AM$37:AM$95,$C$37:$C$95,$C115),calcs!AE57)</f>
        <v>42904730.703887999</v>
      </c>
      <c r="AN115" s="40">
        <f>IFERROR(calcs!AF57/SUMIFS(AN$37:AN$95,$C$37:$C$95,$C115),calcs!AF57)</f>
        <v>43762825.317965761</v>
      </c>
      <c r="AO115" s="40">
        <f>IFERROR(calcs!AG57/SUMIFS(AO$37:AO$95,$C$37:$C$95,$C115),calcs!AG57)</f>
        <v>44638081.824325077</v>
      </c>
      <c r="AP115" s="40">
        <f>IFERROR(calcs!AH57/SUMIFS(AP$37:AP$95,$C$37:$C$95,$C115),calcs!AH57)</f>
        <v>45530843.460811578</v>
      </c>
      <c r="AQ115" s="40">
        <f>IFERROR(calcs!AI57/SUMIFS(AQ$37:AQ$95,$C$37:$C$95,$C115),calcs!AI57)</f>
        <v>46441460.330027811</v>
      </c>
      <c r="AR115" s="40">
        <f>IFERROR(calcs!AJ57/SUMIFS(AR$37:AR$95,$C$37:$C$95,$C115),calcs!AJ57)</f>
        <v>47370289.536628366</v>
      </c>
      <c r="AS115" s="40">
        <f>IFERROR(calcs!AK57/SUMIFS(AS$37:AS$95,$C$37:$C$95,$C115),calcs!AK57)</f>
        <v>48317695.327360936</v>
      </c>
      <c r="AT115" s="40">
        <f>IFERROR(calcs!AL57/SUMIFS(AT$37:AT$95,$C$37:$C$95,$C115),calcs!AL57)</f>
        <v>49284049.233908154</v>
      </c>
      <c r="AU115" s="40">
        <f>IFERROR(calcs!AM57/SUMIFS(AU$37:AU$95,$C$37:$C$95,$C115),calcs!AM57)</f>
        <v>50269730.218586318</v>
      </c>
      <c r="AV115" s="40">
        <f>IFERROR(calcs!AN57/SUMIFS(AV$37:AV$95,$C$37:$C$95,$C115),calcs!AN57)</f>
        <v>51275124.822958045</v>
      </c>
      <c r="AW115" s="40">
        <f>IFERROR(calcs!AO57/SUMIFS(AW$37:AW$95,$C$37:$C$95,$C115),calcs!AO57)</f>
        <v>52300627.319417208</v>
      </c>
      <c r="AX115" s="40">
        <f>IFERROR(calcs!AP57/SUMIFS(AX$37:AX$95,$C$37:$C$95,$C115),calcs!AP57)</f>
        <v>53346639.865805551</v>
      </c>
      <c r="AY115" s="40">
        <f>IFERROR(calcs!AQ57/SUMIFS(AY$37:AY$95,$C$37:$C$95,$C115),calcs!AQ57)</f>
        <v>54413572.663121663</v>
      </c>
      <c r="AZ115" s="40">
        <f>IFERROR(calcs!AR57/SUMIFS(AZ$37:AZ$95,$C$37:$C$95,$C115),calcs!AR57)</f>
        <v>55501844.116384096</v>
      </c>
      <c r="BA115" s="40">
        <f>IFERROR(calcs!AS57/SUMIFS(BA$37:BA$95,$C$37:$C$95,$C115),calcs!AS57)</f>
        <v>56611880.99871178</v>
      </c>
      <c r="BB115" s="40">
        <f>IFERROR(calcs!AT57/SUMIFS(BB$37:BB$95,$C$37:$C$95,$C115),calcs!AT57)</f>
        <v>57744118.618686013</v>
      </c>
      <c r="BC115" s="40">
        <f>IFERROR(calcs!AU57/SUMIFS(BC$37:BC$95,$C$37:$C$95,$C115),calcs!AU57)</f>
        <v>58899000.991059735</v>
      </c>
      <c r="BD115" s="40">
        <f>IFERROR(calcs!AV57/SUMIFS(BD$37:BD$95,$C$37:$C$95,$C115),calcs!AV57)</f>
        <v>60076981.010880932</v>
      </c>
      <c r="BE115" s="40">
        <f>IFERROR(calcs!AW57/SUMIFS(BE$37:BE$95,$C$37:$C$95,$C115),calcs!AW57)</f>
        <v>61278520.631098554</v>
      </c>
      <c r="BF115" s="40">
        <f>IFERROR(calcs!AX57/SUMIFS(BF$37:BF$95,$C$37:$C$95,$C115),calcs!AX57)</f>
        <v>62504091.043720528</v>
      </c>
      <c r="BG115" s="40">
        <f>IFERROR(calcs!AY57/SUMIFS(BG$37:BG$95,$C$37:$C$95,$C115),calcs!AY57)</f>
        <v>63754172.864594944</v>
      </c>
      <c r="BH115" s="40">
        <f>IFERROR(calcs!AZ57/SUMIFS(BH$37:BH$95,$C$37:$C$95,$C115),calcs!AZ57)</f>
        <v>65029256.321886845</v>
      </c>
      <c r="BI115" s="40">
        <f>IFERROR(calcs!BA57/SUMIFS(BI$37:BI$95,$C$37:$C$95,$C115),calcs!BA57)</f>
        <v>66329841.448324583</v>
      </c>
      <c r="BJ115" s="40">
        <f>IFERROR(calcs!BB57/SUMIFS(BJ$37:BJ$95,$C$37:$C$95,$C115),calcs!BB57)</f>
        <v>67656438.277291074</v>
      </c>
      <c r="BK115" s="40">
        <f>IFERROR(calcs!BC57/SUMIFS(BK$37:BK$95,$C$37:$C$95,$C115),calcs!BC57)</f>
        <v>69009567.042836905</v>
      </c>
      <c r="BL115" s="40">
        <f>IFERROR(calcs!BD57/SUMIFS(BL$37:BL$95,$C$37:$C$95,$C115),calcs!BD57)</f>
        <v>70389758.38369365</v>
      </c>
      <c r="BM115" s="40">
        <f>IFERROR(calcs!BE57/SUMIFS(BM$37:BM$95,$C$37:$C$95,$C115),calcs!BE57)</f>
        <v>71093655.967530593</v>
      </c>
      <c r="BN115" s="40">
        <f>IFERROR(calcs!BF57/SUMIFS(BN$37:BN$95,$C$37:$C$95,$C115),calcs!BF57)</f>
        <v>71804592.527205899</v>
      </c>
      <c r="BO115" s="40">
        <f>IFERROR(calcs!BG57/SUMIFS(BO$37:BO$95,$C$37:$C$95,$C115),calcs!BG57)</f>
        <v>72522638.452477962</v>
      </c>
      <c r="BP115" s="40">
        <f>IFERROR(calcs!BH57/SUMIFS(BP$37:BP$95,$C$37:$C$95,$C115),calcs!BH57)</f>
        <v>73247864.837002739</v>
      </c>
      <c r="BQ115" s="40">
        <f>IFERROR(calcs!BI57/SUMIFS(BQ$37:BQ$95,$C$37:$C$95,$C115),calcs!BI57)</f>
        <v>73980343.485372767</v>
      </c>
      <c r="BR115" s="40">
        <f>IFERROR(calcs!BJ57/SUMIFS(BR$37:BR$95,$C$37:$C$95,$C115),calcs!BJ57)</f>
        <v>74720146.920226499</v>
      </c>
      <c r="BS115" s="40">
        <f>IFERROR(calcs!BK57/SUMIFS(BS$37:BS$95,$C$37:$C$95,$C115),calcs!BK57)</f>
        <v>75467348.389428765</v>
      </c>
      <c r="BT115" s="40">
        <f>IFERROR(calcs!BL57/SUMIFS(BT$37:BT$95,$C$37:$C$95,$C115),calcs!BL57)</f>
        <v>76222021.873323053</v>
      </c>
      <c r="BU115" s="40">
        <f>IFERROR(calcs!BM57/SUMIFS(BU$37:BU$95,$C$37:$C$95,$C115),calcs!BM57)</f>
        <v>76984242.092056289</v>
      </c>
      <c r="BV115" s="40">
        <f>IFERROR(calcs!BN57/SUMIFS(BV$37:BV$95,$C$37:$C$95,$C115),calcs!BN57)</f>
        <v>77754084.512976855</v>
      </c>
      <c r="BW115" s="40">
        <f>IFERROR(calcs!BO57/SUMIFS(BW$37:BW$95,$C$37:$C$95,$C115),calcs!BO57)</f>
        <v>78531625.358106628</v>
      </c>
      <c r="BX115" s="40">
        <f>IFERROR(calcs!BP57/SUMIFS(BX$37:BX$95,$C$37:$C$95,$C115),calcs!BP57)</f>
        <v>79316941.61168769</v>
      </c>
      <c r="BY115" s="40">
        <f>IFERROR(calcs!BQ57/SUMIFS(BY$37:BY$95,$C$37:$C$95,$C115),calcs!BQ57)</f>
        <v>80110111.027804568</v>
      </c>
      <c r="BZ115" s="40">
        <f>IFERROR(calcs!BR57/SUMIFS(BZ$37:BZ$95,$C$37:$C$95,$C115),calcs!BR57)</f>
        <v>80911212.138082609</v>
      </c>
      <c r="CA115" s="40">
        <f>IFERROR(calcs!BS57/SUMIFS(CA$37:CA$95,$C$37:$C$95,$C115),calcs!BS57)</f>
        <v>81720324.259463429</v>
      </c>
      <c r="CB115" s="40">
        <f>IFERROR(calcs!BT57/SUMIFS(CB$37:CB$95,$C$37:$C$95,$C115),calcs!BT57)</f>
        <v>82537527.502058059</v>
      </c>
      <c r="CC115" s="40">
        <f>IFERROR(calcs!BU57/SUMIFS(CC$37:CC$95,$C$37:$C$95,$C115),calcs!BU57)</f>
        <v>83362902.777078643</v>
      </c>
      <c r="CD115" s="40">
        <f>IFERROR(calcs!BV57/SUMIFS(CD$37:CD$95,$C$37:$C$95,$C115),calcs!BV57)</f>
        <v>84196531.804849431</v>
      </c>
      <c r="CE115" s="40">
        <f>IFERROR(calcs!BW57/SUMIFS(CE$37:CE$95,$C$37:$C$95,$C115),calcs!BW57)</f>
        <v>85038497.122897923</v>
      </c>
      <c r="CF115" s="40">
        <f>IFERROR(calcs!BX57/SUMIFS(CF$37:CF$95,$C$37:$C$95,$C115),calcs!BX57)</f>
        <v>85888882.09412691</v>
      </c>
      <c r="CG115" s="40">
        <f>IFERROR(calcs!BY57/SUMIFS(CG$37:CG$95,$C$37:$C$95,$C115),calcs!BY57)</f>
        <v>86747770.915068179</v>
      </c>
      <c r="CH115" s="40">
        <f>IFERROR(calcs!BZ57/SUMIFS(CH$37:CH$95,$C$37:$C$95,$C115),calcs!BZ57)</f>
        <v>87615248.624218866</v>
      </c>
      <c r="CI115" s="40">
        <f>IFERROR(calcs!CA57/SUMIFS(CI$37:CI$95,$C$37:$C$95,$C115),calcs!CA57)</f>
        <v>88491401.110461056</v>
      </c>
      <c r="CJ115" s="40">
        <f>IFERROR(calcs!CB57/SUMIFS(CJ$37:CJ$95,$C$37:$C$95,$C115),calcs!CB57)</f>
        <v>89376315.12156567</v>
      </c>
      <c r="CK115" s="40">
        <f>IFERROR(calcs!CC57/SUMIFS(CK$37:CK$95,$C$37:$C$95,$C115),calcs!CC57)</f>
        <v>90270078.272781327</v>
      </c>
      <c r="CL115" s="40">
        <f>IFERROR(calcs!CD57/SUMIFS(CL$37:CL$95,$C$37:$C$95,$C115),calcs!CD57)</f>
        <v>91172779.055509135</v>
      </c>
      <c r="CM115" s="40">
        <f>IFERROR(calcs!CE57/SUMIFS(CM$37:CM$95,$C$37:$C$95,$C115),calcs!CE57)</f>
        <v>92084506.846064225</v>
      </c>
      <c r="CN115" s="40">
        <f>IFERROR(calcs!CF57/SUMIFS(CN$37:CN$95,$C$37:$C$95,$C115),calcs!CF57)</f>
        <v>93005351.914524868</v>
      </c>
      <c r="CO115" s="40">
        <f>IFERROR(calcs!CG57/SUMIFS(CO$37:CO$95,$C$37:$C$95,$C115),calcs!CG57)</f>
        <v>93935405.433670118</v>
      </c>
      <c r="CP115" s="40">
        <f>IFERROR(calcs!CH57/SUMIFS(CP$37:CP$95,$C$37:$C$95,$C115),calcs!CH57)</f>
        <v>94874759.488006815</v>
      </c>
      <c r="CQ115" s="40">
        <f>IFERROR(calcs!CI57/SUMIFS(CQ$37:CQ$95,$C$37:$C$95,$C115),calcs!CI57)</f>
        <v>95823507.08288689</v>
      </c>
      <c r="CR115" s="40">
        <f>IFERROR(calcs!CJ57/SUMIFS(CR$37:CR$95,$C$37:$C$95,$C115),calcs!CJ57)</f>
        <v>96781742.15371576</v>
      </c>
      <c r="CS115" s="40">
        <f>IFERROR(calcs!CK57/SUMIFS(CS$37:CS$95,$C$37:$C$95,$C115),calcs!CK57)</f>
        <v>97749559.57525292</v>
      </c>
      <c r="CT115" s="40">
        <f>IFERROR(calcs!CL57/SUMIFS(CT$37:CT$95,$C$37:$C$95,$C115),calcs!CL57)</f>
        <v>98727055.171005458</v>
      </c>
      <c r="CU115" s="40">
        <f>IFERROR(calcs!CM57/SUMIFS(CU$37:CU$95,$C$37:$C$95,$C115),calcs!CM57)</f>
        <v>99714325.722715512</v>
      </c>
      <c r="CV115" s="40">
        <f>IFERROR(calcs!CN57/SUMIFS(CV$37:CV$95,$C$37:$C$95,$C115),calcs!CN57)</f>
        <v>100711468.97994266</v>
      </c>
      <c r="CW115" s="40">
        <f>IFERROR(calcs!CO57/SUMIFS(CW$37:CW$95,$C$37:$C$95,$C115),calcs!CO57)</f>
        <v>101718583.66974209</v>
      </c>
      <c r="CX115" s="40">
        <f>IFERROR(calcs!CP57/SUMIFS(CX$37:CX$95,$C$37:$C$95,$C115),calcs!CP57)</f>
        <v>102735769.50643951</v>
      </c>
      <c r="CY115" s="40">
        <f>IFERROR(calcs!CQ57/SUMIFS(CY$37:CY$95,$C$37:$C$95,$C115),calcs!CQ57)</f>
        <v>103763127.2015039</v>
      </c>
      <c r="CZ115" s="40">
        <f>IFERROR(calcs!CR57/SUMIFS(CZ$37:CZ$95,$C$37:$C$95,$C115),calcs!CR57)</f>
        <v>104800758.47351894</v>
      </c>
      <c r="DA115" s="40">
        <f>IFERROR(calcs!CS57/SUMIFS(DA$37:DA$95,$C$37:$C$95,$C115),calcs!CS57)</f>
        <v>105848766.05825412</v>
      </c>
      <c r="DB115" s="40">
        <f>IFERROR(calcs!CT57/SUMIFS(DB$37:DB$95,$C$37:$C$95,$C115),calcs!CT57)</f>
        <v>106907253.71883667</v>
      </c>
      <c r="DC115" s="40">
        <f>IFERROR(calcs!CU57/SUMIFS(DC$37:DC$95,$C$37:$C$95,$C115),calcs!CU57)</f>
        <v>107976326.25602503</v>
      </c>
      <c r="DD115" s="40">
        <f>IFERROR(calcs!CV57/SUMIFS(DD$37:DD$95,$C$37:$C$95,$C115),calcs!CV57)</f>
        <v>109056089.51858528</v>
      </c>
      <c r="DE115" s="40">
        <f>IFERROR(calcs!CW57/SUMIFS(DE$37:DE$95,$C$37:$C$95,$C115),calcs!CW57)</f>
        <v>110146650.41377114</v>
      </c>
      <c r="DF115" s="40">
        <f>IFERROR(calcs!CX57/SUMIFS(DF$37:DF$95,$C$37:$C$95,$C115),calcs!CX57)</f>
        <v>111248116.91790885</v>
      </c>
      <c r="DG115" s="40">
        <f>IFERROR(calcs!CY57/SUMIFS(DG$37:DG$95,$C$37:$C$95,$C115),calcs!CY57)</f>
        <v>112360598.08708794</v>
      </c>
      <c r="DH115" s="40">
        <f>IFERROR(calcs!CZ57/SUMIFS(DH$37:DH$95,$C$37:$C$95,$C115),calcs!CZ57)</f>
        <v>113484204.06795883</v>
      </c>
      <c r="DI115" s="40">
        <f>IFERROR(calcs!DA57/SUMIFS(DI$37:DI$95,$C$37:$C$95,$C115),calcs!DA57)</f>
        <v>114619046.10863842</v>
      </c>
      <c r="DJ115" s="40">
        <f>IFERROR(calcs!DB57/SUMIFS(DJ$37:DJ$95,$C$37:$C$95,$C115),calcs!DB57)</f>
        <v>115765236.56972481</v>
      </c>
      <c r="DL115" s="15" t="str">
        <f t="shared" si="4"/>
        <v>NLService requested.Electricity.Utility Generation</v>
      </c>
    </row>
    <row r="116" spans="3:116" x14ac:dyDescent="0.25">
      <c r="C116" t="s">
        <v>42</v>
      </c>
      <c r="G116" s="11" t="s">
        <v>65</v>
      </c>
      <c r="J116" s="11" t="s">
        <v>66</v>
      </c>
      <c r="K116" s="62" t="s">
        <v>90</v>
      </c>
      <c r="L116" s="44" t="s">
        <v>68</v>
      </c>
      <c r="M116" s="47" t="str">
        <f>calcs!$B$5</f>
        <v>MWh</v>
      </c>
      <c r="N116" s="40">
        <f>IFERROR(calcs!F58/SUMIFS(N$37:N$95,$C$37:$C$95,$C116),calcs!F58)</f>
        <v>296253.0528936066</v>
      </c>
      <c r="O116" s="40">
        <f>IFERROR(calcs!G58/SUMIFS(O$37:O$95,$C$37:$C$95,$C116),calcs!G58)</f>
        <v>300926.44590690418</v>
      </c>
      <c r="P116" s="40">
        <f>IFERROR(calcs!H58/SUMIFS(P$37:P$95,$C$37:$C$95,$C116),calcs!H58)</f>
        <v>312432.18557259493</v>
      </c>
      <c r="Q116" s="40">
        <f>IFERROR(calcs!I58/SUMIFS(Q$37:Q$95,$C$37:$C$95,$C116),calcs!I58)</f>
        <v>320512.16063482652</v>
      </c>
      <c r="R116" s="40">
        <f>IFERROR(calcs!J58/SUMIFS(R$37:R$95,$C$37:$C$95,$C116),calcs!J58)</f>
        <v>329141.14947183779</v>
      </c>
      <c r="S116" s="40">
        <f>IFERROR(calcs!K58/SUMIFS(S$37:S$95,$C$37:$C$95,$C116),calcs!K58)</f>
        <v>343749</v>
      </c>
      <c r="T116" s="40">
        <f>IFERROR(calcs!L58/SUMIFS(T$37:T$95,$C$37:$C$95,$C116),calcs!L58)</f>
        <v>359031</v>
      </c>
      <c r="U116" s="40">
        <f>IFERROR(calcs!M58/SUMIFS(U$37:U$95,$C$37:$C$95,$C116),calcs!M58)</f>
        <v>354694</v>
      </c>
      <c r="V116" s="40">
        <f>IFERROR(calcs!N58/SUMIFS(V$37:V$95,$C$37:$C$95,$C116),calcs!N58)</f>
        <v>372615</v>
      </c>
      <c r="W116" s="40">
        <f>IFERROR(calcs!O58/SUMIFS(W$37:W$95,$C$37:$C$95,$C116),calcs!O58)</f>
        <v>401888</v>
      </c>
      <c r="X116" s="40">
        <f>IFERROR(calcs!P58/SUMIFS(X$37:X$95,$C$37:$C$95,$C116),calcs!P58)</f>
        <v>405482</v>
      </c>
      <c r="Y116" s="40">
        <f>IFERROR(calcs!Q58/SUMIFS(Y$37:Y$95,$C$37:$C$95,$C116),calcs!Q58)</f>
        <v>425336</v>
      </c>
      <c r="Z116" s="40">
        <f>IFERROR(calcs!R58/SUMIFS(Z$37:Z$95,$C$37:$C$95,$C116),calcs!R58)</f>
        <v>455004</v>
      </c>
      <c r="AA116" s="40">
        <f>IFERROR(calcs!S58/SUMIFS(AA$37:AA$95,$C$37:$C$95,$C116),calcs!S58)</f>
        <v>448558</v>
      </c>
      <c r="AB116" s="40">
        <f>IFERROR(calcs!T58/SUMIFS(AB$37:AB$95,$C$37:$C$95,$C116),calcs!T58)</f>
        <v>433686</v>
      </c>
      <c r="AC116" s="40">
        <f>IFERROR(calcs!U58/SUMIFS(AC$37:AC$95,$C$37:$C$95,$C116),calcs!U58)</f>
        <v>447879</v>
      </c>
      <c r="AD116" s="40">
        <f>IFERROR(calcs!V58/SUMIFS(AD$37:AD$95,$C$37:$C$95,$C116),calcs!V58)</f>
        <v>446998</v>
      </c>
      <c r="AE116" s="40">
        <f>IFERROR(calcs!W58/SUMIFS(AE$37:AE$95,$C$37:$C$95,$C116),calcs!W58)</f>
        <v>484818</v>
      </c>
      <c r="AF116" s="40">
        <f>IFERROR(calcs!X58/SUMIFS(AF$37:AF$95,$C$37:$C$95,$C116),calcs!X58)</f>
        <v>477850</v>
      </c>
      <c r="AG116" s="40">
        <f>IFERROR(calcs!Y58/SUMIFS(AG$37:AG$95,$C$37:$C$95,$C116),calcs!Y58)</f>
        <v>467487</v>
      </c>
      <c r="AH116" s="40">
        <f>IFERROR(calcs!Z58/SUMIFS(AH$37:AH$95,$C$37:$C$95,$C116),calcs!Z58)</f>
        <v>532078</v>
      </c>
      <c r="AI116" s="40">
        <f>IFERROR(calcs!AA58/SUMIFS(AI$37:AI$95,$C$37:$C$95,$C116),calcs!AA58)</f>
        <v>571511</v>
      </c>
      <c r="AJ116" s="40">
        <f>IFERROR(calcs!AB58/SUMIFS(AJ$37:AJ$95,$C$37:$C$95,$C116),calcs!AB58)</f>
        <v>570065</v>
      </c>
      <c r="AK116" s="40">
        <f>IFERROR(calcs!AC58/SUMIFS(AK$37:AK$95,$C$37:$C$95,$C116),calcs!AC58)</f>
        <v>581466.30000000005</v>
      </c>
      <c r="AL116" s="40">
        <f>IFERROR(calcs!AD58/SUMIFS(AL$37:AL$95,$C$37:$C$95,$C116),calcs!AD58)</f>
        <v>593095.62600000005</v>
      </c>
      <c r="AM116" s="40">
        <f>IFERROR(calcs!AE58/SUMIFS(AM$37:AM$95,$C$37:$C$95,$C116),calcs!AE58)</f>
        <v>604957.53852000006</v>
      </c>
      <c r="AN116" s="40">
        <f>IFERROR(calcs!AF58/SUMIFS(AN$37:AN$95,$C$37:$C$95,$C116),calcs!AF58)</f>
        <v>617056.68929040013</v>
      </c>
      <c r="AO116" s="40">
        <f>IFERROR(calcs!AG58/SUMIFS(AO$37:AO$95,$C$37:$C$95,$C116),calcs!AG58)</f>
        <v>629397.82307620812</v>
      </c>
      <c r="AP116" s="40">
        <f>IFERROR(calcs!AH58/SUMIFS(AP$37:AP$95,$C$37:$C$95,$C116),calcs!AH58)</f>
        <v>641985.77953773225</v>
      </c>
      <c r="AQ116" s="40">
        <f>IFERROR(calcs!AI58/SUMIFS(AQ$37:AQ$95,$C$37:$C$95,$C116),calcs!AI58)</f>
        <v>654825.49512848689</v>
      </c>
      <c r="AR116" s="40">
        <f>IFERROR(calcs!AJ58/SUMIFS(AR$37:AR$95,$C$37:$C$95,$C116),calcs!AJ58)</f>
        <v>667922.00503105659</v>
      </c>
      <c r="AS116" s="40">
        <f>IFERROR(calcs!AK58/SUMIFS(AS$37:AS$95,$C$37:$C$95,$C116),calcs!AK58)</f>
        <v>681280.44513167778</v>
      </c>
      <c r="AT116" s="40">
        <f>IFERROR(calcs!AL58/SUMIFS(AT$37:AT$95,$C$37:$C$95,$C116),calcs!AL58)</f>
        <v>694906.05403431132</v>
      </c>
      <c r="AU116" s="40">
        <f>IFERROR(calcs!AM58/SUMIFS(AU$37:AU$95,$C$37:$C$95,$C116),calcs!AM58)</f>
        <v>708804.17511499755</v>
      </c>
      <c r="AV116" s="40">
        <f>IFERROR(calcs!AN58/SUMIFS(AV$37:AV$95,$C$37:$C$95,$C116),calcs!AN58)</f>
        <v>722980.25861729751</v>
      </c>
      <c r="AW116" s="40">
        <f>IFERROR(calcs!AO58/SUMIFS(AW$37:AW$95,$C$37:$C$95,$C116),calcs!AO58)</f>
        <v>737439.86378964351</v>
      </c>
      <c r="AX116" s="40">
        <f>IFERROR(calcs!AP58/SUMIFS(AX$37:AX$95,$C$37:$C$95,$C116),calcs!AP58)</f>
        <v>752188.66106543643</v>
      </c>
      <c r="AY116" s="40">
        <f>IFERROR(calcs!AQ58/SUMIFS(AY$37:AY$95,$C$37:$C$95,$C116),calcs!AQ58)</f>
        <v>767232.43428674515</v>
      </c>
      <c r="AZ116" s="40">
        <f>IFERROR(calcs!AR58/SUMIFS(AZ$37:AZ$95,$C$37:$C$95,$C116),calcs!AR58)</f>
        <v>782577.0829724801</v>
      </c>
      <c r="BA116" s="40">
        <f>IFERROR(calcs!AS58/SUMIFS(BA$37:BA$95,$C$37:$C$95,$C116),calcs!AS58)</f>
        <v>798228.62463192968</v>
      </c>
      <c r="BB116" s="40">
        <f>IFERROR(calcs!AT58/SUMIFS(BB$37:BB$95,$C$37:$C$95,$C116),calcs!AT58)</f>
        <v>814193.19712456828</v>
      </c>
      <c r="BC116" s="40">
        <f>IFERROR(calcs!AU58/SUMIFS(BC$37:BC$95,$C$37:$C$95,$C116),calcs!AU58)</f>
        <v>830477.06106705964</v>
      </c>
      <c r="BD116" s="40">
        <f>IFERROR(calcs!AV58/SUMIFS(BD$37:BD$95,$C$37:$C$95,$C116),calcs!AV58)</f>
        <v>847086.60228840087</v>
      </c>
      <c r="BE116" s="40">
        <f>IFERROR(calcs!AW58/SUMIFS(BE$37:BE$95,$C$37:$C$95,$C116),calcs!AW58)</f>
        <v>864028.33433416893</v>
      </c>
      <c r="BF116" s="40">
        <f>IFERROR(calcs!AX58/SUMIFS(BF$37:BF$95,$C$37:$C$95,$C116),calcs!AX58)</f>
        <v>881308.90102085238</v>
      </c>
      <c r="BG116" s="40">
        <f>IFERROR(calcs!AY58/SUMIFS(BG$37:BG$95,$C$37:$C$95,$C116),calcs!AY58)</f>
        <v>898935.07904126949</v>
      </c>
      <c r="BH116" s="40">
        <f>IFERROR(calcs!AZ58/SUMIFS(BH$37:BH$95,$C$37:$C$95,$C116),calcs!AZ58)</f>
        <v>916913.78062209487</v>
      </c>
      <c r="BI116" s="40">
        <f>IFERROR(calcs!BA58/SUMIFS(BI$37:BI$95,$C$37:$C$95,$C116),calcs!BA58)</f>
        <v>935252.05623453681</v>
      </c>
      <c r="BJ116" s="40">
        <f>IFERROR(calcs!BB58/SUMIFS(BJ$37:BJ$95,$C$37:$C$95,$C116),calcs!BB58)</f>
        <v>953957.0973592276</v>
      </c>
      <c r="BK116" s="40">
        <f>IFERROR(calcs!BC58/SUMIFS(BK$37:BK$95,$C$37:$C$95,$C116),calcs!BC58)</f>
        <v>973036.23930641217</v>
      </c>
      <c r="BL116" s="40">
        <f>IFERROR(calcs!BD58/SUMIFS(BL$37:BL$95,$C$37:$C$95,$C116),calcs!BD58)</f>
        <v>992496.96409254044</v>
      </c>
      <c r="BM116" s="40">
        <f>IFERROR(calcs!BE58/SUMIFS(BM$37:BM$95,$C$37:$C$95,$C116),calcs!BE58)</f>
        <v>1002421.9337334658</v>
      </c>
      <c r="BN116" s="40">
        <f>IFERROR(calcs!BF58/SUMIFS(BN$37:BN$95,$C$37:$C$95,$C116),calcs!BF58)</f>
        <v>1012446.1530708005</v>
      </c>
      <c r="BO116" s="40">
        <f>IFERROR(calcs!BG58/SUMIFS(BO$37:BO$95,$C$37:$C$95,$C116),calcs!BG58)</f>
        <v>1022570.6146015085</v>
      </c>
      <c r="BP116" s="40">
        <f>IFERROR(calcs!BH58/SUMIFS(BP$37:BP$95,$C$37:$C$95,$C116),calcs!BH58)</f>
        <v>1032796.3207475236</v>
      </c>
      <c r="BQ116" s="40">
        <f>IFERROR(calcs!BI58/SUMIFS(BQ$37:BQ$95,$C$37:$C$95,$C116),calcs!BI58)</f>
        <v>1043124.2839549988</v>
      </c>
      <c r="BR116" s="40">
        <f>IFERROR(calcs!BJ58/SUMIFS(BR$37:BR$95,$C$37:$C$95,$C116),calcs!BJ58)</f>
        <v>1053555.5267945488</v>
      </c>
      <c r="BS116" s="40">
        <f>IFERROR(calcs!BK58/SUMIFS(BS$37:BS$95,$C$37:$C$95,$C116),calcs!BK58)</f>
        <v>1064091.0820624942</v>
      </c>
      <c r="BT116" s="40">
        <f>IFERROR(calcs!BL58/SUMIFS(BT$37:BT$95,$C$37:$C$95,$C116),calcs!BL58)</f>
        <v>1074731.9928831193</v>
      </c>
      <c r="BU116" s="40">
        <f>IFERROR(calcs!BM58/SUMIFS(BU$37:BU$95,$C$37:$C$95,$C116),calcs!BM58)</f>
        <v>1085479.3128119505</v>
      </c>
      <c r="BV116" s="40">
        <f>IFERROR(calcs!BN58/SUMIFS(BV$37:BV$95,$C$37:$C$95,$C116),calcs!BN58)</f>
        <v>1096334.10594007</v>
      </c>
      <c r="BW116" s="40">
        <f>IFERROR(calcs!BO58/SUMIFS(BW$37:BW$95,$C$37:$C$95,$C116),calcs!BO58)</f>
        <v>1107297.4469994707</v>
      </c>
      <c r="BX116" s="40">
        <f>IFERROR(calcs!BP58/SUMIFS(BX$37:BX$95,$C$37:$C$95,$C116),calcs!BP58)</f>
        <v>1118370.4214694654</v>
      </c>
      <c r="BY116" s="40">
        <f>IFERROR(calcs!BQ58/SUMIFS(BY$37:BY$95,$C$37:$C$95,$C116),calcs!BQ58)</f>
        <v>1129554.12568416</v>
      </c>
      <c r="BZ116" s="40">
        <f>IFERROR(calcs!BR58/SUMIFS(BZ$37:BZ$95,$C$37:$C$95,$C116),calcs!BR58)</f>
        <v>1140849.6669410015</v>
      </c>
      <c r="CA116" s="40">
        <f>IFERROR(calcs!BS58/SUMIFS(CA$37:CA$95,$C$37:$C$95,$C116),calcs!BS58)</f>
        <v>1152258.1636104116</v>
      </c>
      <c r="CB116" s="40">
        <f>IFERROR(calcs!BT58/SUMIFS(CB$37:CB$95,$C$37:$C$95,$C116),calcs!BT58)</f>
        <v>1163780.7452465156</v>
      </c>
      <c r="CC116" s="40">
        <f>IFERROR(calcs!BU58/SUMIFS(CC$37:CC$95,$C$37:$C$95,$C116),calcs!BU58)</f>
        <v>1175418.5526989808</v>
      </c>
      <c r="CD116" s="40">
        <f>IFERROR(calcs!BV58/SUMIFS(CD$37:CD$95,$C$37:$C$95,$C116),calcs!BV58)</f>
        <v>1187172.7382259707</v>
      </c>
      <c r="CE116" s="40">
        <f>IFERROR(calcs!BW58/SUMIFS(CE$37:CE$95,$C$37:$C$95,$C116),calcs!BW58)</f>
        <v>1199044.4656082303</v>
      </c>
      <c r="CF116" s="40">
        <f>IFERROR(calcs!BX58/SUMIFS(CF$37:CF$95,$C$37:$C$95,$C116),calcs!BX58)</f>
        <v>1211034.9102643128</v>
      </c>
      <c r="CG116" s="40">
        <f>IFERROR(calcs!BY58/SUMIFS(CG$37:CG$95,$C$37:$C$95,$C116),calcs!BY58)</f>
        <v>1223145.2593669558</v>
      </c>
      <c r="CH116" s="40">
        <f>IFERROR(calcs!BZ58/SUMIFS(CH$37:CH$95,$C$37:$C$95,$C116),calcs!BZ58)</f>
        <v>1235376.7119606254</v>
      </c>
      <c r="CI116" s="40">
        <f>IFERROR(calcs!CA58/SUMIFS(CI$37:CI$95,$C$37:$C$95,$C116),calcs!CA58)</f>
        <v>1247730.4790802316</v>
      </c>
      <c r="CJ116" s="40">
        <f>IFERROR(calcs!CB58/SUMIFS(CJ$37:CJ$95,$C$37:$C$95,$C116),calcs!CB58)</f>
        <v>1260207.7838710339</v>
      </c>
      <c r="CK116" s="40">
        <f>IFERROR(calcs!CC58/SUMIFS(CK$37:CK$95,$C$37:$C$95,$C116),calcs!CC58)</f>
        <v>1272809.8617097442</v>
      </c>
      <c r="CL116" s="40">
        <f>IFERROR(calcs!CD58/SUMIFS(CL$37:CL$95,$C$37:$C$95,$C116),calcs!CD58)</f>
        <v>1285537.9603268416</v>
      </c>
      <c r="CM116" s="40">
        <f>IFERROR(calcs!CE58/SUMIFS(CM$37:CM$95,$C$37:$C$95,$C116),calcs!CE58)</f>
        <v>1298393.3399301099</v>
      </c>
      <c r="CN116" s="40">
        <f>IFERROR(calcs!CF58/SUMIFS(CN$37:CN$95,$C$37:$C$95,$C116),calcs!CF58)</f>
        <v>1311377.2733294109</v>
      </c>
      <c r="CO116" s="40">
        <f>IFERROR(calcs!CG58/SUMIFS(CO$37:CO$95,$C$37:$C$95,$C116),calcs!CG58)</f>
        <v>1324491.0460627051</v>
      </c>
      <c r="CP116" s="40">
        <f>IFERROR(calcs!CH58/SUMIFS(CP$37:CP$95,$C$37:$C$95,$C116),calcs!CH58)</f>
        <v>1337735.9565233323</v>
      </c>
      <c r="CQ116" s="40">
        <f>IFERROR(calcs!CI58/SUMIFS(CQ$37:CQ$95,$C$37:$C$95,$C116),calcs!CI58)</f>
        <v>1351113.3160885656</v>
      </c>
      <c r="CR116" s="40">
        <f>IFERROR(calcs!CJ58/SUMIFS(CR$37:CR$95,$C$37:$C$95,$C116),calcs!CJ58)</f>
        <v>1364624.4492494513</v>
      </c>
      <c r="CS116" s="40">
        <f>IFERROR(calcs!CK58/SUMIFS(CS$37:CS$95,$C$37:$C$95,$C116),calcs!CK58)</f>
        <v>1378270.6937419458</v>
      </c>
      <c r="CT116" s="40">
        <f>IFERROR(calcs!CL58/SUMIFS(CT$37:CT$95,$C$37:$C$95,$C116),calcs!CL58)</f>
        <v>1392053.4006793653</v>
      </c>
      <c r="CU116" s="40">
        <f>IFERROR(calcs!CM58/SUMIFS(CU$37:CU$95,$C$37:$C$95,$C116),calcs!CM58)</f>
        <v>1405973.934686159</v>
      </c>
      <c r="CV116" s="40">
        <f>IFERROR(calcs!CN58/SUMIFS(CV$37:CV$95,$C$37:$C$95,$C116),calcs!CN58)</f>
        <v>1420033.6740330206</v>
      </c>
      <c r="CW116" s="40">
        <f>IFERROR(calcs!CO58/SUMIFS(CW$37:CW$95,$C$37:$C$95,$C116),calcs!CO58)</f>
        <v>1434234.010773351</v>
      </c>
      <c r="CX116" s="40">
        <f>IFERROR(calcs!CP58/SUMIFS(CX$37:CX$95,$C$37:$C$95,$C116),calcs!CP58)</f>
        <v>1448576.3508810846</v>
      </c>
      <c r="CY116" s="40">
        <f>IFERROR(calcs!CQ58/SUMIFS(CY$37:CY$95,$C$37:$C$95,$C116),calcs!CQ58)</f>
        <v>1463062.1143898955</v>
      </c>
      <c r="CZ116" s="40">
        <f>IFERROR(calcs!CR58/SUMIFS(CZ$37:CZ$95,$C$37:$C$95,$C116),calcs!CR58)</f>
        <v>1477692.7355337944</v>
      </c>
      <c r="DA116" s="40">
        <f>IFERROR(calcs!CS58/SUMIFS(DA$37:DA$95,$C$37:$C$95,$C116),calcs!CS58)</f>
        <v>1492469.6628891323</v>
      </c>
      <c r="DB116" s="40">
        <f>IFERROR(calcs!CT58/SUMIFS(DB$37:DB$95,$C$37:$C$95,$C116),calcs!CT58)</f>
        <v>1507394.3595180237</v>
      </c>
      <c r="DC116" s="40">
        <f>IFERROR(calcs!CU58/SUMIFS(DC$37:DC$95,$C$37:$C$95,$C116),calcs!CU58)</f>
        <v>1522468.303113204</v>
      </c>
      <c r="DD116" s="40">
        <f>IFERROR(calcs!CV58/SUMIFS(DD$37:DD$95,$C$37:$C$95,$C116),calcs!CV58)</f>
        <v>1537692.9861443359</v>
      </c>
      <c r="DE116" s="40">
        <f>IFERROR(calcs!CW58/SUMIFS(DE$37:DE$95,$C$37:$C$95,$C116),calcs!CW58)</f>
        <v>1553069.9160057793</v>
      </c>
      <c r="DF116" s="40">
        <f>IFERROR(calcs!CX58/SUMIFS(DF$37:DF$95,$C$37:$C$95,$C116),calcs!CX58)</f>
        <v>1568600.6151658371</v>
      </c>
      <c r="DG116" s="40">
        <f>IFERROR(calcs!CY58/SUMIFS(DG$37:DG$95,$C$37:$C$95,$C116),calcs!CY58)</f>
        <v>1584286.6213174956</v>
      </c>
      <c r="DH116" s="40">
        <f>IFERROR(calcs!CZ58/SUMIFS(DH$37:DH$95,$C$37:$C$95,$C116),calcs!CZ58)</f>
        <v>1600129.4875306706</v>
      </c>
      <c r="DI116" s="40">
        <f>IFERROR(calcs!DA58/SUMIFS(DI$37:DI$95,$C$37:$C$95,$C116),calcs!DA58)</f>
        <v>1616130.7824059774</v>
      </c>
      <c r="DJ116" s="40">
        <f>IFERROR(calcs!DB58/SUMIFS(DJ$37:DJ$95,$C$37:$C$95,$C116),calcs!DB58)</f>
        <v>1632292.0902300372</v>
      </c>
      <c r="DL116" s="15" t="str">
        <f t="shared" si="4"/>
        <v>YTService requested.Electricity.Utility Generation</v>
      </c>
    </row>
    <row r="117" spans="3:116" x14ac:dyDescent="0.25">
      <c r="C117" t="s">
        <v>44</v>
      </c>
      <c r="G117" s="11" t="s">
        <v>65</v>
      </c>
      <c r="J117" s="11" t="s">
        <v>66</v>
      </c>
      <c r="K117" s="62" t="s">
        <v>90</v>
      </c>
      <c r="L117" s="44" t="s">
        <v>68</v>
      </c>
      <c r="M117" s="47" t="str">
        <f>calcs!$B$5</f>
        <v>MWh</v>
      </c>
      <c r="N117" s="40">
        <f>IFERROR(calcs!F59/SUMIFS(N$37:N$95,$C$37:$C$95,$C117),calcs!F59)</f>
        <v>441652.99879999988</v>
      </c>
      <c r="O117" s="40">
        <f>IFERROR(calcs!G59/SUMIFS(O$37:O$95,$C$37:$C$95,$C117),calcs!G59)</f>
        <v>476051.99879999988</v>
      </c>
      <c r="P117" s="40">
        <f>IFERROR(calcs!H59/SUMIFS(P$37:P$95,$C$37:$C$95,$C117),calcs!H59)</f>
        <v>425551.99879999988</v>
      </c>
      <c r="Q117" s="40">
        <f>IFERROR(calcs!I59/SUMIFS(Q$37:Q$95,$C$37:$C$95,$C117),calcs!I59)</f>
        <v>464345.99879999988</v>
      </c>
      <c r="R117" s="40">
        <f>IFERROR(calcs!J59/SUMIFS(R$37:R$95,$C$37:$C$95,$C117),calcs!J59)</f>
        <v>364480.99879999988</v>
      </c>
      <c r="S117" s="40">
        <f>IFERROR(calcs!K59/SUMIFS(S$37:S$95,$C$37:$C$95,$C117),calcs!K59)</f>
        <v>336684</v>
      </c>
      <c r="T117" s="40">
        <f>IFERROR(calcs!L59/SUMIFS(T$37:T$95,$C$37:$C$95,$C117),calcs!L59)</f>
        <v>326103</v>
      </c>
      <c r="U117" s="40">
        <f>IFERROR(calcs!M59/SUMIFS(U$37:U$95,$C$37:$C$95,$C117),calcs!M59)</f>
        <v>333165</v>
      </c>
      <c r="V117" s="40">
        <f>IFERROR(calcs!N59/SUMIFS(V$37:V$95,$C$37:$C$95,$C117),calcs!N59)</f>
        <v>333455</v>
      </c>
      <c r="W117" s="40">
        <f>IFERROR(calcs!O59/SUMIFS(W$37:W$95,$C$37:$C$95,$C117),calcs!O59)</f>
        <v>342542</v>
      </c>
      <c r="X117" s="40">
        <f>IFERROR(calcs!P59/SUMIFS(X$37:X$95,$C$37:$C$95,$C117),calcs!P59)</f>
        <v>339225</v>
      </c>
      <c r="Y117" s="40">
        <f>IFERROR(calcs!Q59/SUMIFS(Y$37:Y$95,$C$37:$C$95,$C117),calcs!Q59)</f>
        <v>343205</v>
      </c>
      <c r="Z117" s="40">
        <f>IFERROR(calcs!R59/SUMIFS(Z$37:Z$95,$C$37:$C$95,$C117),calcs!R59)</f>
        <v>335487</v>
      </c>
      <c r="AA117" s="40">
        <f>IFERROR(calcs!S59/SUMIFS(AA$37:AA$95,$C$37:$C$95,$C117),calcs!S59)</f>
        <v>347178</v>
      </c>
      <c r="AB117" s="40">
        <f>IFERROR(calcs!T59/SUMIFS(AB$37:AB$95,$C$37:$C$95,$C117),calcs!T59)</f>
        <v>343116</v>
      </c>
      <c r="AC117" s="40">
        <f>IFERROR(calcs!U59/SUMIFS(AC$37:AC$95,$C$37:$C$95,$C117),calcs!U59)</f>
        <v>324771</v>
      </c>
      <c r="AD117" s="40">
        <f>IFERROR(calcs!V59/SUMIFS(AD$37:AD$95,$C$37:$C$95,$C117),calcs!V59)</f>
        <v>339484</v>
      </c>
      <c r="AE117" s="40">
        <f>IFERROR(calcs!W59/SUMIFS(AE$37:AE$95,$C$37:$C$95,$C117),calcs!W59)</f>
        <v>335344</v>
      </c>
      <c r="AF117" s="40">
        <f>IFERROR(calcs!X59/SUMIFS(AF$37:AF$95,$C$37:$C$95,$C117),calcs!X59)</f>
        <v>342788</v>
      </c>
      <c r="AG117" s="40">
        <f>IFERROR(calcs!Y59/SUMIFS(AG$37:AG$95,$C$37:$C$95,$C117),calcs!Y59)</f>
        <v>348674</v>
      </c>
      <c r="AH117" s="40">
        <f>IFERROR(calcs!Z59/SUMIFS(AH$37:AH$95,$C$37:$C$95,$C117),calcs!Z59)</f>
        <v>346440</v>
      </c>
      <c r="AI117" s="40">
        <f>IFERROR(calcs!AA59/SUMIFS(AI$37:AI$95,$C$37:$C$95,$C117),calcs!AA59)</f>
        <v>337334</v>
      </c>
      <c r="AJ117" s="40">
        <f>IFERROR(calcs!AB59/SUMIFS(AJ$37:AJ$95,$C$37:$C$95,$C117),calcs!AB59)</f>
        <v>321729</v>
      </c>
      <c r="AK117" s="40">
        <f>IFERROR(calcs!AC59/SUMIFS(AK$37:AK$95,$C$37:$C$95,$C117),calcs!AC59)</f>
        <v>328163.58</v>
      </c>
      <c r="AL117" s="40">
        <f>IFERROR(calcs!AD59/SUMIFS(AL$37:AL$95,$C$37:$C$95,$C117),calcs!AD59)</f>
        <v>334726.85159999999</v>
      </c>
      <c r="AM117" s="40">
        <f>IFERROR(calcs!AE59/SUMIFS(AM$37:AM$95,$C$37:$C$95,$C117),calcs!AE59)</f>
        <v>341421.38863200002</v>
      </c>
      <c r="AN117" s="40">
        <f>IFERROR(calcs!AF59/SUMIFS(AN$37:AN$95,$C$37:$C$95,$C117),calcs!AF59)</f>
        <v>348249.81640464003</v>
      </c>
      <c r="AO117" s="40">
        <f>IFERROR(calcs!AG59/SUMIFS(AO$37:AO$95,$C$37:$C$95,$C117),calcs!AG59)</f>
        <v>355214.81273273285</v>
      </c>
      <c r="AP117" s="40">
        <f>IFERROR(calcs!AH59/SUMIFS(AP$37:AP$95,$C$37:$C$95,$C117),calcs!AH59)</f>
        <v>362319.1089873875</v>
      </c>
      <c r="AQ117" s="40">
        <f>IFERROR(calcs!AI59/SUMIFS(AQ$37:AQ$95,$C$37:$C$95,$C117),calcs!AI59)</f>
        <v>369565.49116713525</v>
      </c>
      <c r="AR117" s="40">
        <f>IFERROR(calcs!AJ59/SUMIFS(AR$37:AR$95,$C$37:$C$95,$C117),calcs!AJ59)</f>
        <v>376956.80099047796</v>
      </c>
      <c r="AS117" s="40">
        <f>IFERROR(calcs!AK59/SUMIFS(AS$37:AS$95,$C$37:$C$95,$C117),calcs!AK59)</f>
        <v>384495.93701028754</v>
      </c>
      <c r="AT117" s="40">
        <f>IFERROR(calcs!AL59/SUMIFS(AT$37:AT$95,$C$37:$C$95,$C117),calcs!AL59)</f>
        <v>392185.8557504933</v>
      </c>
      <c r="AU117" s="40">
        <f>IFERROR(calcs!AM59/SUMIFS(AU$37:AU$95,$C$37:$C$95,$C117),calcs!AM59)</f>
        <v>400029.57286550314</v>
      </c>
      <c r="AV117" s="40">
        <f>IFERROR(calcs!AN59/SUMIFS(AV$37:AV$95,$C$37:$C$95,$C117),calcs!AN59)</f>
        <v>408030.16432281322</v>
      </c>
      <c r="AW117" s="40">
        <f>IFERROR(calcs!AO59/SUMIFS(AW$37:AW$95,$C$37:$C$95,$C117),calcs!AO59)</f>
        <v>416190.76760926947</v>
      </c>
      <c r="AX117" s="40">
        <f>IFERROR(calcs!AP59/SUMIFS(AX$37:AX$95,$C$37:$C$95,$C117),calcs!AP59)</f>
        <v>424514.58296145487</v>
      </c>
      <c r="AY117" s="40">
        <f>IFERROR(calcs!AQ59/SUMIFS(AY$37:AY$95,$C$37:$C$95,$C117),calcs!AQ59)</f>
        <v>433004.87462068396</v>
      </c>
      <c r="AZ117" s="40">
        <f>IFERROR(calcs!AR59/SUMIFS(AZ$37:AZ$95,$C$37:$C$95,$C117),calcs!AR59)</f>
        <v>441664.97211309767</v>
      </c>
      <c r="BA117" s="40">
        <f>IFERROR(calcs!AS59/SUMIFS(BA$37:BA$95,$C$37:$C$95,$C117),calcs!AS59)</f>
        <v>450498.27155535965</v>
      </c>
      <c r="BB117" s="40">
        <f>IFERROR(calcs!AT59/SUMIFS(BB$37:BB$95,$C$37:$C$95,$C117),calcs!AT59)</f>
        <v>459508.23698646686</v>
      </c>
      <c r="BC117" s="40">
        <f>IFERROR(calcs!AU59/SUMIFS(BC$37:BC$95,$C$37:$C$95,$C117),calcs!AU59)</f>
        <v>468698.40172619623</v>
      </c>
      <c r="BD117" s="40">
        <f>IFERROR(calcs!AV59/SUMIFS(BD$37:BD$95,$C$37:$C$95,$C117),calcs!AV59)</f>
        <v>478072.36976072018</v>
      </c>
      <c r="BE117" s="40">
        <f>IFERROR(calcs!AW59/SUMIFS(BE$37:BE$95,$C$37:$C$95,$C117),calcs!AW59)</f>
        <v>487633.81715593458</v>
      </c>
      <c r="BF117" s="40">
        <f>IFERROR(calcs!AX59/SUMIFS(BF$37:BF$95,$C$37:$C$95,$C117),calcs!AX59)</f>
        <v>497386.49349905329</v>
      </c>
      <c r="BG117" s="40">
        <f>IFERROR(calcs!AY59/SUMIFS(BG$37:BG$95,$C$37:$C$95,$C117),calcs!AY59)</f>
        <v>507334.22336903436</v>
      </c>
      <c r="BH117" s="40">
        <f>IFERROR(calcs!AZ59/SUMIFS(BH$37:BH$95,$C$37:$C$95,$C117),calcs!AZ59)</f>
        <v>517480.90783641505</v>
      </c>
      <c r="BI117" s="40">
        <f>IFERROR(calcs!BA59/SUMIFS(BI$37:BI$95,$C$37:$C$95,$C117),calcs!BA59)</f>
        <v>527830.52599314332</v>
      </c>
      <c r="BJ117" s="40">
        <f>IFERROR(calcs!BB59/SUMIFS(BJ$37:BJ$95,$C$37:$C$95,$C117),calcs!BB59)</f>
        <v>538387.13651300617</v>
      </c>
      <c r="BK117" s="40">
        <f>IFERROR(calcs!BC59/SUMIFS(BK$37:BK$95,$C$37:$C$95,$C117),calcs!BC59)</f>
        <v>549154.8792432663</v>
      </c>
      <c r="BL117" s="40">
        <f>IFERROR(calcs!BD59/SUMIFS(BL$37:BL$95,$C$37:$C$95,$C117),calcs!BD59)</f>
        <v>560137.97682813159</v>
      </c>
      <c r="BM117" s="40">
        <f>IFERROR(calcs!BE59/SUMIFS(BM$37:BM$95,$C$37:$C$95,$C117),calcs!BE59)</f>
        <v>565739.35659641295</v>
      </c>
      <c r="BN117" s="40">
        <f>IFERROR(calcs!BF59/SUMIFS(BN$37:BN$95,$C$37:$C$95,$C117),calcs!BF59)</f>
        <v>571396.75016237714</v>
      </c>
      <c r="BO117" s="40">
        <f>IFERROR(calcs!BG59/SUMIFS(BO$37:BO$95,$C$37:$C$95,$C117),calcs!BG59)</f>
        <v>577110.71766400093</v>
      </c>
      <c r="BP117" s="40">
        <f>IFERROR(calcs!BH59/SUMIFS(BP$37:BP$95,$C$37:$C$95,$C117),calcs!BH59)</f>
        <v>582881.824840641</v>
      </c>
      <c r="BQ117" s="40">
        <f>IFERROR(calcs!BI59/SUMIFS(BQ$37:BQ$95,$C$37:$C$95,$C117),calcs!BI59)</f>
        <v>588710.6430890474</v>
      </c>
      <c r="BR117" s="40">
        <f>IFERROR(calcs!BJ59/SUMIFS(BR$37:BR$95,$C$37:$C$95,$C117),calcs!BJ59)</f>
        <v>594597.7495199379</v>
      </c>
      <c r="BS117" s="40">
        <f>IFERROR(calcs!BK59/SUMIFS(BS$37:BS$95,$C$37:$C$95,$C117),calcs!BK59)</f>
        <v>600543.72701513732</v>
      </c>
      <c r="BT117" s="40">
        <f>IFERROR(calcs!BL59/SUMIFS(BT$37:BT$95,$C$37:$C$95,$C117),calcs!BL59)</f>
        <v>606549.16428528866</v>
      </c>
      <c r="BU117" s="40">
        <f>IFERROR(calcs!BM59/SUMIFS(BU$37:BU$95,$C$37:$C$95,$C117),calcs!BM59)</f>
        <v>612614.65592814155</v>
      </c>
      <c r="BV117" s="40">
        <f>IFERROR(calcs!BN59/SUMIFS(BV$37:BV$95,$C$37:$C$95,$C117),calcs!BN59)</f>
        <v>618740.80248742294</v>
      </c>
      <c r="BW117" s="40">
        <f>IFERROR(calcs!BO59/SUMIFS(BW$37:BW$95,$C$37:$C$95,$C117),calcs!BO59)</f>
        <v>624928.21051229723</v>
      </c>
      <c r="BX117" s="40">
        <f>IFERROR(calcs!BP59/SUMIFS(BX$37:BX$95,$C$37:$C$95,$C117),calcs!BP59)</f>
        <v>631177.49261742015</v>
      </c>
      <c r="BY117" s="40">
        <f>IFERROR(calcs!BQ59/SUMIFS(BY$37:BY$95,$C$37:$C$95,$C117),calcs!BQ59)</f>
        <v>637489.26754359435</v>
      </c>
      <c r="BZ117" s="40">
        <f>IFERROR(calcs!BR59/SUMIFS(BZ$37:BZ$95,$C$37:$C$95,$C117),calcs!BR59)</f>
        <v>643864.16021903034</v>
      </c>
      <c r="CA117" s="40">
        <f>IFERROR(calcs!BS59/SUMIFS(CA$37:CA$95,$C$37:$C$95,$C117),calcs!BS59)</f>
        <v>650302.80182122067</v>
      </c>
      <c r="CB117" s="40">
        <f>IFERROR(calcs!BT59/SUMIFS(CB$37:CB$95,$C$37:$C$95,$C117),calcs!BT59)</f>
        <v>656805.82983943284</v>
      </c>
      <c r="CC117" s="40">
        <f>IFERROR(calcs!BU59/SUMIFS(CC$37:CC$95,$C$37:$C$95,$C117),calcs!BU59)</f>
        <v>663373.88813782716</v>
      </c>
      <c r="CD117" s="40">
        <f>IFERROR(calcs!BV59/SUMIFS(CD$37:CD$95,$C$37:$C$95,$C117),calcs!BV59)</f>
        <v>670007.62701920548</v>
      </c>
      <c r="CE117" s="40">
        <f>IFERROR(calcs!BW59/SUMIFS(CE$37:CE$95,$C$37:$C$95,$C117),calcs!BW59)</f>
        <v>676707.70328939753</v>
      </c>
      <c r="CF117" s="40">
        <f>IFERROR(calcs!BX59/SUMIFS(CF$37:CF$95,$C$37:$C$95,$C117),calcs!BX59)</f>
        <v>683474.78032229154</v>
      </c>
      <c r="CG117" s="40">
        <f>IFERROR(calcs!BY59/SUMIFS(CG$37:CG$95,$C$37:$C$95,$C117),calcs!BY59)</f>
        <v>690309.52812551451</v>
      </c>
      <c r="CH117" s="40">
        <f>IFERROR(calcs!BZ59/SUMIFS(CH$37:CH$95,$C$37:$C$95,$C117),calcs!BZ59)</f>
        <v>697212.62340676971</v>
      </c>
      <c r="CI117" s="40">
        <f>IFERROR(calcs!CA59/SUMIFS(CI$37:CI$95,$C$37:$C$95,$C117),calcs!CA59)</f>
        <v>704184.74964083743</v>
      </c>
      <c r="CJ117" s="40">
        <f>IFERROR(calcs!CB59/SUMIFS(CJ$37:CJ$95,$C$37:$C$95,$C117),calcs!CB59)</f>
        <v>711226.59713724582</v>
      </c>
      <c r="CK117" s="40">
        <f>IFERROR(calcs!CC59/SUMIFS(CK$37:CK$95,$C$37:$C$95,$C117),calcs!CC59)</f>
        <v>718338.8631086183</v>
      </c>
      <c r="CL117" s="40">
        <f>IFERROR(calcs!CD59/SUMIFS(CL$37:CL$95,$C$37:$C$95,$C117),calcs!CD59)</f>
        <v>725522.25173970452</v>
      </c>
      <c r="CM117" s="40">
        <f>IFERROR(calcs!CE59/SUMIFS(CM$37:CM$95,$C$37:$C$95,$C117),calcs!CE59)</f>
        <v>732777.47425710154</v>
      </c>
      <c r="CN117" s="40">
        <f>IFERROR(calcs!CF59/SUMIFS(CN$37:CN$95,$C$37:$C$95,$C117),calcs!CF59)</f>
        <v>740105.24899967259</v>
      </c>
      <c r="CO117" s="40">
        <f>IFERROR(calcs!CG59/SUMIFS(CO$37:CO$95,$C$37:$C$95,$C117),calcs!CG59)</f>
        <v>747506.30148966936</v>
      </c>
      <c r="CP117" s="40">
        <f>IFERROR(calcs!CH59/SUMIFS(CP$37:CP$95,$C$37:$C$95,$C117),calcs!CH59)</f>
        <v>754981.36450456607</v>
      </c>
      <c r="CQ117" s="40">
        <f>IFERROR(calcs!CI59/SUMIFS(CQ$37:CQ$95,$C$37:$C$95,$C117),calcs!CI59)</f>
        <v>762531.17814961169</v>
      </c>
      <c r="CR117" s="40">
        <f>IFERROR(calcs!CJ59/SUMIFS(CR$37:CR$95,$C$37:$C$95,$C117),calcs!CJ59)</f>
        <v>770156.48993110785</v>
      </c>
      <c r="CS117" s="40">
        <f>IFERROR(calcs!CK59/SUMIFS(CS$37:CS$95,$C$37:$C$95,$C117),calcs!CK59)</f>
        <v>777858.0548304189</v>
      </c>
      <c r="CT117" s="40">
        <f>IFERROR(calcs!CL59/SUMIFS(CT$37:CT$95,$C$37:$C$95,$C117),calcs!CL59)</f>
        <v>785636.63537872315</v>
      </c>
      <c r="CU117" s="40">
        <f>IFERROR(calcs!CM59/SUMIFS(CU$37:CU$95,$C$37:$C$95,$C117),calcs!CM59)</f>
        <v>793493.0017325104</v>
      </c>
      <c r="CV117" s="40">
        <f>IFERROR(calcs!CN59/SUMIFS(CV$37:CV$95,$C$37:$C$95,$C117),calcs!CN59)</f>
        <v>801427.93174983549</v>
      </c>
      <c r="CW117" s="40">
        <f>IFERROR(calcs!CO59/SUMIFS(CW$37:CW$95,$C$37:$C$95,$C117),calcs!CO59)</f>
        <v>809442.21106733382</v>
      </c>
      <c r="CX117" s="40">
        <f>IFERROR(calcs!CP59/SUMIFS(CX$37:CX$95,$C$37:$C$95,$C117),calcs!CP59)</f>
        <v>817536.63317800721</v>
      </c>
      <c r="CY117" s="40">
        <f>IFERROR(calcs!CQ59/SUMIFS(CY$37:CY$95,$C$37:$C$95,$C117),calcs!CQ59)</f>
        <v>825711.9995097873</v>
      </c>
      <c r="CZ117" s="40">
        <f>IFERROR(calcs!CR59/SUMIFS(CZ$37:CZ$95,$C$37:$C$95,$C117),calcs!CR59)</f>
        <v>833969.11950488517</v>
      </c>
      <c r="DA117" s="40">
        <f>IFERROR(calcs!CS59/SUMIFS(DA$37:DA$95,$C$37:$C$95,$C117),calcs!CS59)</f>
        <v>842308.81069993402</v>
      </c>
      <c r="DB117" s="40">
        <f>IFERROR(calcs!CT59/SUMIFS(DB$37:DB$95,$C$37:$C$95,$C117),calcs!CT59)</f>
        <v>850731.89880693331</v>
      </c>
      <c r="DC117" s="40">
        <f>IFERROR(calcs!CU59/SUMIFS(DC$37:DC$95,$C$37:$C$95,$C117),calcs!CU59)</f>
        <v>859239.21779500262</v>
      </c>
      <c r="DD117" s="40">
        <f>IFERROR(calcs!CV59/SUMIFS(DD$37:DD$95,$C$37:$C$95,$C117),calcs!CV59)</f>
        <v>867831.60997295263</v>
      </c>
      <c r="DE117" s="40">
        <f>IFERROR(calcs!CW59/SUMIFS(DE$37:DE$95,$C$37:$C$95,$C117),calcs!CW59)</f>
        <v>876509.92607268214</v>
      </c>
      <c r="DF117" s="40">
        <f>IFERROR(calcs!CX59/SUMIFS(DF$37:DF$95,$C$37:$C$95,$C117),calcs!CX59)</f>
        <v>885275.02533340896</v>
      </c>
      <c r="DG117" s="40">
        <f>IFERROR(calcs!CY59/SUMIFS(DG$37:DG$95,$C$37:$C$95,$C117),calcs!CY59)</f>
        <v>894127.77558674302</v>
      </c>
      <c r="DH117" s="40">
        <f>IFERROR(calcs!CZ59/SUMIFS(DH$37:DH$95,$C$37:$C$95,$C117),calcs!CZ59)</f>
        <v>903069.05334261048</v>
      </c>
      <c r="DI117" s="40">
        <f>IFERROR(calcs!DA59/SUMIFS(DI$37:DI$95,$C$37:$C$95,$C117),calcs!DA59)</f>
        <v>912099.74387603661</v>
      </c>
      <c r="DJ117" s="40">
        <f>IFERROR(calcs!DB59/SUMIFS(DJ$37:DJ$95,$C$37:$C$95,$C117),calcs!DB59)</f>
        <v>921220.74131479696</v>
      </c>
      <c r="DL117" s="15" t="str">
        <f t="shared" si="4"/>
        <v>NTService requested.Electricity.Utility Generation</v>
      </c>
    </row>
    <row r="118" spans="3:116" x14ac:dyDescent="0.25">
      <c r="C118" t="s">
        <v>46</v>
      </c>
      <c r="G118" s="11" t="s">
        <v>65</v>
      </c>
      <c r="J118" s="11" t="s">
        <v>66</v>
      </c>
      <c r="K118" s="62" t="s">
        <v>90</v>
      </c>
      <c r="L118" s="44" t="s">
        <v>68</v>
      </c>
      <c r="M118" s="47" t="str">
        <f>calcs!$B$5</f>
        <v>MWh</v>
      </c>
      <c r="N118" s="40">
        <f>IFERROR(calcs!F60/SUMIFS(N$37:N$95,$C$37:$C$95,$C118),calcs!F60)</f>
        <v>0</v>
      </c>
      <c r="O118" s="40">
        <f>IFERROR(calcs!G60/SUMIFS(O$37:O$95,$C$37:$C$95,$C118),calcs!G60)</f>
        <v>0</v>
      </c>
      <c r="P118" s="40">
        <f>IFERROR(calcs!H60/SUMIFS(P$37:P$95,$C$37:$C$95,$C118),calcs!H60)</f>
        <v>0</v>
      </c>
      <c r="Q118" s="40">
        <f>IFERROR(calcs!I60/SUMIFS(Q$37:Q$95,$C$37:$C$95,$C118),calcs!I60)</f>
        <v>0</v>
      </c>
      <c r="R118" s="40">
        <f>IFERROR(calcs!J60/SUMIFS(R$37:R$95,$C$37:$C$95,$C118),calcs!J60)</f>
        <v>139445</v>
      </c>
      <c r="S118" s="40">
        <f>IFERROR(calcs!K60/SUMIFS(S$37:S$95,$C$37:$C$95,$C118),calcs!K60)</f>
        <v>141645</v>
      </c>
      <c r="T118" s="40">
        <f>IFERROR(calcs!L60/SUMIFS(T$37:T$95,$C$37:$C$95,$C118),calcs!L60)</f>
        <v>144709</v>
      </c>
      <c r="U118" s="40">
        <f>IFERROR(calcs!M60/SUMIFS(U$37:U$95,$C$37:$C$95,$C118),calcs!M60)</f>
        <v>148881</v>
      </c>
      <c r="V118" s="40">
        <f>IFERROR(calcs!N60/SUMIFS(V$37:V$95,$C$37:$C$95,$C118),calcs!N60)</f>
        <v>182199</v>
      </c>
      <c r="W118" s="40">
        <f>IFERROR(calcs!O60/SUMIFS(W$37:W$95,$C$37:$C$95,$C118),calcs!O60)</f>
        <v>161925</v>
      </c>
      <c r="X118" s="40">
        <f>IFERROR(calcs!P60/SUMIFS(X$37:X$95,$C$37:$C$95,$C118),calcs!P60)</f>
        <v>161925</v>
      </c>
      <c r="Y118" s="40">
        <f>IFERROR(calcs!Q60/SUMIFS(Y$37:Y$95,$C$37:$C$95,$C118),calcs!Q60)</f>
        <v>98308</v>
      </c>
      <c r="Z118" s="40">
        <f>IFERROR(calcs!R60/SUMIFS(Z$37:Z$95,$C$37:$C$95,$C118),calcs!R60)</f>
        <v>98307</v>
      </c>
      <c r="AA118" s="40">
        <f>IFERROR(calcs!S60/SUMIFS(AA$37:AA$95,$C$37:$C$95,$C118),calcs!S60)</f>
        <v>98307</v>
      </c>
      <c r="AB118" s="40">
        <f>IFERROR(calcs!T60/SUMIFS(AB$37:AB$95,$C$37:$C$95,$C118),calcs!T60)</f>
        <v>157598</v>
      </c>
      <c r="AC118" s="40">
        <f>IFERROR(calcs!U60/SUMIFS(AC$37:AC$95,$C$37:$C$95,$C118),calcs!U60)</f>
        <v>157415</v>
      </c>
      <c r="AD118" s="40">
        <f>IFERROR(calcs!V60/SUMIFS(AD$37:AD$95,$C$37:$C$95,$C118),calcs!V60)</f>
        <v>188812</v>
      </c>
      <c r="AE118" s="40">
        <f>IFERROR(calcs!W60/SUMIFS(AE$37:AE$95,$C$37:$C$95,$C118),calcs!W60)</f>
        <v>189829</v>
      </c>
      <c r="AF118" s="40">
        <f>IFERROR(calcs!X60/SUMIFS(AF$37:AF$95,$C$37:$C$95,$C118),calcs!X60)</f>
        <v>193660</v>
      </c>
      <c r="AG118" s="40">
        <f>IFERROR(calcs!Y60/SUMIFS(AG$37:AG$95,$C$37:$C$95,$C118),calcs!Y60)</f>
        <v>191134</v>
      </c>
      <c r="AH118" s="40">
        <f>IFERROR(calcs!Z60/SUMIFS(AH$37:AH$95,$C$37:$C$95,$C118),calcs!Z60)</f>
        <v>195181</v>
      </c>
      <c r="AI118" s="40">
        <f>IFERROR(calcs!AA60/SUMIFS(AI$37:AI$95,$C$37:$C$95,$C118),calcs!AA60)</f>
        <v>194790</v>
      </c>
      <c r="AJ118" s="40">
        <f>IFERROR(calcs!AB60/SUMIFS(AJ$37:AJ$95,$C$37:$C$95,$C118),calcs!AB60)</f>
        <v>192183</v>
      </c>
      <c r="AK118" s="40">
        <f>IFERROR(calcs!AC60/SUMIFS(AK$37:AK$95,$C$37:$C$95,$C118),calcs!AC60)</f>
        <v>196026.66</v>
      </c>
      <c r="AL118" s="40">
        <f>IFERROR(calcs!AD60/SUMIFS(AL$37:AL$95,$C$37:$C$95,$C118),calcs!AD60)</f>
        <v>199947.19320000001</v>
      </c>
      <c r="AM118" s="40">
        <f>IFERROR(calcs!AE60/SUMIFS(AM$37:AM$95,$C$37:$C$95,$C118),calcs!AE60)</f>
        <v>203946.13706400001</v>
      </c>
      <c r="AN118" s="40">
        <f>IFERROR(calcs!AF60/SUMIFS(AN$37:AN$95,$C$37:$C$95,$C118),calcs!AF60)</f>
        <v>208025.05980528001</v>
      </c>
      <c r="AO118" s="40">
        <f>IFERROR(calcs!AG60/SUMIFS(AO$37:AO$95,$C$37:$C$95,$C118),calcs!AG60)</f>
        <v>212185.56100138562</v>
      </c>
      <c r="AP118" s="40">
        <f>IFERROR(calcs!AH60/SUMIFS(AP$37:AP$95,$C$37:$C$95,$C118),calcs!AH60)</f>
        <v>216429.27222141332</v>
      </c>
      <c r="AQ118" s="40">
        <f>IFERROR(calcs!AI60/SUMIFS(AQ$37:AQ$95,$C$37:$C$95,$C118),calcs!AI60)</f>
        <v>220757.85766584158</v>
      </c>
      <c r="AR118" s="40">
        <f>IFERROR(calcs!AJ60/SUMIFS(AR$37:AR$95,$C$37:$C$95,$C118),calcs!AJ60)</f>
        <v>225173.01481915842</v>
      </c>
      <c r="AS118" s="40">
        <f>IFERROR(calcs!AK60/SUMIFS(AS$37:AS$95,$C$37:$C$95,$C118),calcs!AK60)</f>
        <v>229676.4751155416</v>
      </c>
      <c r="AT118" s="40">
        <f>IFERROR(calcs!AL60/SUMIFS(AT$37:AT$95,$C$37:$C$95,$C118),calcs!AL60)</f>
        <v>234270.00461785245</v>
      </c>
      <c r="AU118" s="40">
        <f>IFERROR(calcs!AM60/SUMIFS(AU$37:AU$95,$C$37:$C$95,$C118),calcs!AM60)</f>
        <v>238955.40471020949</v>
      </c>
      <c r="AV118" s="40">
        <f>IFERROR(calcs!AN60/SUMIFS(AV$37:AV$95,$C$37:$C$95,$C118),calcs!AN60)</f>
        <v>243734.51280441368</v>
      </c>
      <c r="AW118" s="40">
        <f>IFERROR(calcs!AO60/SUMIFS(AW$37:AW$95,$C$37:$C$95,$C118),calcs!AO60)</f>
        <v>248609.20306050195</v>
      </c>
      <c r="AX118" s="40">
        <f>IFERROR(calcs!AP60/SUMIFS(AX$37:AX$95,$C$37:$C$95,$C118),calcs!AP60)</f>
        <v>253581.387121712</v>
      </c>
      <c r="AY118" s="40">
        <f>IFERROR(calcs!AQ60/SUMIFS(AY$37:AY$95,$C$37:$C$95,$C118),calcs!AQ60)</f>
        <v>258653.01486414624</v>
      </c>
      <c r="AZ118" s="40">
        <f>IFERROR(calcs!AR60/SUMIFS(AZ$37:AZ$95,$C$37:$C$95,$C118),calcs!AR60)</f>
        <v>263826.07516142918</v>
      </c>
      <c r="BA118" s="40">
        <f>IFERROR(calcs!AS60/SUMIFS(BA$37:BA$95,$C$37:$C$95,$C118),calcs!AS60)</f>
        <v>269102.59666465776</v>
      </c>
      <c r="BB118" s="40">
        <f>IFERROR(calcs!AT60/SUMIFS(BB$37:BB$95,$C$37:$C$95,$C118),calcs!AT60)</f>
        <v>274484.64859795093</v>
      </c>
      <c r="BC118" s="40">
        <f>IFERROR(calcs!AU60/SUMIFS(BC$37:BC$95,$C$37:$C$95,$C118),calcs!AU60)</f>
        <v>279974.34156990994</v>
      </c>
      <c r="BD118" s="40">
        <f>IFERROR(calcs!AV60/SUMIFS(BD$37:BD$95,$C$37:$C$95,$C118),calcs!AV60)</f>
        <v>285573.82840130816</v>
      </c>
      <c r="BE118" s="40">
        <f>IFERROR(calcs!AW60/SUMIFS(BE$37:BE$95,$C$37:$C$95,$C118),calcs!AW60)</f>
        <v>291285.30496933433</v>
      </c>
      <c r="BF118" s="40">
        <f>IFERROR(calcs!AX60/SUMIFS(BF$37:BF$95,$C$37:$C$95,$C118),calcs!AX60)</f>
        <v>297111.01106872101</v>
      </c>
      <c r="BG118" s="40">
        <f>IFERROR(calcs!AY60/SUMIFS(BG$37:BG$95,$C$37:$C$95,$C118),calcs!AY60)</f>
        <v>303053.23129009543</v>
      </c>
      <c r="BH118" s="40">
        <f>IFERROR(calcs!AZ60/SUMIFS(BH$37:BH$95,$C$37:$C$95,$C118),calcs!AZ60)</f>
        <v>309114.29591589735</v>
      </c>
      <c r="BI118" s="40">
        <f>IFERROR(calcs!BA60/SUMIFS(BI$37:BI$95,$C$37:$C$95,$C118),calcs!BA60)</f>
        <v>315296.58183421532</v>
      </c>
      <c r="BJ118" s="40">
        <f>IFERROR(calcs!BB60/SUMIFS(BJ$37:BJ$95,$C$37:$C$95,$C118),calcs!BB60)</f>
        <v>321602.5134708996</v>
      </c>
      <c r="BK118" s="40">
        <f>IFERROR(calcs!BC60/SUMIFS(BK$37:BK$95,$C$37:$C$95,$C118),calcs!BC60)</f>
        <v>328034.56374031759</v>
      </c>
      <c r="BL118" s="40">
        <f>IFERROR(calcs!BD60/SUMIFS(BL$37:BL$95,$C$37:$C$95,$C118),calcs!BD60)</f>
        <v>334595.25501512393</v>
      </c>
      <c r="BM118" s="40">
        <f>IFERROR(calcs!BE60/SUMIFS(BM$37:BM$95,$C$37:$C$95,$C118),calcs!BE60)</f>
        <v>337941.2075652752</v>
      </c>
      <c r="BN118" s="40">
        <f>IFERROR(calcs!BF60/SUMIFS(BN$37:BN$95,$C$37:$C$95,$C118),calcs!BF60)</f>
        <v>341320.61964092794</v>
      </c>
      <c r="BO118" s="40">
        <f>IFERROR(calcs!BG60/SUMIFS(BO$37:BO$95,$C$37:$C$95,$C118),calcs!BG60)</f>
        <v>344733.82583733724</v>
      </c>
      <c r="BP118" s="40">
        <f>IFERROR(calcs!BH60/SUMIFS(BP$37:BP$95,$C$37:$C$95,$C118),calcs!BH60)</f>
        <v>348181.16409571061</v>
      </c>
      <c r="BQ118" s="40">
        <f>IFERROR(calcs!BI60/SUMIFS(BQ$37:BQ$95,$C$37:$C$95,$C118),calcs!BI60)</f>
        <v>351662.97573666775</v>
      </c>
      <c r="BR118" s="40">
        <f>IFERROR(calcs!BJ60/SUMIFS(BR$37:BR$95,$C$37:$C$95,$C118),calcs!BJ60)</f>
        <v>355179.60549403442</v>
      </c>
      <c r="BS118" s="40">
        <f>IFERROR(calcs!BK60/SUMIFS(BS$37:BS$95,$C$37:$C$95,$C118),calcs!BK60)</f>
        <v>358731.40154897474</v>
      </c>
      <c r="BT118" s="40">
        <f>IFERROR(calcs!BL60/SUMIFS(BT$37:BT$95,$C$37:$C$95,$C118),calcs!BL60)</f>
        <v>362318.71556446451</v>
      </c>
      <c r="BU118" s="40">
        <f>IFERROR(calcs!BM60/SUMIFS(BU$37:BU$95,$C$37:$C$95,$C118),calcs!BM60)</f>
        <v>365941.90272010915</v>
      </c>
      <c r="BV118" s="40">
        <f>IFERROR(calcs!BN60/SUMIFS(BV$37:BV$95,$C$37:$C$95,$C118),calcs!BN60)</f>
        <v>369601.32174731023</v>
      </c>
      <c r="BW118" s="40">
        <f>IFERROR(calcs!BO60/SUMIFS(BW$37:BW$95,$C$37:$C$95,$C118),calcs!BO60)</f>
        <v>373297.33496478334</v>
      </c>
      <c r="BX118" s="40">
        <f>IFERROR(calcs!BP60/SUMIFS(BX$37:BX$95,$C$37:$C$95,$C118),calcs!BP60)</f>
        <v>377030.30831443117</v>
      </c>
      <c r="BY118" s="40">
        <f>IFERROR(calcs!BQ60/SUMIFS(BY$37:BY$95,$C$37:$C$95,$C118),calcs!BQ60)</f>
        <v>380800.61139757547</v>
      </c>
      <c r="BZ118" s="40">
        <f>IFERROR(calcs!BR60/SUMIFS(BZ$37:BZ$95,$C$37:$C$95,$C118),calcs!BR60)</f>
        <v>384608.61751155125</v>
      </c>
      <c r="CA118" s="40">
        <f>IFERROR(calcs!BS60/SUMIFS(CA$37:CA$95,$C$37:$C$95,$C118),calcs!BS60)</f>
        <v>388454.70368666673</v>
      </c>
      <c r="CB118" s="40">
        <f>IFERROR(calcs!BT60/SUMIFS(CB$37:CB$95,$C$37:$C$95,$C118),calcs!BT60)</f>
        <v>392339.25072353339</v>
      </c>
      <c r="CC118" s="40">
        <f>IFERROR(calcs!BU60/SUMIFS(CC$37:CC$95,$C$37:$C$95,$C118),calcs!BU60)</f>
        <v>396262.64323076874</v>
      </c>
      <c r="CD118" s="40">
        <f>IFERROR(calcs!BV60/SUMIFS(CD$37:CD$95,$C$37:$C$95,$C118),calcs!BV60)</f>
        <v>400225.26966307644</v>
      </c>
      <c r="CE118" s="40">
        <f>IFERROR(calcs!BW60/SUMIFS(CE$37:CE$95,$C$37:$C$95,$C118),calcs!BW60)</f>
        <v>404227.52235970722</v>
      </c>
      <c r="CF118" s="40">
        <f>IFERROR(calcs!BX60/SUMIFS(CF$37:CF$95,$C$37:$C$95,$C118),calcs!BX60)</f>
        <v>408269.79758330429</v>
      </c>
      <c r="CG118" s="40">
        <f>IFERROR(calcs!BY60/SUMIFS(CG$37:CG$95,$C$37:$C$95,$C118),calcs!BY60)</f>
        <v>412352.49555913731</v>
      </c>
      <c r="CH118" s="40">
        <f>IFERROR(calcs!BZ60/SUMIFS(CH$37:CH$95,$C$37:$C$95,$C118),calcs!BZ60)</f>
        <v>416476.02051472868</v>
      </c>
      <c r="CI118" s="40">
        <f>IFERROR(calcs!CA60/SUMIFS(CI$37:CI$95,$C$37:$C$95,$C118),calcs!CA60)</f>
        <v>420640.78071987594</v>
      </c>
      <c r="CJ118" s="40">
        <f>IFERROR(calcs!CB60/SUMIFS(CJ$37:CJ$95,$C$37:$C$95,$C118),calcs!CB60)</f>
        <v>424847.1885270747</v>
      </c>
      <c r="CK118" s="40">
        <f>IFERROR(calcs!CC60/SUMIFS(CK$37:CK$95,$C$37:$C$95,$C118),calcs!CC60)</f>
        <v>429095.66041234543</v>
      </c>
      <c r="CL118" s="40">
        <f>IFERROR(calcs!CD60/SUMIFS(CL$37:CL$95,$C$37:$C$95,$C118),calcs!CD60)</f>
        <v>433386.6170164689</v>
      </c>
      <c r="CM118" s="40">
        <f>IFERROR(calcs!CE60/SUMIFS(CM$37:CM$95,$C$37:$C$95,$C118),calcs!CE60)</f>
        <v>437720.48318663362</v>
      </c>
      <c r="CN118" s="40">
        <f>IFERROR(calcs!CF60/SUMIFS(CN$37:CN$95,$C$37:$C$95,$C118),calcs!CF60)</f>
        <v>442097.68801849993</v>
      </c>
      <c r="CO118" s="40">
        <f>IFERROR(calcs!CG60/SUMIFS(CO$37:CO$95,$C$37:$C$95,$C118),calcs!CG60)</f>
        <v>446518.66489868495</v>
      </c>
      <c r="CP118" s="40">
        <f>IFERROR(calcs!CH60/SUMIFS(CP$37:CP$95,$C$37:$C$95,$C118),calcs!CH60)</f>
        <v>450983.85154767177</v>
      </c>
      <c r="CQ118" s="40">
        <f>IFERROR(calcs!CI60/SUMIFS(CQ$37:CQ$95,$C$37:$C$95,$C118),calcs!CI60)</f>
        <v>455493.6900631485</v>
      </c>
      <c r="CR118" s="40">
        <f>IFERROR(calcs!CJ60/SUMIFS(CR$37:CR$95,$C$37:$C$95,$C118),calcs!CJ60)</f>
        <v>460048.62696377997</v>
      </c>
      <c r="CS118" s="40">
        <f>IFERROR(calcs!CK60/SUMIFS(CS$37:CS$95,$C$37:$C$95,$C118),calcs!CK60)</f>
        <v>464649.1132334178</v>
      </c>
      <c r="CT118" s="40">
        <f>IFERROR(calcs!CL60/SUMIFS(CT$37:CT$95,$C$37:$C$95,$C118),calcs!CL60)</f>
        <v>469295.60436575196</v>
      </c>
      <c r="CU118" s="40">
        <f>IFERROR(calcs!CM60/SUMIFS(CU$37:CU$95,$C$37:$C$95,$C118),calcs!CM60)</f>
        <v>473988.56040940946</v>
      </c>
      <c r="CV118" s="40">
        <f>IFERROR(calcs!CN60/SUMIFS(CV$37:CV$95,$C$37:$C$95,$C118),calcs!CN60)</f>
        <v>478728.44601350353</v>
      </c>
      <c r="CW118" s="40">
        <f>IFERROR(calcs!CO60/SUMIFS(CW$37:CW$95,$C$37:$C$95,$C118),calcs!CO60)</f>
        <v>483515.73047363857</v>
      </c>
      <c r="CX118" s="40">
        <f>IFERROR(calcs!CP60/SUMIFS(CX$37:CX$95,$C$37:$C$95,$C118),calcs!CP60)</f>
        <v>488350.88777837495</v>
      </c>
      <c r="CY118" s="40">
        <f>IFERROR(calcs!CQ60/SUMIFS(CY$37:CY$95,$C$37:$C$95,$C118),calcs!CQ60)</f>
        <v>493234.39665615873</v>
      </c>
      <c r="CZ118" s="40">
        <f>IFERROR(calcs!CR60/SUMIFS(CZ$37:CZ$95,$C$37:$C$95,$C118),calcs!CR60)</f>
        <v>498166.74062272033</v>
      </c>
      <c r="DA118" s="40">
        <f>IFERROR(calcs!CS60/SUMIFS(DA$37:DA$95,$C$37:$C$95,$C118),calcs!CS60)</f>
        <v>503148.40802894754</v>
      </c>
      <c r="DB118" s="40">
        <f>IFERROR(calcs!CT60/SUMIFS(DB$37:DB$95,$C$37:$C$95,$C118),calcs!CT60)</f>
        <v>508179.89210923703</v>
      </c>
      <c r="DC118" s="40">
        <f>IFERROR(calcs!CU60/SUMIFS(DC$37:DC$95,$C$37:$C$95,$C118),calcs!CU60)</f>
        <v>513261.69103032938</v>
      </c>
      <c r="DD118" s="40">
        <f>IFERROR(calcs!CV60/SUMIFS(DD$37:DD$95,$C$37:$C$95,$C118),calcs!CV60)</f>
        <v>518394.30794063269</v>
      </c>
      <c r="DE118" s="40">
        <f>IFERROR(calcs!CW60/SUMIFS(DE$37:DE$95,$C$37:$C$95,$C118),calcs!CW60)</f>
        <v>523578.25102003902</v>
      </c>
      <c r="DF118" s="40">
        <f>IFERROR(calcs!CX60/SUMIFS(DF$37:DF$95,$C$37:$C$95,$C118),calcs!CX60)</f>
        <v>528814.03353023937</v>
      </c>
      <c r="DG118" s="40">
        <f>IFERROR(calcs!CY60/SUMIFS(DG$37:DG$95,$C$37:$C$95,$C118),calcs!CY60)</f>
        <v>534102.17386554182</v>
      </c>
      <c r="DH118" s="40">
        <f>IFERROR(calcs!CZ60/SUMIFS(DH$37:DH$95,$C$37:$C$95,$C118),calcs!CZ60)</f>
        <v>539443.19560419722</v>
      </c>
      <c r="DI118" s="40">
        <f>IFERROR(calcs!DA60/SUMIFS(DI$37:DI$95,$C$37:$C$95,$C118),calcs!DA60)</f>
        <v>544837.62756023917</v>
      </c>
      <c r="DJ118" s="40">
        <f>IFERROR(calcs!DB60/SUMIFS(DJ$37:DJ$95,$C$37:$C$95,$C118),calcs!DB60)</f>
        <v>550286.00383584155</v>
      </c>
      <c r="DL118" s="15" t="str">
        <f t="shared" si="4"/>
        <v>NUService requested.Electricity.Utility Generation</v>
      </c>
    </row>
    <row r="119" spans="3:116" x14ac:dyDescent="0.25">
      <c r="C119" t="s">
        <v>48</v>
      </c>
      <c r="G119" s="11" t="s">
        <v>65</v>
      </c>
      <c r="J119" s="11" t="s">
        <v>66</v>
      </c>
      <c r="K119" s="62" t="s">
        <v>90</v>
      </c>
      <c r="L119" s="44" t="s">
        <v>68</v>
      </c>
      <c r="M119" s="47" t="str">
        <f>calcs!$B$5</f>
        <v>MWh</v>
      </c>
      <c r="N119" s="40">
        <f>IFERROR(calcs!F61/SUMIFS(N$37:N$95,$C$37:$C$95,$C119),calcs!F61)</f>
        <v>65812478.022894382</v>
      </c>
      <c r="O119" s="40">
        <f>IFERROR(calcs!G61/SUMIFS(O$37:O$95,$C$37:$C$95,$C119),calcs!G61)</f>
        <v>63154569.407783084</v>
      </c>
      <c r="P119" s="40">
        <f>IFERROR(calcs!H61/SUMIFS(P$37:P$95,$C$37:$C$95,$C119),calcs!H61)</f>
        <v>62660800.855094589</v>
      </c>
      <c r="Q119" s="40">
        <f>IFERROR(calcs!I61/SUMIFS(Q$37:Q$95,$C$37:$C$95,$C119),calcs!I61)</f>
        <v>63369456.469188236</v>
      </c>
      <c r="R119" s="40">
        <f>IFERROR(calcs!J61/SUMIFS(R$37:R$95,$C$37:$C$95,$C119),calcs!J61)</f>
        <v>63469975.912248783</v>
      </c>
      <c r="S119" s="40">
        <f>IFERROR(calcs!K61/SUMIFS(S$37:S$95,$C$37:$C$95,$C119),calcs!K61)</f>
        <v>66859667.310000099</v>
      </c>
      <c r="T119" s="40">
        <f>IFERROR(calcs!L61/SUMIFS(T$37:T$95,$C$37:$C$95,$C119),calcs!L61)</f>
        <v>64735117.155000098</v>
      </c>
      <c r="U119" s="40">
        <f>IFERROR(calcs!M61/SUMIFS(U$37:U$95,$C$37:$C$95,$C119),calcs!M61)</f>
        <v>63407945.147500098</v>
      </c>
      <c r="V119" s="40">
        <f>IFERROR(calcs!N61/SUMIFS(V$37:V$95,$C$37:$C$95,$C119),calcs!N61)</f>
        <v>61870261.481250092</v>
      </c>
      <c r="W119" s="40">
        <f>IFERROR(calcs!O61/SUMIFS(W$37:W$95,$C$37:$C$95,$C119),calcs!O61)</f>
        <v>55761728.394416913</v>
      </c>
      <c r="X119" s="40">
        <f>IFERROR(calcs!P61/SUMIFS(X$37:X$95,$C$37:$C$95,$C119),calcs!P61)</f>
        <v>57432677.573214754</v>
      </c>
      <c r="Y119" s="40">
        <f>IFERROR(calcs!Q61/SUMIFS(Y$37:Y$95,$C$37:$C$95,$C119),calcs!Q61)</f>
        <v>57594848.675501712</v>
      </c>
      <c r="Z119" s="40">
        <f>IFERROR(calcs!R61/SUMIFS(Z$37:Z$95,$C$37:$C$95,$C119),calcs!R61)</f>
        <v>57782914.127500087</v>
      </c>
      <c r="AA119" s="40">
        <f>IFERROR(calcs!S61/SUMIFS(AA$37:AA$95,$C$37:$C$95,$C119),calcs!S61)</f>
        <v>61254236.842500091</v>
      </c>
      <c r="AB119" s="40">
        <f>IFERROR(calcs!T61/SUMIFS(AB$37:AB$95,$C$37:$C$95,$C119),calcs!T61)</f>
        <v>61096301.145000093</v>
      </c>
      <c r="AC119" s="40">
        <f>IFERROR(calcs!U61/SUMIFS(AC$37:AC$95,$C$37:$C$95,$C119),calcs!U61)</f>
        <v>59165830.682500094</v>
      </c>
      <c r="AD119" s="40">
        <f>IFERROR(calcs!V61/SUMIFS(AD$37:AD$95,$C$37:$C$95,$C119),calcs!V61)</f>
        <v>60943464.912500091</v>
      </c>
      <c r="AE119" s="40">
        <f>IFERROR(calcs!W61/SUMIFS(AE$37:AE$95,$C$37:$C$95,$C119),calcs!W61)</f>
        <v>56783850.432005584</v>
      </c>
      <c r="AF119" s="40">
        <f>IFERROR(calcs!X61/SUMIFS(AF$37:AF$95,$C$37:$C$95,$C119),calcs!X61)</f>
        <v>61699390.948436014</v>
      </c>
      <c r="AG119" s="40">
        <f>IFERROR(calcs!Y61/SUMIFS(AG$37:AG$95,$C$37:$C$95,$C119),calcs!Y61)</f>
        <v>60207625.949487276</v>
      </c>
      <c r="AH119" s="40">
        <f>IFERROR(calcs!Z61/SUMIFS(AH$37:AH$95,$C$37:$C$95,$C119),calcs!Z61)</f>
        <v>56489160.222500086</v>
      </c>
      <c r="AI119" s="40">
        <f>IFERROR(calcs!AA61/SUMIFS(AI$37:AI$95,$C$37:$C$95,$C119),calcs!AA61)</f>
        <v>56806434.475000083</v>
      </c>
      <c r="AJ119" s="40">
        <f>IFERROR(calcs!AB61/SUMIFS(AJ$37:AJ$95,$C$37:$C$95,$C119),calcs!AB61)</f>
        <v>56578458.662500083</v>
      </c>
      <c r="AK119" s="40">
        <f>IFERROR(calcs!AC61/SUMIFS(AK$37:AK$95,$C$37:$C$95,$C119),calcs!AC61)</f>
        <v>57710027.835750096</v>
      </c>
      <c r="AL119" s="40">
        <f>IFERROR(calcs!AD61/SUMIFS(AL$37:AL$95,$C$37:$C$95,$C119),calcs!AD61)</f>
        <v>58864228.392465092</v>
      </c>
      <c r="AM119" s="40">
        <f>IFERROR(calcs!AE61/SUMIFS(AM$37:AM$95,$C$37:$C$95,$C119),calcs!AE61)</f>
        <v>60041512.960314393</v>
      </c>
      <c r="AN119" s="40">
        <f>IFERROR(calcs!AF61/SUMIFS(AN$37:AN$95,$C$37:$C$95,$C119),calcs!AF61)</f>
        <v>61242343.219520681</v>
      </c>
      <c r="AO119" s="40">
        <f>IFERROR(calcs!AG61/SUMIFS(AO$37:AO$95,$C$37:$C$95,$C119),calcs!AG61)</f>
        <v>62467190.083911099</v>
      </c>
      <c r="AP119" s="40">
        <f>IFERROR(calcs!AH61/SUMIFS(AP$37:AP$95,$C$37:$C$95,$C119),calcs!AH61)</f>
        <v>63716533.885589309</v>
      </c>
      <c r="AQ119" s="40">
        <f>IFERROR(calcs!AI61/SUMIFS(AQ$37:AQ$95,$C$37:$C$95,$C119),calcs!AI61)</f>
        <v>64990864.563301101</v>
      </c>
      <c r="AR119" s="40">
        <f>IFERROR(calcs!AJ61/SUMIFS(AR$37:AR$95,$C$37:$C$95,$C119),calcs!AJ61)</f>
        <v>66290681.854567133</v>
      </c>
      <c r="AS119" s="40">
        <f>IFERROR(calcs!AK61/SUMIFS(AS$37:AS$95,$C$37:$C$95,$C119),calcs!AK61)</f>
        <v>67616495.491658479</v>
      </c>
      <c r="AT119" s="40">
        <f>IFERROR(calcs!AL61/SUMIFS(AT$37:AT$95,$C$37:$C$95,$C119),calcs!AL61)</f>
        <v>68968825.401491642</v>
      </c>
      <c r="AU119" s="40">
        <f>IFERROR(calcs!AM61/SUMIFS(AU$37:AU$95,$C$37:$C$95,$C119),calcs!AM61)</f>
        <v>70348201.90952149</v>
      </c>
      <c r="AV119" s="40">
        <f>IFERROR(calcs!AN61/SUMIFS(AV$37:AV$95,$C$37:$C$95,$C119),calcs!AN61)</f>
        <v>71755165.9477119</v>
      </c>
      <c r="AW119" s="40">
        <f>IFERROR(calcs!AO61/SUMIFS(AW$37:AW$95,$C$37:$C$95,$C119),calcs!AO61)</f>
        <v>73190269.266666144</v>
      </c>
      <c r="AX119" s="40">
        <f>IFERROR(calcs!AP61/SUMIFS(AX$37:AX$95,$C$37:$C$95,$C119),calcs!AP61)</f>
        <v>74654074.651999459</v>
      </c>
      <c r="AY119" s="40">
        <f>IFERROR(calcs!AQ61/SUMIFS(AY$37:AY$95,$C$37:$C$95,$C119),calcs!AQ61)</f>
        <v>76147156.145039469</v>
      </c>
      <c r="AZ119" s="40">
        <f>IFERROR(calcs!AR61/SUMIFS(AZ$37:AZ$95,$C$37:$C$95,$C119),calcs!AR61)</f>
        <v>77670099.267940238</v>
      </c>
      <c r="BA119" s="40">
        <f>IFERROR(calcs!AS61/SUMIFS(BA$37:BA$95,$C$37:$C$95,$C119),calcs!AS61)</f>
        <v>79223501.253299057</v>
      </c>
      <c r="BB119" s="40">
        <f>IFERROR(calcs!AT61/SUMIFS(BB$37:BB$95,$C$37:$C$95,$C119),calcs!AT61)</f>
        <v>80807971.278365046</v>
      </c>
      <c r="BC119" s="40">
        <f>IFERROR(calcs!AU61/SUMIFS(BC$37:BC$95,$C$37:$C$95,$C119),calcs!AU61)</f>
        <v>82424130.703932345</v>
      </c>
      <c r="BD119" s="40">
        <f>IFERROR(calcs!AV61/SUMIFS(BD$37:BD$95,$C$37:$C$95,$C119),calcs!AV61)</f>
        <v>84072613.318010986</v>
      </c>
      <c r="BE119" s="40">
        <f>IFERROR(calcs!AW61/SUMIFS(BE$37:BE$95,$C$37:$C$95,$C119),calcs!AW61)</f>
        <v>85754065.584371224</v>
      </c>
      <c r="BF119" s="40">
        <f>IFERROR(calcs!AX61/SUMIFS(BF$37:BF$95,$C$37:$C$95,$C119),calcs!AX61)</f>
        <v>87469146.896058649</v>
      </c>
      <c r="BG119" s="40">
        <f>IFERROR(calcs!AY61/SUMIFS(BG$37:BG$95,$C$37:$C$95,$C119),calcs!AY61)</f>
        <v>89218529.833979815</v>
      </c>
      <c r="BH119" s="40">
        <f>IFERROR(calcs!AZ61/SUMIFS(BH$37:BH$95,$C$37:$C$95,$C119),calcs!AZ61)</f>
        <v>91002900.430659413</v>
      </c>
      <c r="BI119" s="40">
        <f>IFERROR(calcs!BA61/SUMIFS(BI$37:BI$95,$C$37:$C$95,$C119),calcs!BA61)</f>
        <v>92822958.439272612</v>
      </c>
      <c r="BJ119" s="40">
        <f>IFERROR(calcs!BB61/SUMIFS(BJ$37:BJ$95,$C$37:$C$95,$C119),calcs!BB61)</f>
        <v>94679417.608058065</v>
      </c>
      <c r="BK119" s="40">
        <f>IFERROR(calcs!BC61/SUMIFS(BK$37:BK$95,$C$37:$C$95,$C119),calcs!BC61)</f>
        <v>96573005.960219234</v>
      </c>
      <c r="BL119" s="40">
        <f>IFERROR(calcs!BD61/SUMIFS(BL$37:BL$95,$C$37:$C$95,$C119),calcs!BD61)</f>
        <v>98504466.079423636</v>
      </c>
      <c r="BM119" s="40">
        <f>IFERROR(calcs!BE61/SUMIFS(BM$37:BM$95,$C$37:$C$95,$C119),calcs!BE61)</f>
        <v>99489510.740217879</v>
      </c>
      <c r="BN119" s="40">
        <f>IFERROR(calcs!BF61/SUMIFS(BN$37:BN$95,$C$37:$C$95,$C119),calcs!BF61)</f>
        <v>100484405.84762004</v>
      </c>
      <c r="BO119" s="40">
        <f>IFERROR(calcs!BG61/SUMIFS(BO$37:BO$95,$C$37:$C$95,$C119),calcs!BG61)</f>
        <v>101489249.90609625</v>
      </c>
      <c r="BP119" s="40">
        <f>IFERROR(calcs!BH61/SUMIFS(BP$37:BP$95,$C$37:$C$95,$C119),calcs!BH61)</f>
        <v>102504142.40515721</v>
      </c>
      <c r="BQ119" s="40">
        <f>IFERROR(calcs!BI61/SUMIFS(BQ$37:BQ$95,$C$37:$C$95,$C119),calcs!BI61)</f>
        <v>103529183.82920878</v>
      </c>
      <c r="BR119" s="40">
        <f>IFERROR(calcs!BJ61/SUMIFS(BR$37:BR$95,$C$37:$C$95,$C119),calcs!BJ61)</f>
        <v>104564475.66750088</v>
      </c>
      <c r="BS119" s="40">
        <f>IFERROR(calcs!BK61/SUMIFS(BS$37:BS$95,$C$37:$C$95,$C119),calcs!BK61)</f>
        <v>105610120.42417589</v>
      </c>
      <c r="BT119" s="40">
        <f>IFERROR(calcs!BL61/SUMIFS(BT$37:BT$95,$C$37:$C$95,$C119),calcs!BL61)</f>
        <v>106666221.62841766</v>
      </c>
      <c r="BU119" s="40">
        <f>IFERROR(calcs!BM61/SUMIFS(BU$37:BU$95,$C$37:$C$95,$C119),calcs!BM61)</f>
        <v>107732883.84470183</v>
      </c>
      <c r="BV119" s="40">
        <f>IFERROR(calcs!BN61/SUMIFS(BV$37:BV$95,$C$37:$C$95,$C119),calcs!BN61)</f>
        <v>108810212.68314885</v>
      </c>
      <c r="BW119" s="40">
        <f>IFERROR(calcs!BO61/SUMIFS(BW$37:BW$95,$C$37:$C$95,$C119),calcs!BO61)</f>
        <v>109898314.80998035</v>
      </c>
      <c r="BX119" s="40">
        <f>IFERROR(calcs!BP61/SUMIFS(BX$37:BX$95,$C$37:$C$95,$C119),calcs!BP61)</f>
        <v>110997297.95808014</v>
      </c>
      <c r="BY119" s="40">
        <f>IFERROR(calcs!BQ61/SUMIFS(BY$37:BY$95,$C$37:$C$95,$C119),calcs!BQ61)</f>
        <v>112107270.93766095</v>
      </c>
      <c r="BZ119" s="40">
        <f>IFERROR(calcs!BR61/SUMIFS(BZ$37:BZ$95,$C$37:$C$95,$C119),calcs!BR61)</f>
        <v>113228343.64703755</v>
      </c>
      <c r="CA119" s="40">
        <f>IFERROR(calcs!BS61/SUMIFS(CA$37:CA$95,$C$37:$C$95,$C119),calcs!BS61)</f>
        <v>114360627.08350793</v>
      </c>
      <c r="CB119" s="40">
        <f>IFERROR(calcs!BT61/SUMIFS(CB$37:CB$95,$C$37:$C$95,$C119),calcs!BT61)</f>
        <v>115504233.354343</v>
      </c>
      <c r="CC119" s="40">
        <f>IFERROR(calcs!BU61/SUMIFS(CC$37:CC$95,$C$37:$C$95,$C119),calcs!BU61)</f>
        <v>116659275.68788643</v>
      </c>
      <c r="CD119" s="40">
        <f>IFERROR(calcs!BV61/SUMIFS(CD$37:CD$95,$C$37:$C$95,$C119),calcs!BV61)</f>
        <v>117825868.4447653</v>
      </c>
      <c r="CE119" s="40">
        <f>IFERROR(calcs!BW61/SUMIFS(CE$37:CE$95,$C$37:$C$95,$C119),calcs!BW61)</f>
        <v>119004127.12921296</v>
      </c>
      <c r="CF119" s="40">
        <f>IFERROR(calcs!BX61/SUMIFS(CF$37:CF$95,$C$37:$C$95,$C119),calcs!BX61)</f>
        <v>120194168.4005051</v>
      </c>
      <c r="CG119" s="40">
        <f>IFERROR(calcs!BY61/SUMIFS(CG$37:CG$95,$C$37:$C$95,$C119),calcs!BY61)</f>
        <v>121396110.08451015</v>
      </c>
      <c r="CH119" s="40">
        <f>IFERROR(calcs!BZ61/SUMIFS(CH$37:CH$95,$C$37:$C$95,$C119),calcs!BZ61)</f>
        <v>122610071.18535525</v>
      </c>
      <c r="CI119" s="40">
        <f>IFERROR(calcs!CA61/SUMIFS(CI$37:CI$95,$C$37:$C$95,$C119),calcs!CA61)</f>
        <v>123836171.89720881</v>
      </c>
      <c r="CJ119" s="40">
        <f>IFERROR(calcs!CB61/SUMIFS(CJ$37:CJ$95,$C$37:$C$95,$C119),calcs!CB61)</f>
        <v>125074533.6161809</v>
      </c>
      <c r="CK119" s="40">
        <f>IFERROR(calcs!CC61/SUMIFS(CK$37:CK$95,$C$37:$C$95,$C119),calcs!CC61)</f>
        <v>126325278.9523427</v>
      </c>
      <c r="CL119" s="40">
        <f>IFERROR(calcs!CD61/SUMIFS(CL$37:CL$95,$C$37:$C$95,$C119),calcs!CD61)</f>
        <v>127588531.74186613</v>
      </c>
      <c r="CM119" s="40">
        <f>IFERROR(calcs!CE61/SUMIFS(CM$37:CM$95,$C$37:$C$95,$C119),calcs!CE61)</f>
        <v>128864417.05928478</v>
      </c>
      <c r="CN119" s="40">
        <f>IFERROR(calcs!CF61/SUMIFS(CN$37:CN$95,$C$37:$C$95,$C119),calcs!CF61)</f>
        <v>130153061.22987761</v>
      </c>
      <c r="CO119" s="40">
        <f>IFERROR(calcs!CG61/SUMIFS(CO$37:CO$95,$C$37:$C$95,$C119),calcs!CG61)</f>
        <v>131454591.84217641</v>
      </c>
      <c r="CP119" s="40">
        <f>IFERROR(calcs!CH61/SUMIFS(CP$37:CP$95,$C$37:$C$95,$C119),calcs!CH61)</f>
        <v>132769137.76059815</v>
      </c>
      <c r="CQ119" s="40">
        <f>IFERROR(calcs!CI61/SUMIFS(CQ$37:CQ$95,$C$37:$C$95,$C119),calcs!CI61)</f>
        <v>134096829.13820416</v>
      </c>
      <c r="CR119" s="40">
        <f>IFERROR(calcs!CJ61/SUMIFS(CR$37:CR$95,$C$37:$C$95,$C119),calcs!CJ61)</f>
        <v>135437797.4295862</v>
      </c>
      <c r="CS119" s="40">
        <f>IFERROR(calcs!CK61/SUMIFS(CS$37:CS$95,$C$37:$C$95,$C119),calcs!CK61)</f>
        <v>136792175.40388209</v>
      </c>
      <c r="CT119" s="40">
        <f>IFERROR(calcs!CL61/SUMIFS(CT$37:CT$95,$C$37:$C$95,$C119),calcs!CL61)</f>
        <v>138160097.1579209</v>
      </c>
      <c r="CU119" s="40">
        <f>IFERROR(calcs!CM61/SUMIFS(CU$37:CU$95,$C$37:$C$95,$C119),calcs!CM61)</f>
        <v>139541698.12950009</v>
      </c>
      <c r="CV119" s="40">
        <f>IFERROR(calcs!CN61/SUMIFS(CV$37:CV$95,$C$37:$C$95,$C119),calcs!CN61)</f>
        <v>140937115.11079508</v>
      </c>
      <c r="CW119" s="40">
        <f>IFERROR(calcs!CO61/SUMIFS(CW$37:CW$95,$C$37:$C$95,$C119),calcs!CO61)</f>
        <v>142346486.26190305</v>
      </c>
      <c r="CX119" s="40">
        <f>IFERROR(calcs!CP61/SUMIFS(CX$37:CX$95,$C$37:$C$95,$C119),calcs!CP61)</f>
        <v>143769951.12452209</v>
      </c>
      <c r="CY119" s="40">
        <f>IFERROR(calcs!CQ61/SUMIFS(CY$37:CY$95,$C$37:$C$95,$C119),calcs!CQ61)</f>
        <v>145207650.63576728</v>
      </c>
      <c r="CZ119" s="40">
        <f>IFERROR(calcs!CR61/SUMIFS(CZ$37:CZ$95,$C$37:$C$95,$C119),calcs!CR61)</f>
        <v>146659727.14212498</v>
      </c>
      <c r="DA119" s="40">
        <f>IFERROR(calcs!CS61/SUMIFS(DA$37:DA$95,$C$37:$C$95,$C119),calcs!CS61)</f>
        <v>148126324.41354623</v>
      </c>
      <c r="DB119" s="40">
        <f>IFERROR(calcs!CT61/SUMIFS(DB$37:DB$95,$C$37:$C$95,$C119),calcs!CT61)</f>
        <v>149607587.6576817</v>
      </c>
      <c r="DC119" s="40">
        <f>IFERROR(calcs!CU61/SUMIFS(DC$37:DC$95,$C$37:$C$95,$C119),calcs!CU61)</f>
        <v>151103663.53425851</v>
      </c>
      <c r="DD119" s="40">
        <f>IFERROR(calcs!CV61/SUMIFS(DD$37:DD$95,$C$37:$C$95,$C119),calcs!CV61)</f>
        <v>152614700.16960108</v>
      </c>
      <c r="DE119" s="40">
        <f>IFERROR(calcs!CW61/SUMIFS(DE$37:DE$95,$C$37:$C$95,$C119),calcs!CW61)</f>
        <v>154140847.1712971</v>
      </c>
      <c r="DF119" s="40">
        <f>IFERROR(calcs!CX61/SUMIFS(DF$37:DF$95,$C$37:$C$95,$C119),calcs!CX61)</f>
        <v>155682255.64301008</v>
      </c>
      <c r="DG119" s="40">
        <f>IFERROR(calcs!CY61/SUMIFS(DG$37:DG$95,$C$37:$C$95,$C119),calcs!CY61)</f>
        <v>157239078.19944018</v>
      </c>
      <c r="DH119" s="40">
        <f>IFERROR(calcs!CZ61/SUMIFS(DH$37:DH$95,$C$37:$C$95,$C119),calcs!CZ61)</f>
        <v>158811468.98143458</v>
      </c>
      <c r="DI119" s="40">
        <f>IFERROR(calcs!DA61/SUMIFS(DI$37:DI$95,$C$37:$C$95,$C119),calcs!DA61)</f>
        <v>160399583.67124891</v>
      </c>
      <c r="DJ119" s="40">
        <f>IFERROR(calcs!DB61/SUMIFS(DJ$37:DJ$95,$C$37:$C$95,$C119),calcs!DB61)</f>
        <v>162003579.50796145</v>
      </c>
      <c r="DL119" s="15" t="str">
        <f t="shared" si="4"/>
        <v>ATService requested.Electricity.Utility Generation</v>
      </c>
    </row>
    <row r="120" spans="3:116" x14ac:dyDescent="0.25">
      <c r="C120" t="s">
        <v>50</v>
      </c>
      <c r="G120" s="11" t="s">
        <v>65</v>
      </c>
      <c r="J120" s="11" t="s">
        <v>66</v>
      </c>
      <c r="K120" s="62" t="s">
        <v>90</v>
      </c>
      <c r="L120" s="44" t="s">
        <v>68</v>
      </c>
      <c r="M120" s="47" t="str">
        <f>calcs!$B$5</f>
        <v>MWh</v>
      </c>
      <c r="N120" s="40">
        <f>IFERROR(calcs!F62/SUMIFS(N$37:N$95,$C$37:$C$95,$C120),calcs!F62)</f>
        <v>737906.05169360642</v>
      </c>
      <c r="O120" s="40">
        <f>IFERROR(calcs!G62/SUMIFS(O$37:O$95,$C$37:$C$95,$C120),calcs!G62)</f>
        <v>776978.444706904</v>
      </c>
      <c r="P120" s="40">
        <f>IFERROR(calcs!H62/SUMIFS(P$37:P$95,$C$37:$C$95,$C120),calcs!H62)</f>
        <v>737984.18437259481</v>
      </c>
      <c r="Q120" s="40">
        <f>IFERROR(calcs!I62/SUMIFS(Q$37:Q$95,$C$37:$C$95,$C120),calcs!I62)</f>
        <v>784858.15943482635</v>
      </c>
      <c r="R120" s="40">
        <f>IFERROR(calcs!J62/SUMIFS(R$37:R$95,$C$37:$C$95,$C120),calcs!J62)</f>
        <v>833067.14827183774</v>
      </c>
      <c r="S120" s="40">
        <f>IFERROR(calcs!K62/SUMIFS(S$37:S$95,$C$37:$C$95,$C120),calcs!K62)</f>
        <v>822078</v>
      </c>
      <c r="T120" s="40">
        <f>IFERROR(calcs!L62/SUMIFS(T$37:T$95,$C$37:$C$95,$C120),calcs!L62)</f>
        <v>829843</v>
      </c>
      <c r="U120" s="40">
        <f>IFERROR(calcs!M62/SUMIFS(U$37:U$95,$C$37:$C$95,$C120),calcs!M62)</f>
        <v>836740</v>
      </c>
      <c r="V120" s="40">
        <f>IFERROR(calcs!N62/SUMIFS(V$37:V$95,$C$37:$C$95,$C120),calcs!N62)</f>
        <v>888269</v>
      </c>
      <c r="W120" s="40">
        <f>IFERROR(calcs!O62/SUMIFS(W$37:W$95,$C$37:$C$95,$C120),calcs!O62)</f>
        <v>906355</v>
      </c>
      <c r="X120" s="40">
        <f>IFERROR(calcs!P62/SUMIFS(X$37:X$95,$C$37:$C$95,$C120),calcs!P62)</f>
        <v>906632</v>
      </c>
      <c r="Y120" s="40">
        <f>IFERROR(calcs!Q62/SUMIFS(Y$37:Y$95,$C$37:$C$95,$C120),calcs!Q62)</f>
        <v>866849</v>
      </c>
      <c r="Z120" s="40">
        <f>IFERROR(calcs!R62/SUMIFS(Z$37:Z$95,$C$37:$C$95,$C120),calcs!R62)</f>
        <v>888798</v>
      </c>
      <c r="AA120" s="40">
        <f>IFERROR(calcs!S62/SUMIFS(AA$37:AA$95,$C$37:$C$95,$C120),calcs!S62)</f>
        <v>894043</v>
      </c>
      <c r="AB120" s="40">
        <f>IFERROR(calcs!T62/SUMIFS(AB$37:AB$95,$C$37:$C$95,$C120),calcs!T62)</f>
        <v>934400</v>
      </c>
      <c r="AC120" s="40">
        <f>IFERROR(calcs!U62/SUMIFS(AC$37:AC$95,$C$37:$C$95,$C120),calcs!U62)</f>
        <v>930065</v>
      </c>
      <c r="AD120" s="40">
        <f>IFERROR(calcs!V62/SUMIFS(AD$37:AD$95,$C$37:$C$95,$C120),calcs!V62)</f>
        <v>975294</v>
      </c>
      <c r="AE120" s="40">
        <f>IFERROR(calcs!W62/SUMIFS(AE$37:AE$95,$C$37:$C$95,$C120),calcs!W62)</f>
        <v>1009991</v>
      </c>
      <c r="AF120" s="40">
        <f>IFERROR(calcs!X62/SUMIFS(AF$37:AF$95,$C$37:$C$95,$C120),calcs!X62)</f>
        <v>1014298</v>
      </c>
      <c r="AG120" s="40">
        <f>IFERROR(calcs!Y62/SUMIFS(AG$37:AG$95,$C$37:$C$95,$C120),calcs!Y62)</f>
        <v>1007295</v>
      </c>
      <c r="AH120" s="40">
        <f>IFERROR(calcs!Z62/SUMIFS(AH$37:AH$95,$C$37:$C$95,$C120),calcs!Z62)</f>
        <v>1073699</v>
      </c>
      <c r="AI120" s="40">
        <f>IFERROR(calcs!AA62/SUMIFS(AI$37:AI$95,$C$37:$C$95,$C120),calcs!AA62)</f>
        <v>1103635</v>
      </c>
      <c r="AJ120" s="40">
        <f>IFERROR(calcs!AB62/SUMIFS(AJ$37:AJ$95,$C$37:$C$95,$C120),calcs!AB62)</f>
        <v>1083977</v>
      </c>
      <c r="AK120" s="40">
        <f>IFERROR(calcs!AC62/SUMIFS(AK$37:AK$95,$C$37:$C$95,$C120),calcs!AC62)</f>
        <v>1105656.54</v>
      </c>
      <c r="AL120" s="40">
        <f>IFERROR(calcs!AD62/SUMIFS(AL$37:AL$95,$C$37:$C$95,$C120),calcs!AD62)</f>
        <v>1127769.6708000002</v>
      </c>
      <c r="AM120" s="40">
        <f>IFERROR(calcs!AE62/SUMIFS(AM$37:AM$95,$C$37:$C$95,$C120),calcs!AE62)</f>
        <v>1150325.064216</v>
      </c>
      <c r="AN120" s="40">
        <f>IFERROR(calcs!AF62/SUMIFS(AN$37:AN$95,$C$37:$C$95,$C120),calcs!AF62)</f>
        <v>1173331.5655003202</v>
      </c>
      <c r="AO120" s="40">
        <f>IFERROR(calcs!AG62/SUMIFS(AO$37:AO$95,$C$37:$C$95,$C120),calcs!AG62)</f>
        <v>1196798.1968103265</v>
      </c>
      <c r="AP120" s="40">
        <f>IFERROR(calcs!AH62/SUMIFS(AP$37:AP$95,$C$37:$C$95,$C120),calcs!AH62)</f>
        <v>1220734.160746533</v>
      </c>
      <c r="AQ120" s="40">
        <f>IFERROR(calcs!AI62/SUMIFS(AQ$37:AQ$95,$C$37:$C$95,$C120),calcs!AI62)</f>
        <v>1245148.8439614638</v>
      </c>
      <c r="AR120" s="40">
        <f>IFERROR(calcs!AJ62/SUMIFS(AR$37:AR$95,$C$37:$C$95,$C120),calcs!AJ62)</f>
        <v>1270051.8208406931</v>
      </c>
      <c r="AS120" s="40">
        <f>IFERROR(calcs!AK62/SUMIFS(AS$37:AS$95,$C$37:$C$95,$C120),calcs!AK62)</f>
        <v>1295452.857257507</v>
      </c>
      <c r="AT120" s="40">
        <f>IFERROR(calcs!AL62/SUMIFS(AT$37:AT$95,$C$37:$C$95,$C120),calcs!AL62)</f>
        <v>1321361.914402657</v>
      </c>
      <c r="AU120" s="40">
        <f>IFERROR(calcs!AM62/SUMIFS(AU$37:AU$95,$C$37:$C$95,$C120),calcs!AM62)</f>
        <v>1347789.15269071</v>
      </c>
      <c r="AV120" s="40">
        <f>IFERROR(calcs!AN62/SUMIFS(AV$37:AV$95,$C$37:$C$95,$C120),calcs!AN62)</f>
        <v>1374744.9357445245</v>
      </c>
      <c r="AW120" s="40">
        <f>IFERROR(calcs!AO62/SUMIFS(AW$37:AW$95,$C$37:$C$95,$C120),calcs!AO62)</f>
        <v>1402239.8344594149</v>
      </c>
      <c r="AX120" s="40">
        <f>IFERROR(calcs!AP62/SUMIFS(AX$37:AX$95,$C$37:$C$95,$C120),calcs!AP62)</f>
        <v>1430284.6311486035</v>
      </c>
      <c r="AY120" s="40">
        <f>IFERROR(calcs!AQ62/SUMIFS(AY$37:AY$95,$C$37:$C$95,$C120),calcs!AQ62)</f>
        <v>1458890.3237715755</v>
      </c>
      <c r="AZ120" s="40">
        <f>IFERROR(calcs!AR62/SUMIFS(AZ$37:AZ$95,$C$37:$C$95,$C120),calcs!AR62)</f>
        <v>1488068.1302470069</v>
      </c>
      <c r="BA120" s="40">
        <f>IFERROR(calcs!AS62/SUMIFS(BA$37:BA$95,$C$37:$C$95,$C120),calcs!AS62)</f>
        <v>1517829.4928519472</v>
      </c>
      <c r="BB120" s="40">
        <f>IFERROR(calcs!AT62/SUMIFS(BB$37:BB$95,$C$37:$C$95,$C120),calcs!AT62)</f>
        <v>1548186.082708986</v>
      </c>
      <c r="BC120" s="40">
        <f>IFERROR(calcs!AU62/SUMIFS(BC$37:BC$95,$C$37:$C$95,$C120),calcs!AU62)</f>
        <v>1579149.804363166</v>
      </c>
      <c r="BD120" s="40">
        <f>IFERROR(calcs!AV62/SUMIFS(BD$37:BD$95,$C$37:$C$95,$C120),calcs!AV62)</f>
        <v>1610732.8004504293</v>
      </c>
      <c r="BE120" s="40">
        <f>IFERROR(calcs!AW62/SUMIFS(BE$37:BE$95,$C$37:$C$95,$C120),calcs!AW62)</f>
        <v>1642947.4564594377</v>
      </c>
      <c r="BF120" s="40">
        <f>IFERROR(calcs!AX62/SUMIFS(BF$37:BF$95,$C$37:$C$95,$C120),calcs!AX62)</f>
        <v>1675806.4055886266</v>
      </c>
      <c r="BG120" s="40">
        <f>IFERROR(calcs!AY62/SUMIFS(BG$37:BG$95,$C$37:$C$95,$C120),calcs!AY62)</f>
        <v>1709322.5337003993</v>
      </c>
      <c r="BH120" s="40">
        <f>IFERROR(calcs!AZ62/SUMIFS(BH$37:BH$95,$C$37:$C$95,$C120),calcs!AZ62)</f>
        <v>1743508.9843744072</v>
      </c>
      <c r="BI120" s="40">
        <f>IFERROR(calcs!BA62/SUMIFS(BI$37:BI$95,$C$37:$C$95,$C120),calcs!BA62)</f>
        <v>1778379.1640618956</v>
      </c>
      <c r="BJ120" s="40">
        <f>IFERROR(calcs!BB62/SUMIFS(BJ$37:BJ$95,$C$37:$C$95,$C120),calcs!BB62)</f>
        <v>1813946.7473431334</v>
      </c>
      <c r="BK120" s="40">
        <f>IFERROR(calcs!BC62/SUMIFS(BK$37:BK$95,$C$37:$C$95,$C120),calcs!BC62)</f>
        <v>1850225.6822899962</v>
      </c>
      <c r="BL120" s="40">
        <f>IFERROR(calcs!BD62/SUMIFS(BL$37:BL$95,$C$37:$C$95,$C120),calcs!BD62)</f>
        <v>1887230.1959357958</v>
      </c>
      <c r="BM120" s="40">
        <f>IFERROR(calcs!BE62/SUMIFS(BM$37:BM$95,$C$37:$C$95,$C120),calcs!BE62)</f>
        <v>1906102.4978951539</v>
      </c>
      <c r="BN120" s="40">
        <f>IFERROR(calcs!BF62/SUMIFS(BN$37:BN$95,$C$37:$C$95,$C120),calcs!BF62)</f>
        <v>1925163.5228741055</v>
      </c>
      <c r="BO120" s="40">
        <f>IFERROR(calcs!BG62/SUMIFS(BO$37:BO$95,$C$37:$C$95,$C120),calcs!BG62)</f>
        <v>1944415.1581028465</v>
      </c>
      <c r="BP120" s="40">
        <f>IFERROR(calcs!BH62/SUMIFS(BP$37:BP$95,$C$37:$C$95,$C120),calcs!BH62)</f>
        <v>1963859.3096838752</v>
      </c>
      <c r="BQ120" s="40">
        <f>IFERROR(calcs!BI62/SUMIFS(BQ$37:BQ$95,$C$37:$C$95,$C120),calcs!BI62)</f>
        <v>1983497.902780714</v>
      </c>
      <c r="BR120" s="40">
        <f>IFERROR(calcs!BJ62/SUMIFS(BR$37:BR$95,$C$37:$C$95,$C120),calcs!BJ62)</f>
        <v>2003332.8818085212</v>
      </c>
      <c r="BS120" s="40">
        <f>IFERROR(calcs!BK62/SUMIFS(BS$37:BS$95,$C$37:$C$95,$C120),calcs!BK62)</f>
        <v>2023366.2106266064</v>
      </c>
      <c r="BT120" s="40">
        <f>IFERROR(calcs!BL62/SUMIFS(BT$37:BT$95,$C$37:$C$95,$C120),calcs!BL62)</f>
        <v>2043599.8727328724</v>
      </c>
      <c r="BU120" s="40">
        <f>IFERROR(calcs!BM62/SUMIFS(BU$37:BU$95,$C$37:$C$95,$C120),calcs!BM62)</f>
        <v>2064035.8714602012</v>
      </c>
      <c r="BV120" s="40">
        <f>IFERROR(calcs!BN62/SUMIFS(BV$37:BV$95,$C$37:$C$95,$C120),calcs!BN62)</f>
        <v>2084676.2301748032</v>
      </c>
      <c r="BW120" s="40">
        <f>IFERROR(calcs!BO62/SUMIFS(BW$37:BW$95,$C$37:$C$95,$C120),calcs!BO62)</f>
        <v>2105522.9924765513</v>
      </c>
      <c r="BX120" s="40">
        <f>IFERROR(calcs!BP62/SUMIFS(BX$37:BX$95,$C$37:$C$95,$C120),calcs!BP62)</f>
        <v>2126578.2224013167</v>
      </c>
      <c r="BY120" s="40">
        <f>IFERROR(calcs!BQ62/SUMIFS(BY$37:BY$95,$C$37:$C$95,$C120),calcs!BQ62)</f>
        <v>2147844.0046253297</v>
      </c>
      <c r="BZ120" s="40">
        <f>IFERROR(calcs!BR62/SUMIFS(BZ$37:BZ$95,$C$37:$C$95,$C120),calcs!BR62)</f>
        <v>2169322.4446715834</v>
      </c>
      <c r="CA120" s="40">
        <f>IFERROR(calcs!BS62/SUMIFS(CA$37:CA$95,$C$37:$C$95,$C120),calcs!BS62)</f>
        <v>2191015.6691182991</v>
      </c>
      <c r="CB120" s="40">
        <f>IFERROR(calcs!BT62/SUMIFS(CB$37:CB$95,$C$37:$C$95,$C120),calcs!BT62)</f>
        <v>2212925.825809482</v>
      </c>
      <c r="CC120" s="40">
        <f>IFERROR(calcs!BU62/SUMIFS(CC$37:CC$95,$C$37:$C$95,$C120),calcs!BU62)</f>
        <v>2235055.0840675766</v>
      </c>
      <c r="CD120" s="40">
        <f>IFERROR(calcs!BV62/SUMIFS(CD$37:CD$95,$C$37:$C$95,$C120),calcs!BV62)</f>
        <v>2257405.6349082524</v>
      </c>
      <c r="CE120" s="40">
        <f>IFERROR(calcs!BW62/SUMIFS(CE$37:CE$95,$C$37:$C$95,$C120),calcs!BW62)</f>
        <v>2279979.6912573352</v>
      </c>
      <c r="CF120" s="40">
        <f>IFERROR(calcs!BX62/SUMIFS(CF$37:CF$95,$C$37:$C$95,$C120),calcs!BX62)</f>
        <v>2302779.4881699085</v>
      </c>
      <c r="CG120" s="40">
        <f>IFERROR(calcs!BY62/SUMIFS(CG$37:CG$95,$C$37:$C$95,$C120),calcs!BY62)</f>
        <v>2325807.2830516077</v>
      </c>
      <c r="CH120" s="40">
        <f>IFERROR(calcs!BZ62/SUMIFS(CH$37:CH$95,$C$37:$C$95,$C120),calcs!BZ62)</f>
        <v>2349065.3558821236</v>
      </c>
      <c r="CI120" s="40">
        <f>IFERROR(calcs!CA62/SUMIFS(CI$37:CI$95,$C$37:$C$95,$C120),calcs!CA62)</f>
        <v>2372556.009440945</v>
      </c>
      <c r="CJ120" s="40">
        <f>IFERROR(calcs!CB62/SUMIFS(CJ$37:CJ$95,$C$37:$C$95,$C120),calcs!CB62)</f>
        <v>2396281.5695353546</v>
      </c>
      <c r="CK120" s="40">
        <f>IFERROR(calcs!CC62/SUMIFS(CK$37:CK$95,$C$37:$C$95,$C120),calcs!CC62)</f>
        <v>2420244.3852307079</v>
      </c>
      <c r="CL120" s="40">
        <f>IFERROR(calcs!CD62/SUMIFS(CL$37:CL$95,$C$37:$C$95,$C120),calcs!CD62)</f>
        <v>2444446.8290830152</v>
      </c>
      <c r="CM120" s="40">
        <f>IFERROR(calcs!CE62/SUMIFS(CM$37:CM$95,$C$37:$C$95,$C120),calcs!CE62)</f>
        <v>2468891.2973738452</v>
      </c>
      <c r="CN120" s="40">
        <f>IFERROR(calcs!CF62/SUMIFS(CN$37:CN$95,$C$37:$C$95,$C120),calcs!CF62)</f>
        <v>2493580.2103475835</v>
      </c>
      <c r="CO120" s="40">
        <f>IFERROR(calcs!CG62/SUMIFS(CO$37:CO$95,$C$37:$C$95,$C120),calcs!CG62)</f>
        <v>2518516.0124510592</v>
      </c>
      <c r="CP120" s="40">
        <f>IFERROR(calcs!CH62/SUMIFS(CP$37:CP$95,$C$37:$C$95,$C120),calcs!CH62)</f>
        <v>2543701.1725755702</v>
      </c>
      <c r="CQ120" s="40">
        <f>IFERROR(calcs!CI62/SUMIFS(CQ$37:CQ$95,$C$37:$C$95,$C120),calcs!CI62)</f>
        <v>2569138.1843013261</v>
      </c>
      <c r="CR120" s="40">
        <f>IFERROR(calcs!CJ62/SUMIFS(CR$37:CR$95,$C$37:$C$95,$C120),calcs!CJ62)</f>
        <v>2594829.5661443388</v>
      </c>
      <c r="CS120" s="40">
        <f>IFERROR(calcs!CK62/SUMIFS(CS$37:CS$95,$C$37:$C$95,$C120),calcs!CK62)</f>
        <v>2620777.8618057822</v>
      </c>
      <c r="CT120" s="40">
        <f>IFERROR(calcs!CL62/SUMIFS(CT$37:CT$95,$C$37:$C$95,$C120),calcs!CL62)</f>
        <v>2646985.6404238404</v>
      </c>
      <c r="CU120" s="40">
        <f>IFERROR(calcs!CM62/SUMIFS(CU$37:CU$95,$C$37:$C$95,$C120),calcs!CM62)</f>
        <v>2673455.4968280788</v>
      </c>
      <c r="CV120" s="40">
        <f>IFERROR(calcs!CN62/SUMIFS(CV$37:CV$95,$C$37:$C$95,$C120),calcs!CN62)</f>
        <v>2700190.0517963599</v>
      </c>
      <c r="CW120" s="40">
        <f>IFERROR(calcs!CO62/SUMIFS(CW$37:CW$95,$C$37:$C$95,$C120),calcs!CO62)</f>
        <v>2727191.9523143233</v>
      </c>
      <c r="CX120" s="40">
        <f>IFERROR(calcs!CP62/SUMIFS(CX$37:CX$95,$C$37:$C$95,$C120),calcs!CP62)</f>
        <v>2754463.8718374665</v>
      </c>
      <c r="CY120" s="40">
        <f>IFERROR(calcs!CQ62/SUMIFS(CY$37:CY$95,$C$37:$C$95,$C120),calcs!CQ62)</f>
        <v>2782008.5105558415</v>
      </c>
      <c r="CZ120" s="40">
        <f>IFERROR(calcs!CR62/SUMIFS(CZ$37:CZ$95,$C$37:$C$95,$C120),calcs!CR62)</f>
        <v>2809828.5956613999</v>
      </c>
      <c r="DA120" s="40">
        <f>IFERROR(calcs!CS62/SUMIFS(DA$37:DA$95,$C$37:$C$95,$C120),calcs!CS62)</f>
        <v>2837926.8816180141</v>
      </c>
      <c r="DB120" s="40">
        <f>IFERROR(calcs!CT62/SUMIFS(DB$37:DB$95,$C$37:$C$95,$C120),calcs!CT62)</f>
        <v>2866306.1504341941</v>
      </c>
      <c r="DC120" s="40">
        <f>IFERROR(calcs!CU62/SUMIFS(DC$37:DC$95,$C$37:$C$95,$C120),calcs!CU62)</f>
        <v>2894969.2119385363</v>
      </c>
      <c r="DD120" s="40">
        <f>IFERROR(calcs!CV62/SUMIFS(DD$37:DD$95,$C$37:$C$95,$C120),calcs!CV62)</f>
        <v>2923918.9040579214</v>
      </c>
      <c r="DE120" s="40">
        <f>IFERROR(calcs!CW62/SUMIFS(DE$37:DE$95,$C$37:$C$95,$C120),calcs!CW62)</f>
        <v>2953158.0930985003</v>
      </c>
      <c r="DF120" s="40">
        <f>IFERROR(calcs!CX62/SUMIFS(DF$37:DF$95,$C$37:$C$95,$C120),calcs!CX62)</f>
        <v>2982689.6740294858</v>
      </c>
      <c r="DG120" s="40">
        <f>IFERROR(calcs!CY62/SUMIFS(DG$37:DG$95,$C$37:$C$95,$C120),calcs!CY62)</f>
        <v>3012516.5707697803</v>
      </c>
      <c r="DH120" s="40">
        <f>IFERROR(calcs!CZ62/SUMIFS(DH$37:DH$95,$C$37:$C$95,$C120),calcs!CZ62)</f>
        <v>3042641.7364774784</v>
      </c>
      <c r="DI120" s="40">
        <f>IFERROR(calcs!DA62/SUMIFS(DI$37:DI$95,$C$37:$C$95,$C120),calcs!DA62)</f>
        <v>3073068.1538422531</v>
      </c>
      <c r="DJ120" s="40">
        <f>IFERROR(calcs!DB62/SUMIFS(DJ$37:DJ$95,$C$37:$C$95,$C120),calcs!DB62)</f>
        <v>3103798.8353806757</v>
      </c>
      <c r="DL120" s="15" t="str">
        <f t="shared" si="4"/>
        <v>TRService requested.Electricity.Utility Generation</v>
      </c>
    </row>
    <row r="121" spans="3:116" x14ac:dyDescent="0.25">
      <c r="L121" s="44"/>
      <c r="M121" s="47"/>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4"/>
        <v/>
      </c>
    </row>
    <row r="122" spans="3:116" x14ac:dyDescent="0.25">
      <c r="L122" s="44"/>
      <c r="M122" s="47"/>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4"/>
        <v/>
      </c>
    </row>
    <row r="123" spans="3:116" x14ac:dyDescent="0.25">
      <c r="L123" s="44"/>
      <c r="M123" s="47"/>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4"/>
        <v/>
      </c>
    </row>
    <row r="124" spans="3:116" x14ac:dyDescent="0.25">
      <c r="K124" s="30"/>
      <c r="L124" s="44"/>
      <c r="M124" s="47"/>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4"/>
        <v/>
      </c>
    </row>
    <row r="125" spans="3:116" x14ac:dyDescent="0.25">
      <c r="K125" s="30"/>
      <c r="L125" s="44"/>
      <c r="M125" s="47"/>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4"/>
        <v/>
      </c>
    </row>
    <row r="126" spans="3:116" x14ac:dyDescent="0.25">
      <c r="L126" s="44"/>
      <c r="M126" s="47"/>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4"/>
        <v/>
      </c>
    </row>
    <row r="127" spans="3:116" x14ac:dyDescent="0.25">
      <c r="L127" s="44"/>
      <c r="M127" s="47"/>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4"/>
        <v/>
      </c>
    </row>
    <row r="128" spans="3:116" x14ac:dyDescent="0.25">
      <c r="L128" s="44"/>
      <c r="M128" s="47"/>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4"/>
        <v/>
      </c>
    </row>
    <row r="129" spans="1:116" x14ac:dyDescent="0.25">
      <c r="L129" s="44"/>
      <c r="M129" s="47"/>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4"/>
        <v/>
      </c>
    </row>
    <row r="130" spans="1:116" x14ac:dyDescent="0.25">
      <c r="L130" s="44"/>
      <c r="M130" s="47"/>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4"/>
        <v/>
      </c>
    </row>
    <row r="131" spans="1:116" x14ac:dyDescent="0.25">
      <c r="L131" s="44"/>
      <c r="M131" s="47"/>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5">_xlfn.CONCAT(A131,C131,F131:J131)</f>
        <v/>
      </c>
    </row>
    <row r="132" spans="1:116" x14ac:dyDescent="0.25">
      <c r="K132" s="30"/>
      <c r="L132" s="44"/>
      <c r="M132" s="47"/>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5"/>
        <v/>
      </c>
    </row>
    <row r="133" spans="1:116" x14ac:dyDescent="0.25">
      <c r="K133" s="30"/>
      <c r="L133" s="44"/>
      <c r="M133" s="47"/>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5"/>
        <v/>
      </c>
    </row>
    <row r="134" spans="1:116" x14ac:dyDescent="0.25">
      <c r="A134" s="58"/>
      <c r="K134" s="30"/>
      <c r="L134" s="44"/>
      <c r="M134" s="47"/>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5"/>
        <v/>
      </c>
    </row>
    <row r="135" spans="1:116" x14ac:dyDescent="0.25">
      <c r="L135" s="44"/>
      <c r="M135" s="47"/>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5"/>
        <v/>
      </c>
    </row>
    <row r="136" spans="1:116" x14ac:dyDescent="0.25">
      <c r="L136" s="44"/>
      <c r="M136" s="47"/>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5"/>
        <v/>
      </c>
    </row>
    <row r="137" spans="1:116" x14ac:dyDescent="0.25">
      <c r="L137" s="44"/>
      <c r="M137" s="47"/>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5"/>
        <v/>
      </c>
    </row>
    <row r="138" spans="1:116" x14ac:dyDescent="0.25">
      <c r="L138" s="44"/>
      <c r="M138" s="47"/>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5"/>
        <v/>
      </c>
    </row>
    <row r="139" spans="1:116" x14ac:dyDescent="0.25">
      <c r="L139" s="44"/>
      <c r="M139" s="47"/>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5"/>
        <v/>
      </c>
    </row>
    <row r="140" spans="1:116" x14ac:dyDescent="0.25">
      <c r="L140" s="44"/>
      <c r="M140" s="47"/>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5"/>
        <v/>
      </c>
    </row>
    <row r="141" spans="1:116" x14ac:dyDescent="0.25">
      <c r="L141" s="44"/>
      <c r="M141" s="47"/>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5"/>
        <v/>
      </c>
    </row>
    <row r="142" spans="1:116" x14ac:dyDescent="0.25">
      <c r="L142" s="44"/>
      <c r="M142" s="47"/>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5"/>
        <v/>
      </c>
    </row>
    <row r="143" spans="1:116" x14ac:dyDescent="0.25">
      <c r="L143" s="44"/>
      <c r="M143" s="47"/>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5"/>
        <v/>
      </c>
    </row>
    <row r="144" spans="1:116" x14ac:dyDescent="0.25">
      <c r="L144" s="44"/>
      <c r="M144" s="47"/>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5"/>
        <v/>
      </c>
    </row>
    <row r="145" spans="12:116" x14ac:dyDescent="0.25">
      <c r="L145" s="44"/>
      <c r="M145" s="47"/>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5"/>
        <v/>
      </c>
    </row>
    <row r="146" spans="12:116" x14ac:dyDescent="0.25">
      <c r="L146" s="44"/>
      <c r="M146" s="47"/>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5"/>
        <v/>
      </c>
    </row>
    <row r="147" spans="12:116" x14ac:dyDescent="0.25">
      <c r="L147" s="44"/>
      <c r="M147" s="47"/>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5"/>
        <v/>
      </c>
    </row>
    <row r="148" spans="12:116" x14ac:dyDescent="0.25">
      <c r="L148" s="44"/>
      <c r="M148" s="47"/>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5"/>
        <v/>
      </c>
    </row>
    <row r="149" spans="12:116" x14ac:dyDescent="0.25">
      <c r="L149" s="44"/>
      <c r="M149" s="47"/>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5"/>
        <v/>
      </c>
    </row>
    <row r="150" spans="12:116" x14ac:dyDescent="0.25">
      <c r="L150" s="44"/>
      <c r="M150" s="47"/>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5"/>
        <v/>
      </c>
    </row>
    <row r="151" spans="12:116" x14ac:dyDescent="0.25">
      <c r="L151" s="44"/>
      <c r="M151" s="47"/>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5"/>
        <v/>
      </c>
    </row>
    <row r="152" spans="12:116" x14ac:dyDescent="0.25">
      <c r="L152" s="44"/>
      <c r="M152" s="47"/>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5"/>
        <v/>
      </c>
    </row>
    <row r="153" spans="12:116" x14ac:dyDescent="0.25">
      <c r="L153" s="44"/>
      <c r="M153" s="47"/>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5"/>
        <v/>
      </c>
    </row>
    <row r="154" spans="12:116" x14ac:dyDescent="0.25">
      <c r="L154" s="44"/>
      <c r="M154" s="47"/>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5"/>
        <v/>
      </c>
    </row>
    <row r="155" spans="12:116" x14ac:dyDescent="0.25">
      <c r="L155" s="44"/>
      <c r="M155" s="47"/>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5"/>
        <v/>
      </c>
    </row>
    <row r="156" spans="12:116" x14ac:dyDescent="0.25">
      <c r="L156" s="44"/>
      <c r="M156" s="47"/>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5"/>
        <v/>
      </c>
    </row>
    <row r="157" spans="12:116" x14ac:dyDescent="0.25">
      <c r="L157" s="44"/>
      <c r="M157" s="47"/>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5"/>
        <v/>
      </c>
    </row>
    <row r="158" spans="12:116" x14ac:dyDescent="0.25">
      <c r="L158" s="44"/>
      <c r="M158" s="47"/>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5"/>
        <v/>
      </c>
    </row>
    <row r="159" spans="12:116" x14ac:dyDescent="0.25">
      <c r="L159" s="44"/>
      <c r="M159" s="47"/>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5"/>
        <v/>
      </c>
    </row>
    <row r="160" spans="12:116" x14ac:dyDescent="0.25">
      <c r="L160" s="44"/>
      <c r="M160" s="47"/>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5"/>
        <v/>
      </c>
    </row>
    <row r="161" spans="12:116" x14ac:dyDescent="0.25">
      <c r="L161" s="44"/>
      <c r="M161" s="47"/>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5"/>
        <v/>
      </c>
    </row>
    <row r="162" spans="12:116" x14ac:dyDescent="0.25">
      <c r="L162" s="44"/>
      <c r="M162" s="47"/>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5"/>
        <v/>
      </c>
    </row>
    <row r="163" spans="12:116" x14ac:dyDescent="0.25">
      <c r="L163" s="44"/>
      <c r="M163" s="47"/>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5"/>
        <v/>
      </c>
    </row>
    <row r="164" spans="12:116" x14ac:dyDescent="0.25">
      <c r="L164" s="44"/>
      <c r="M164" s="47"/>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5"/>
        <v/>
      </c>
    </row>
    <row r="165" spans="12:116" x14ac:dyDescent="0.25">
      <c r="L165" s="44"/>
      <c r="M165" s="47"/>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5"/>
        <v/>
      </c>
    </row>
    <row r="166" spans="12:116" x14ac:dyDescent="0.25">
      <c r="L166" s="44"/>
      <c r="M166" s="47"/>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5"/>
        <v/>
      </c>
    </row>
    <row r="167" spans="12:116" x14ac:dyDescent="0.25">
      <c r="L167" s="44"/>
      <c r="M167" s="47"/>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5"/>
        <v/>
      </c>
    </row>
    <row r="168" spans="12:116" x14ac:dyDescent="0.25">
      <c r="L168" s="44"/>
      <c r="M168" s="47"/>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5"/>
        <v/>
      </c>
    </row>
    <row r="169" spans="12:116" x14ac:dyDescent="0.25">
      <c r="L169" s="44"/>
      <c r="M169" s="47"/>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5"/>
        <v/>
      </c>
    </row>
    <row r="170" spans="12:116" x14ac:dyDescent="0.25">
      <c r="L170" s="44"/>
      <c r="M170" s="47"/>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5"/>
        <v/>
      </c>
    </row>
    <row r="171" spans="12:116" x14ac:dyDescent="0.25">
      <c r="L171" s="44"/>
      <c r="M171" s="47"/>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5"/>
        <v/>
      </c>
    </row>
    <row r="172" spans="12:116" x14ac:dyDescent="0.25">
      <c r="L172" s="44"/>
      <c r="M172" s="47"/>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5"/>
        <v/>
      </c>
    </row>
    <row r="173" spans="12:116" x14ac:dyDescent="0.25">
      <c r="L173" s="44"/>
      <c r="M173" s="47"/>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5"/>
        <v/>
      </c>
    </row>
    <row r="174" spans="12:116" x14ac:dyDescent="0.25">
      <c r="L174" s="44"/>
      <c r="M174" s="47"/>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5"/>
        <v/>
      </c>
    </row>
    <row r="175" spans="12:116" x14ac:dyDescent="0.25">
      <c r="L175" s="44"/>
      <c r="M175" s="47"/>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5"/>
        <v/>
      </c>
    </row>
    <row r="176" spans="12:116" x14ac:dyDescent="0.25">
      <c r="L176" s="44"/>
      <c r="M176" s="47"/>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5"/>
        <v/>
      </c>
    </row>
    <row r="177" spans="12:116" x14ac:dyDescent="0.25">
      <c r="L177" s="44"/>
      <c r="M177" s="47"/>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5"/>
        <v/>
      </c>
    </row>
    <row r="178" spans="12:116" x14ac:dyDescent="0.25">
      <c r="L178" s="44"/>
      <c r="M178" s="47"/>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5"/>
        <v/>
      </c>
    </row>
    <row r="179" spans="12:116" x14ac:dyDescent="0.25">
      <c r="L179" s="44"/>
      <c r="M179" s="47"/>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5"/>
        <v/>
      </c>
    </row>
    <row r="180" spans="12:116" x14ac:dyDescent="0.25">
      <c r="L180" s="44"/>
      <c r="M180" s="47"/>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5"/>
        <v/>
      </c>
    </row>
    <row r="181" spans="12:116" x14ac:dyDescent="0.25">
      <c r="L181" s="44"/>
      <c r="M181" s="47"/>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5"/>
        <v/>
      </c>
    </row>
    <row r="182" spans="12:116" x14ac:dyDescent="0.25">
      <c r="L182" s="44"/>
      <c r="M182" s="47"/>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5"/>
        <v/>
      </c>
    </row>
    <row r="183" spans="12:116" x14ac:dyDescent="0.25">
      <c r="L183" s="44"/>
      <c r="M183" s="47"/>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5"/>
        <v/>
      </c>
    </row>
    <row r="184" spans="12:116" x14ac:dyDescent="0.25">
      <c r="L184" s="44"/>
      <c r="M184" s="47"/>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5"/>
        <v/>
      </c>
    </row>
    <row r="185" spans="12:116" x14ac:dyDescent="0.25">
      <c r="L185" s="44"/>
      <c r="M185" s="47"/>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5"/>
        <v/>
      </c>
    </row>
    <row r="186" spans="12:116" x14ac:dyDescent="0.25">
      <c r="L186" s="44"/>
      <c r="M186" s="47"/>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5"/>
        <v/>
      </c>
    </row>
    <row r="187" spans="12:116" x14ac:dyDescent="0.25">
      <c r="L187" s="44"/>
      <c r="M187" s="47"/>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5"/>
        <v/>
      </c>
    </row>
    <row r="188" spans="12:116" x14ac:dyDescent="0.25">
      <c r="L188" s="44"/>
      <c r="M188" s="47"/>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5"/>
        <v/>
      </c>
    </row>
    <row r="189" spans="12:116" x14ac:dyDescent="0.25">
      <c r="L189" s="44"/>
      <c r="M189" s="47"/>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5"/>
        <v/>
      </c>
    </row>
    <row r="190" spans="12:116" x14ac:dyDescent="0.25">
      <c r="L190" s="44"/>
      <c r="M190" s="47"/>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5"/>
        <v/>
      </c>
    </row>
    <row r="191" spans="12:116" x14ac:dyDescent="0.25">
      <c r="L191" s="44"/>
      <c r="M191" s="47"/>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5"/>
        <v/>
      </c>
    </row>
    <row r="192" spans="12:116" x14ac:dyDescent="0.25">
      <c r="L192" s="44"/>
      <c r="M192" s="47"/>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5"/>
        <v/>
      </c>
    </row>
    <row r="193" spans="12:116" x14ac:dyDescent="0.25">
      <c r="L193" s="44"/>
      <c r="M193" s="47"/>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5"/>
        <v/>
      </c>
    </row>
    <row r="194" spans="12:116" x14ac:dyDescent="0.25">
      <c r="L194" s="44"/>
      <c r="M194" s="47"/>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5"/>
        <v/>
      </c>
    </row>
    <row r="195" spans="12:116" x14ac:dyDescent="0.25">
      <c r="L195" s="44"/>
      <c r="M195" s="47"/>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6">_xlfn.CONCAT(A195,C195,F195:J195)</f>
        <v/>
      </c>
    </row>
    <row r="196" spans="12:116" x14ac:dyDescent="0.25">
      <c r="L196" s="44"/>
      <c r="M196" s="47"/>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6"/>
        <v/>
      </c>
    </row>
    <row r="197" spans="12:116" x14ac:dyDescent="0.25">
      <c r="L197" s="44"/>
      <c r="M197" s="47"/>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6"/>
        <v/>
      </c>
    </row>
    <row r="198" spans="12:116" x14ac:dyDescent="0.25">
      <c r="L198" s="44"/>
      <c r="M198" s="47"/>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6"/>
        <v/>
      </c>
    </row>
    <row r="199" spans="12:116" x14ac:dyDescent="0.25">
      <c r="L199" s="44"/>
      <c r="M199" s="47"/>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6"/>
        <v/>
      </c>
    </row>
    <row r="200" spans="12:116" x14ac:dyDescent="0.25">
      <c r="L200" s="44"/>
      <c r="M200" s="47"/>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6"/>
        <v/>
      </c>
    </row>
    <row r="201" spans="12:116" x14ac:dyDescent="0.25">
      <c r="L201" s="44"/>
      <c r="M201" s="47"/>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6"/>
        <v/>
      </c>
    </row>
    <row r="202" spans="12:116" x14ac:dyDescent="0.25">
      <c r="L202" s="44"/>
      <c r="M202" s="47"/>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6"/>
        <v/>
      </c>
    </row>
    <row r="203" spans="12:116" x14ac:dyDescent="0.25">
      <c r="L203" s="44"/>
      <c r="M203" s="47"/>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6"/>
        <v/>
      </c>
    </row>
    <row r="204" spans="12:116" x14ac:dyDescent="0.25">
      <c r="L204" s="44"/>
      <c r="M204" s="47"/>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6"/>
        <v/>
      </c>
    </row>
    <row r="205" spans="12:116" x14ac:dyDescent="0.25">
      <c r="L205" s="44"/>
      <c r="M205" s="47"/>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6"/>
        <v/>
      </c>
    </row>
    <row r="206" spans="12:116" x14ac:dyDescent="0.25">
      <c r="L206" s="44"/>
      <c r="M206" s="47"/>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6"/>
        <v/>
      </c>
    </row>
    <row r="207" spans="12:116" x14ac:dyDescent="0.25">
      <c r="L207" s="44"/>
      <c r="M207" s="47"/>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6"/>
        <v/>
      </c>
    </row>
    <row r="208" spans="12:116" x14ac:dyDescent="0.25">
      <c r="L208" s="44"/>
      <c r="M208" s="47"/>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6"/>
        <v/>
      </c>
    </row>
    <row r="209" spans="12:116" x14ac:dyDescent="0.25">
      <c r="L209" s="44"/>
      <c r="M209" s="47"/>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6"/>
        <v/>
      </c>
    </row>
    <row r="210" spans="12:116" x14ac:dyDescent="0.25">
      <c r="L210" s="44"/>
      <c r="M210" s="47"/>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6"/>
        <v/>
      </c>
    </row>
    <row r="211" spans="12:116" x14ac:dyDescent="0.25">
      <c r="L211" s="44"/>
      <c r="M211" s="47"/>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6"/>
        <v/>
      </c>
    </row>
    <row r="212" spans="12:116" x14ac:dyDescent="0.25">
      <c r="L212" s="44"/>
      <c r="M212" s="47"/>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6"/>
        <v/>
      </c>
    </row>
    <row r="213" spans="12:116" x14ac:dyDescent="0.25">
      <c r="L213" s="44"/>
      <c r="M213" s="47"/>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6"/>
        <v/>
      </c>
    </row>
    <row r="214" spans="12:116" x14ac:dyDescent="0.25">
      <c r="L214" s="44"/>
      <c r="M214" s="47"/>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6"/>
        <v/>
      </c>
    </row>
    <row r="215" spans="12:116" x14ac:dyDescent="0.25">
      <c r="L215" s="44"/>
      <c r="M215" s="47"/>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6"/>
        <v/>
      </c>
    </row>
    <row r="216" spans="12:116" x14ac:dyDescent="0.25">
      <c r="L216" s="44"/>
      <c r="M216" s="47"/>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6"/>
        <v/>
      </c>
    </row>
    <row r="217" spans="12:116" x14ac:dyDescent="0.25">
      <c r="L217" s="44"/>
      <c r="M217" s="47"/>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6"/>
        <v/>
      </c>
    </row>
    <row r="218" spans="12:116" x14ac:dyDescent="0.25">
      <c r="L218" s="44"/>
      <c r="M218" s="47"/>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6"/>
        <v/>
      </c>
    </row>
    <row r="219" spans="12:116" x14ac:dyDescent="0.25">
      <c r="L219" s="44"/>
      <c r="M219" s="47"/>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6"/>
        <v/>
      </c>
    </row>
    <row r="220" spans="12:116" x14ac:dyDescent="0.25">
      <c r="L220" s="44"/>
      <c r="M220" s="47"/>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6"/>
        <v/>
      </c>
    </row>
    <row r="221" spans="12:116" x14ac:dyDescent="0.25">
      <c r="L221" s="44"/>
      <c r="M221" s="47"/>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6"/>
        <v/>
      </c>
    </row>
    <row r="222" spans="12:116" x14ac:dyDescent="0.25">
      <c r="L222" s="44"/>
      <c r="M222" s="47"/>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6"/>
        <v/>
      </c>
    </row>
    <row r="223" spans="12:116" x14ac:dyDescent="0.25">
      <c r="L223" s="44"/>
      <c r="M223" s="47"/>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6"/>
        <v/>
      </c>
    </row>
    <row r="224" spans="12:116" x14ac:dyDescent="0.25">
      <c r="L224" s="44"/>
      <c r="M224" s="47"/>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6"/>
        <v/>
      </c>
    </row>
    <row r="225" spans="12:116" x14ac:dyDescent="0.25">
      <c r="L225" s="44"/>
      <c r="M225" s="47"/>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6"/>
        <v/>
      </c>
    </row>
    <row r="226" spans="12:116" x14ac:dyDescent="0.25">
      <c r="L226" s="44"/>
      <c r="M226" s="47"/>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6"/>
        <v/>
      </c>
    </row>
    <row r="227" spans="12:116" x14ac:dyDescent="0.25">
      <c r="L227" s="44"/>
      <c r="M227" s="47"/>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6"/>
        <v/>
      </c>
    </row>
    <row r="228" spans="12:116" x14ac:dyDescent="0.25">
      <c r="L228" s="44"/>
      <c r="M228" s="47"/>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6"/>
        <v/>
      </c>
    </row>
    <row r="229" spans="12:116" x14ac:dyDescent="0.25">
      <c r="L229" s="44"/>
      <c r="M229" s="47"/>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6"/>
        <v/>
      </c>
    </row>
    <row r="230" spans="12:116" x14ac:dyDescent="0.25">
      <c r="L230" s="44"/>
      <c r="M230" s="47"/>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6"/>
        <v/>
      </c>
    </row>
    <row r="231" spans="12:116" x14ac:dyDescent="0.25">
      <c r="L231" s="44"/>
      <c r="M231" s="47"/>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6"/>
        <v/>
      </c>
    </row>
    <row r="232" spans="12:116" x14ac:dyDescent="0.25">
      <c r="L232" s="44"/>
      <c r="M232" s="47"/>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6"/>
        <v/>
      </c>
    </row>
    <row r="233" spans="12:116" x14ac:dyDescent="0.25">
      <c r="L233" s="44"/>
      <c r="M233" s="47"/>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6"/>
        <v/>
      </c>
    </row>
    <row r="234" spans="12:116" x14ac:dyDescent="0.25">
      <c r="L234" s="44"/>
      <c r="M234" s="47"/>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6"/>
        <v/>
      </c>
    </row>
    <row r="235" spans="12:116" x14ac:dyDescent="0.25">
      <c r="L235" s="44"/>
      <c r="M235" s="47"/>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6"/>
        <v/>
      </c>
    </row>
    <row r="236" spans="12:116" x14ac:dyDescent="0.25">
      <c r="L236" s="44"/>
      <c r="M236" s="47"/>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6"/>
        <v/>
      </c>
    </row>
    <row r="237" spans="12:116" x14ac:dyDescent="0.25">
      <c r="L237" s="44"/>
      <c r="M237" s="47"/>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6"/>
        <v/>
      </c>
    </row>
    <row r="238" spans="12:116" x14ac:dyDescent="0.25">
      <c r="L238" s="44"/>
      <c r="M238" s="47"/>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6"/>
        <v/>
      </c>
    </row>
    <row r="239" spans="12:116" x14ac:dyDescent="0.25">
      <c r="L239" s="44"/>
      <c r="M239" s="47"/>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6"/>
        <v/>
      </c>
    </row>
    <row r="240" spans="12:116" x14ac:dyDescent="0.25">
      <c r="L240" s="44"/>
      <c r="M240" s="47"/>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6"/>
        <v/>
      </c>
    </row>
    <row r="241" spans="12:116" x14ac:dyDescent="0.25">
      <c r="L241" s="44"/>
      <c r="M241" s="47"/>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6"/>
        <v/>
      </c>
    </row>
    <row r="242" spans="12:116" x14ac:dyDescent="0.25">
      <c r="L242" s="44"/>
      <c r="M242" s="47"/>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6"/>
        <v/>
      </c>
    </row>
    <row r="243" spans="12:116" x14ac:dyDescent="0.25">
      <c r="L243" s="44"/>
      <c r="M243" s="47"/>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6"/>
        <v/>
      </c>
    </row>
    <row r="244" spans="12:116" x14ac:dyDescent="0.25">
      <c r="L244" s="44"/>
      <c r="M244" s="47"/>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6"/>
        <v/>
      </c>
    </row>
    <row r="245" spans="12:116" x14ac:dyDescent="0.25">
      <c r="L245" s="44"/>
      <c r="M245" s="47"/>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6"/>
        <v/>
      </c>
    </row>
    <row r="246" spans="12:116" x14ac:dyDescent="0.25">
      <c r="L246" s="44"/>
      <c r="M246" s="47"/>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6"/>
        <v/>
      </c>
    </row>
    <row r="247" spans="12:116" x14ac:dyDescent="0.25">
      <c r="L247" s="44"/>
      <c r="M247" s="47"/>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6"/>
        <v/>
      </c>
    </row>
    <row r="248" spans="12:116" x14ac:dyDescent="0.25">
      <c r="L248" s="44"/>
      <c r="M248" s="47"/>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6"/>
        <v/>
      </c>
    </row>
    <row r="249" spans="12:116" x14ac:dyDescent="0.25">
      <c r="L249" s="44"/>
      <c r="M249" s="47"/>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6"/>
        <v/>
      </c>
    </row>
    <row r="250" spans="12:116" x14ac:dyDescent="0.25">
      <c r="L250" s="44"/>
      <c r="M250" s="47"/>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6"/>
        <v/>
      </c>
    </row>
    <row r="251" spans="12:116" x14ac:dyDescent="0.25">
      <c r="L251" s="44"/>
      <c r="M251" s="47"/>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6"/>
        <v/>
      </c>
    </row>
    <row r="252" spans="12:116" x14ac:dyDescent="0.25">
      <c r="L252" s="44"/>
      <c r="M252" s="47"/>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6"/>
        <v/>
      </c>
    </row>
    <row r="253" spans="12:116" x14ac:dyDescent="0.25">
      <c r="L253" s="44"/>
      <c r="M253" s="47"/>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6"/>
        <v/>
      </c>
    </row>
    <row r="254" spans="12:116" x14ac:dyDescent="0.25">
      <c r="L254" s="44"/>
      <c r="M254" s="47"/>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6"/>
        <v/>
      </c>
    </row>
    <row r="255" spans="12:116" x14ac:dyDescent="0.25">
      <c r="L255" s="44"/>
      <c r="M255" s="47"/>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6"/>
        <v/>
      </c>
    </row>
    <row r="256" spans="12:116" x14ac:dyDescent="0.25">
      <c r="L256" s="44"/>
      <c r="M256" s="47"/>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6"/>
        <v/>
      </c>
    </row>
    <row r="257" spans="12:116" x14ac:dyDescent="0.25">
      <c r="L257" s="44"/>
      <c r="M257" s="47"/>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6"/>
        <v/>
      </c>
    </row>
    <row r="258" spans="12:116" x14ac:dyDescent="0.25">
      <c r="L258" s="44"/>
      <c r="M258" s="47"/>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6"/>
        <v/>
      </c>
    </row>
    <row r="259" spans="12:116" x14ac:dyDescent="0.25">
      <c r="L259" s="44"/>
      <c r="M259" s="47"/>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7">_xlfn.CONCAT(A259,C259,F259:J259)</f>
        <v/>
      </c>
    </row>
    <row r="260" spans="12:116" x14ac:dyDescent="0.25">
      <c r="L260" s="44"/>
      <c r="M260" s="47"/>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7"/>
        <v/>
      </c>
    </row>
    <row r="261" spans="12:116" x14ac:dyDescent="0.25">
      <c r="L261" s="44"/>
      <c r="M261" s="47"/>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7"/>
        <v/>
      </c>
    </row>
    <row r="262" spans="12:116" x14ac:dyDescent="0.25">
      <c r="L262" s="44"/>
      <c r="M262" s="47"/>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7"/>
        <v/>
      </c>
    </row>
    <row r="263" spans="12:116" x14ac:dyDescent="0.25">
      <c r="L263" s="44"/>
      <c r="M263" s="47"/>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7"/>
        <v/>
      </c>
    </row>
    <row r="264" spans="12:116" x14ac:dyDescent="0.25">
      <c r="L264" s="44"/>
      <c r="M264" s="47"/>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7"/>
        <v/>
      </c>
    </row>
    <row r="265" spans="12:116" x14ac:dyDescent="0.25">
      <c r="L265" s="44"/>
      <c r="M265" s="47"/>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7"/>
        <v/>
      </c>
    </row>
    <row r="266" spans="12:116" x14ac:dyDescent="0.25">
      <c r="L266" s="44"/>
      <c r="M266" s="47"/>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7"/>
        <v/>
      </c>
    </row>
    <row r="267" spans="12:116" x14ac:dyDescent="0.25">
      <c r="L267" s="44"/>
      <c r="M267" s="47"/>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7"/>
        <v/>
      </c>
    </row>
    <row r="268" spans="12:116" x14ac:dyDescent="0.25">
      <c r="L268" s="44"/>
      <c r="M268" s="47"/>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7"/>
        <v/>
      </c>
    </row>
    <row r="269" spans="12:116" x14ac:dyDescent="0.25">
      <c r="L269" s="44"/>
      <c r="M269" s="47"/>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7"/>
        <v/>
      </c>
    </row>
    <row r="270" spans="12:116" x14ac:dyDescent="0.25">
      <c r="L270" s="44"/>
      <c r="M270" s="47"/>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7"/>
        <v/>
      </c>
    </row>
    <row r="271" spans="12:116" x14ac:dyDescent="0.25">
      <c r="L271" s="44"/>
      <c r="M271" s="47"/>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7"/>
        <v/>
      </c>
    </row>
    <row r="272" spans="12:116" x14ac:dyDescent="0.25">
      <c r="L272" s="44"/>
      <c r="M272" s="47"/>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7"/>
        <v/>
      </c>
    </row>
    <row r="273" spans="12:116" x14ac:dyDescent="0.25">
      <c r="L273" s="44"/>
      <c r="M273" s="47"/>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7"/>
        <v/>
      </c>
    </row>
    <row r="274" spans="12:116" x14ac:dyDescent="0.25">
      <c r="L274" s="44"/>
      <c r="M274" s="47"/>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7"/>
        <v/>
      </c>
    </row>
    <row r="275" spans="12:116" x14ac:dyDescent="0.25">
      <c r="L275" s="44"/>
      <c r="M275" s="47"/>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7"/>
        <v/>
      </c>
    </row>
    <row r="276" spans="12:116" x14ac:dyDescent="0.25">
      <c r="L276" s="44"/>
      <c r="M276" s="47"/>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7"/>
        <v/>
      </c>
    </row>
    <row r="277" spans="12:116" x14ac:dyDescent="0.25">
      <c r="L277" s="44"/>
      <c r="M277" s="47"/>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7"/>
        <v/>
      </c>
    </row>
    <row r="278" spans="12:116" x14ac:dyDescent="0.25">
      <c r="L278" s="44"/>
      <c r="M278" s="47"/>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7"/>
        <v/>
      </c>
    </row>
    <row r="279" spans="12:116" x14ac:dyDescent="0.25">
      <c r="L279" s="44"/>
      <c r="M279" s="47"/>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7"/>
        <v/>
      </c>
    </row>
    <row r="280" spans="12:116" x14ac:dyDescent="0.25">
      <c r="L280" s="44"/>
      <c r="M280" s="47"/>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7"/>
        <v/>
      </c>
    </row>
    <row r="281" spans="12:116" x14ac:dyDescent="0.25">
      <c r="L281" s="44"/>
      <c r="M281" s="47"/>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7"/>
        <v/>
      </c>
    </row>
    <row r="282" spans="12:116" x14ac:dyDescent="0.25">
      <c r="L282" s="44"/>
      <c r="M282" s="47"/>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7"/>
        <v/>
      </c>
    </row>
    <row r="283" spans="12:116" x14ac:dyDescent="0.25">
      <c r="L283" s="44"/>
      <c r="M283" s="47"/>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7"/>
        <v/>
      </c>
    </row>
    <row r="284" spans="12:116" x14ac:dyDescent="0.25">
      <c r="L284" s="44"/>
      <c r="M284" s="47"/>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7"/>
        <v/>
      </c>
    </row>
    <row r="285" spans="12:116" x14ac:dyDescent="0.25">
      <c r="L285" s="44"/>
      <c r="M285" s="47"/>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7"/>
        <v/>
      </c>
    </row>
    <row r="286" spans="12:116" x14ac:dyDescent="0.25">
      <c r="L286" s="44"/>
      <c r="M286" s="47"/>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7"/>
        <v/>
      </c>
    </row>
    <row r="287" spans="12:116" x14ac:dyDescent="0.25">
      <c r="L287" s="44"/>
      <c r="M287" s="47"/>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7"/>
        <v/>
      </c>
    </row>
    <row r="288" spans="12:116" x14ac:dyDescent="0.25">
      <c r="L288" s="44"/>
      <c r="M288" s="47"/>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7"/>
        <v/>
      </c>
    </row>
    <row r="289" spans="12:116" x14ac:dyDescent="0.25">
      <c r="L289" s="44"/>
      <c r="M289" s="47"/>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7"/>
        <v/>
      </c>
    </row>
    <row r="290" spans="12:116" x14ac:dyDescent="0.25">
      <c r="L290" s="44"/>
      <c r="M290" s="47"/>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7"/>
        <v/>
      </c>
    </row>
    <row r="291" spans="12:116" x14ac:dyDescent="0.25">
      <c r="L291" s="44"/>
      <c r="M291" s="47"/>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7"/>
        <v/>
      </c>
    </row>
    <row r="292" spans="12:116" x14ac:dyDescent="0.25">
      <c r="L292" s="44"/>
      <c r="M292" s="47"/>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7"/>
        <v/>
      </c>
    </row>
    <row r="293" spans="12:116" x14ac:dyDescent="0.25">
      <c r="L293" s="44"/>
      <c r="M293" s="47"/>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7"/>
        <v/>
      </c>
    </row>
    <row r="294" spans="12:116" x14ac:dyDescent="0.25">
      <c r="L294" s="44"/>
      <c r="M294" s="47"/>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7"/>
        <v/>
      </c>
    </row>
    <row r="295" spans="12:116" x14ac:dyDescent="0.25">
      <c r="L295" s="44"/>
      <c r="M295" s="47"/>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7"/>
        <v/>
      </c>
    </row>
    <row r="296" spans="12:116" x14ac:dyDescent="0.25">
      <c r="L296" s="44"/>
      <c r="M296" s="47"/>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7"/>
        <v/>
      </c>
    </row>
    <row r="297" spans="12:116" x14ac:dyDescent="0.25">
      <c r="L297" s="44"/>
      <c r="M297" s="47"/>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7"/>
        <v/>
      </c>
    </row>
    <row r="298" spans="12:116" x14ac:dyDescent="0.25">
      <c r="L298" s="44"/>
      <c r="M298" s="47"/>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7"/>
        <v/>
      </c>
    </row>
    <row r="299" spans="12:116" x14ac:dyDescent="0.25">
      <c r="L299" s="44"/>
      <c r="M299" s="47"/>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7"/>
        <v/>
      </c>
    </row>
    <row r="300" spans="12:116" x14ac:dyDescent="0.25">
      <c r="L300" s="44"/>
      <c r="M300" s="47"/>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7"/>
        <v/>
      </c>
    </row>
    <row r="301" spans="12:116" x14ac:dyDescent="0.25">
      <c r="L301" s="44"/>
      <c r="M301" s="47"/>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7"/>
        <v/>
      </c>
    </row>
    <row r="302" spans="12:116" x14ac:dyDescent="0.25">
      <c r="L302" s="44"/>
      <c r="M302" s="47"/>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7"/>
        <v/>
      </c>
    </row>
    <row r="303" spans="12:116" x14ac:dyDescent="0.25">
      <c r="L303" s="44"/>
      <c r="M303" s="47"/>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7"/>
        <v/>
      </c>
    </row>
    <row r="304" spans="12:116" x14ac:dyDescent="0.25">
      <c r="L304" s="44"/>
      <c r="M304" s="47"/>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7"/>
        <v/>
      </c>
    </row>
    <row r="305" spans="12:116" x14ac:dyDescent="0.25">
      <c r="L305" s="44"/>
      <c r="M305" s="47"/>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7"/>
        <v/>
      </c>
    </row>
    <row r="306" spans="12:116" x14ac:dyDescent="0.25">
      <c r="L306" s="44"/>
      <c r="M306" s="47"/>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7"/>
        <v/>
      </c>
    </row>
    <row r="307" spans="12:116" x14ac:dyDescent="0.25">
      <c r="L307" s="44"/>
      <c r="M307" s="47"/>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7"/>
        <v/>
      </c>
    </row>
    <row r="308" spans="12:116" x14ac:dyDescent="0.25">
      <c r="L308" s="44"/>
      <c r="M308" s="47"/>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7"/>
        <v/>
      </c>
    </row>
    <row r="309" spans="12:116" x14ac:dyDescent="0.25">
      <c r="L309" s="44"/>
      <c r="M309" s="47"/>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7"/>
        <v/>
      </c>
    </row>
    <row r="310" spans="12:116" x14ac:dyDescent="0.25">
      <c r="L310" s="44"/>
      <c r="M310" s="47"/>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7"/>
        <v/>
      </c>
    </row>
    <row r="311" spans="12:116" x14ac:dyDescent="0.25">
      <c r="L311" s="44"/>
      <c r="M311" s="47"/>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7"/>
        <v/>
      </c>
    </row>
    <row r="312" spans="12:116" x14ac:dyDescent="0.25">
      <c r="L312" s="44"/>
      <c r="M312" s="47"/>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7"/>
        <v/>
      </c>
    </row>
    <row r="313" spans="12:116" x14ac:dyDescent="0.25">
      <c r="L313" s="44"/>
      <c r="M313" s="47"/>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7"/>
        <v/>
      </c>
    </row>
    <row r="314" spans="12:116" x14ac:dyDescent="0.25">
      <c r="L314" s="44"/>
      <c r="M314" s="47"/>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7"/>
        <v/>
      </c>
    </row>
    <row r="315" spans="12:116" x14ac:dyDescent="0.25">
      <c r="L315" s="44"/>
      <c r="M315" s="47"/>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7"/>
        <v/>
      </c>
    </row>
    <row r="316" spans="12:116" x14ac:dyDescent="0.25">
      <c r="L316" s="44"/>
      <c r="M316" s="47"/>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7"/>
        <v/>
      </c>
    </row>
    <row r="317" spans="12:116" x14ac:dyDescent="0.25">
      <c r="L317" s="44"/>
      <c r="M317" s="47"/>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7"/>
        <v/>
      </c>
    </row>
    <row r="318" spans="12:116" x14ac:dyDescent="0.25">
      <c r="L318" s="44"/>
      <c r="M318" s="47"/>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7"/>
        <v/>
      </c>
    </row>
    <row r="319" spans="12:116" x14ac:dyDescent="0.25">
      <c r="L319" s="44"/>
      <c r="M319" s="47"/>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7"/>
        <v/>
      </c>
    </row>
    <row r="320" spans="12:116" x14ac:dyDescent="0.25">
      <c r="L320" s="44"/>
      <c r="M320" s="47"/>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7"/>
        <v/>
      </c>
    </row>
    <row r="321" spans="12:116" x14ac:dyDescent="0.25">
      <c r="L321" s="44"/>
      <c r="M321" s="47"/>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7"/>
        <v/>
      </c>
    </row>
    <row r="322" spans="12:116" x14ac:dyDescent="0.25">
      <c r="L322" s="44"/>
      <c r="M322" s="47"/>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7"/>
        <v/>
      </c>
    </row>
    <row r="323" spans="12:116" x14ac:dyDescent="0.25">
      <c r="L323" s="44"/>
      <c r="M323" s="47"/>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8">_xlfn.CONCAT(A323,C323,F323:J323)</f>
        <v/>
      </c>
    </row>
    <row r="324" spans="12:116" x14ac:dyDescent="0.25">
      <c r="L324" s="44"/>
      <c r="M324" s="47"/>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8"/>
        <v/>
      </c>
    </row>
    <row r="325" spans="12:116" x14ac:dyDescent="0.25">
      <c r="L325" s="44"/>
      <c r="M325" s="47"/>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8"/>
        <v/>
      </c>
    </row>
    <row r="326" spans="12:116" x14ac:dyDescent="0.25">
      <c r="L326" s="44"/>
      <c r="M326" s="47"/>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8"/>
        <v/>
      </c>
    </row>
    <row r="327" spans="12:116" x14ac:dyDescent="0.25">
      <c r="L327" s="44"/>
      <c r="M327" s="47"/>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8"/>
        <v/>
      </c>
    </row>
    <row r="328" spans="12:116" x14ac:dyDescent="0.25">
      <c r="L328" s="44"/>
      <c r="M328" s="47"/>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8"/>
        <v/>
      </c>
    </row>
    <row r="329" spans="12:116" x14ac:dyDescent="0.25">
      <c r="L329" s="44"/>
      <c r="M329" s="47"/>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8"/>
        <v/>
      </c>
    </row>
    <row r="330" spans="12:116" x14ac:dyDescent="0.25">
      <c r="L330" s="44"/>
      <c r="M330" s="47"/>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8"/>
        <v/>
      </c>
    </row>
    <row r="331" spans="12:116" x14ac:dyDescent="0.25">
      <c r="L331" s="44"/>
      <c r="M331" s="47"/>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8"/>
        <v/>
      </c>
    </row>
    <row r="332" spans="12:116" x14ac:dyDescent="0.25">
      <c r="L332" s="44"/>
      <c r="M332" s="47"/>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8"/>
        <v/>
      </c>
    </row>
    <row r="333" spans="12:116" x14ac:dyDescent="0.25">
      <c r="L333" s="44"/>
      <c r="M333" s="47"/>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8"/>
        <v/>
      </c>
    </row>
    <row r="334" spans="12:116" x14ac:dyDescent="0.25">
      <c r="L334" s="44"/>
      <c r="M334" s="47"/>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8"/>
        <v/>
      </c>
    </row>
    <row r="335" spans="12:116" x14ac:dyDescent="0.25">
      <c r="L335" s="44"/>
      <c r="M335" s="47"/>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8"/>
        <v/>
      </c>
    </row>
    <row r="336" spans="12:116" x14ac:dyDescent="0.25">
      <c r="L336" s="44"/>
      <c r="M336" s="47"/>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8"/>
        <v/>
      </c>
    </row>
    <row r="337" spans="12:116" x14ac:dyDescent="0.25">
      <c r="L337" s="44"/>
      <c r="M337" s="47"/>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8"/>
        <v/>
      </c>
    </row>
    <row r="338" spans="12:116" x14ac:dyDescent="0.25">
      <c r="L338" s="44"/>
      <c r="M338" s="47"/>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8"/>
        <v/>
      </c>
    </row>
    <row r="339" spans="12:116" x14ac:dyDescent="0.25">
      <c r="L339" s="44"/>
      <c r="M339" s="47"/>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8"/>
        <v/>
      </c>
    </row>
    <row r="340" spans="12:116" x14ac:dyDescent="0.25">
      <c r="L340" s="44"/>
      <c r="M340" s="47"/>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8"/>
        <v/>
      </c>
    </row>
    <row r="341" spans="12:116" x14ac:dyDescent="0.25">
      <c r="L341" s="44"/>
      <c r="M341" s="47"/>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8"/>
        <v/>
      </c>
    </row>
    <row r="342" spans="12:116" x14ac:dyDescent="0.25">
      <c r="L342" s="44"/>
      <c r="M342" s="47"/>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8"/>
        <v/>
      </c>
    </row>
    <row r="343" spans="12:116" x14ac:dyDescent="0.25">
      <c r="L343" s="44"/>
      <c r="M343" s="47"/>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8"/>
        <v/>
      </c>
    </row>
    <row r="344" spans="12:116" x14ac:dyDescent="0.25">
      <c r="L344" s="44"/>
      <c r="M344" s="47"/>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8"/>
        <v/>
      </c>
    </row>
    <row r="345" spans="12:116" x14ac:dyDescent="0.25">
      <c r="L345" s="44"/>
      <c r="M345" s="47"/>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8"/>
        <v/>
      </c>
    </row>
    <row r="346" spans="12:116" x14ac:dyDescent="0.25">
      <c r="L346" s="44"/>
      <c r="M346" s="47"/>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8"/>
        <v/>
      </c>
    </row>
    <row r="347" spans="12:116" x14ac:dyDescent="0.25">
      <c r="L347" s="44"/>
      <c r="M347" s="47"/>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8"/>
        <v/>
      </c>
    </row>
    <row r="348" spans="12:116" x14ac:dyDescent="0.25">
      <c r="L348" s="44"/>
      <c r="M348" s="47"/>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8"/>
        <v/>
      </c>
    </row>
    <row r="349" spans="12:116" x14ac:dyDescent="0.25">
      <c r="L349" s="44"/>
      <c r="M349" s="47"/>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8"/>
        <v/>
      </c>
    </row>
    <row r="350" spans="12:116" x14ac:dyDescent="0.25">
      <c r="L350" s="44"/>
      <c r="M350" s="47"/>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8"/>
        <v/>
      </c>
    </row>
    <row r="351" spans="12:116" x14ac:dyDescent="0.25">
      <c r="L351" s="44"/>
      <c r="M351" s="47"/>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8"/>
        <v/>
      </c>
    </row>
    <row r="352" spans="12:116" x14ac:dyDescent="0.25">
      <c r="L352" s="44"/>
      <c r="M352" s="47"/>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8"/>
        <v/>
      </c>
    </row>
    <row r="353" spans="12:116" x14ac:dyDescent="0.25">
      <c r="L353" s="44"/>
      <c r="M353" s="47"/>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8"/>
        <v/>
      </c>
    </row>
    <row r="354" spans="12:116" x14ac:dyDescent="0.25">
      <c r="L354" s="44"/>
      <c r="M354" s="47"/>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8"/>
        <v/>
      </c>
    </row>
    <row r="355" spans="12:116" x14ac:dyDescent="0.25">
      <c r="L355" s="44"/>
      <c r="M355" s="47"/>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8"/>
        <v/>
      </c>
    </row>
    <row r="356" spans="12:116" x14ac:dyDescent="0.25">
      <c r="L356" s="44"/>
      <c r="M356" s="47"/>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8"/>
        <v/>
      </c>
    </row>
    <row r="357" spans="12:116" x14ac:dyDescent="0.25">
      <c r="L357" s="44"/>
      <c r="M357" s="47"/>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8"/>
        <v/>
      </c>
    </row>
    <row r="358" spans="12:116" x14ac:dyDescent="0.25">
      <c r="L358" s="44"/>
      <c r="M358" s="47"/>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8"/>
        <v/>
      </c>
    </row>
    <row r="359" spans="12:116" x14ac:dyDescent="0.25">
      <c r="L359" s="44"/>
      <c r="M359" s="47"/>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8"/>
        <v/>
      </c>
    </row>
    <row r="360" spans="12:116" x14ac:dyDescent="0.25">
      <c r="L360" s="44"/>
      <c r="M360" s="47"/>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8"/>
        <v/>
      </c>
    </row>
    <row r="361" spans="12:116" x14ac:dyDescent="0.25">
      <c r="L361" s="44"/>
      <c r="M361" s="47"/>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8"/>
        <v/>
      </c>
    </row>
    <row r="362" spans="12:116" x14ac:dyDescent="0.25">
      <c r="L362" s="44"/>
      <c r="M362" s="47"/>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8"/>
        <v/>
      </c>
    </row>
    <row r="363" spans="12:116" x14ac:dyDescent="0.25">
      <c r="L363" s="44"/>
      <c r="M363" s="47"/>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8"/>
        <v/>
      </c>
    </row>
    <row r="364" spans="12:116" x14ac:dyDescent="0.25">
      <c r="L364" s="44"/>
      <c r="M364" s="47"/>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8"/>
        <v/>
      </c>
    </row>
    <row r="365" spans="12:116" x14ac:dyDescent="0.25">
      <c r="L365" s="44"/>
      <c r="M365" s="47"/>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8"/>
        <v/>
      </c>
    </row>
    <row r="366" spans="12:116" x14ac:dyDescent="0.25">
      <c r="L366" s="44"/>
      <c r="M366" s="47"/>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8"/>
        <v/>
      </c>
    </row>
    <row r="367" spans="12:116" x14ac:dyDescent="0.25">
      <c r="L367" s="44"/>
      <c r="M367" s="47"/>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8"/>
        <v/>
      </c>
    </row>
    <row r="368" spans="12:116" x14ac:dyDescent="0.25">
      <c r="L368" s="44"/>
      <c r="M368" s="47"/>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8"/>
        <v/>
      </c>
    </row>
    <row r="369" spans="12:116" x14ac:dyDescent="0.25">
      <c r="L369" s="44"/>
      <c r="M369" s="47"/>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8"/>
        <v/>
      </c>
    </row>
    <row r="370" spans="12:116" x14ac:dyDescent="0.25">
      <c r="L370" s="44"/>
      <c r="M370" s="47"/>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8"/>
        <v/>
      </c>
    </row>
    <row r="371" spans="12:116" x14ac:dyDescent="0.25">
      <c r="L371" s="44"/>
      <c r="M371" s="47"/>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8"/>
        <v/>
      </c>
    </row>
    <row r="372" spans="12:116" x14ac:dyDescent="0.25">
      <c r="L372" s="44"/>
      <c r="M372" s="47"/>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8"/>
        <v/>
      </c>
    </row>
    <row r="373" spans="12:116" x14ac:dyDescent="0.25">
      <c r="L373" s="44"/>
      <c r="M373" s="47"/>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8"/>
        <v/>
      </c>
    </row>
    <row r="374" spans="12:116" x14ac:dyDescent="0.25">
      <c r="L374" s="44"/>
      <c r="M374" s="47"/>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8"/>
        <v/>
      </c>
    </row>
    <row r="375" spans="12:116" x14ac:dyDescent="0.25">
      <c r="L375" s="44"/>
      <c r="M375" s="47"/>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8"/>
        <v/>
      </c>
    </row>
    <row r="376" spans="12:116" x14ac:dyDescent="0.25">
      <c r="L376" s="44"/>
      <c r="M376" s="47"/>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8"/>
        <v/>
      </c>
    </row>
    <row r="377" spans="12:116" x14ac:dyDescent="0.25">
      <c r="L377" s="44"/>
      <c r="M377" s="47"/>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8"/>
        <v/>
      </c>
    </row>
    <row r="378" spans="12:116" x14ac:dyDescent="0.25">
      <c r="L378" s="44"/>
      <c r="M378" s="47"/>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8"/>
        <v/>
      </c>
    </row>
    <row r="379" spans="12:116" x14ac:dyDescent="0.25">
      <c r="L379" s="44"/>
      <c r="M379" s="47"/>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8"/>
        <v/>
      </c>
    </row>
    <row r="380" spans="12:116" x14ac:dyDescent="0.25">
      <c r="L380" s="44"/>
      <c r="M380" s="47"/>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8"/>
        <v/>
      </c>
    </row>
    <row r="381" spans="12:116" x14ac:dyDescent="0.25">
      <c r="L381" s="44"/>
      <c r="M381" s="47"/>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8"/>
        <v/>
      </c>
    </row>
    <row r="382" spans="12:116" x14ac:dyDescent="0.25">
      <c r="L382" s="44"/>
      <c r="M382" s="47"/>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8"/>
        <v/>
      </c>
    </row>
    <row r="383" spans="12:116" x14ac:dyDescent="0.25">
      <c r="L383" s="44"/>
      <c r="M383" s="47"/>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8"/>
        <v/>
      </c>
    </row>
    <row r="384" spans="12:116" x14ac:dyDescent="0.25">
      <c r="L384" s="44"/>
      <c r="M384" s="47"/>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8"/>
        <v/>
      </c>
    </row>
    <row r="385" spans="12:116" x14ac:dyDescent="0.25">
      <c r="L385" s="44"/>
      <c r="M385" s="47"/>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8"/>
        <v/>
      </c>
    </row>
    <row r="386" spans="12:116" x14ac:dyDescent="0.25">
      <c r="L386" s="44"/>
      <c r="M386" s="47"/>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8"/>
        <v/>
      </c>
    </row>
    <row r="387" spans="12:116" x14ac:dyDescent="0.25">
      <c r="L387" s="44"/>
      <c r="M387" s="47"/>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9">_xlfn.CONCAT(A387,C387,F387:J387)</f>
        <v/>
      </c>
    </row>
    <row r="388" spans="12:116" x14ac:dyDescent="0.25">
      <c r="L388" s="44"/>
      <c r="M388" s="47"/>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9"/>
        <v/>
      </c>
    </row>
    <row r="389" spans="12:116" x14ac:dyDescent="0.25">
      <c r="L389" s="44"/>
      <c r="M389" s="47"/>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9"/>
        <v/>
      </c>
    </row>
    <row r="390" spans="12:116" x14ac:dyDescent="0.25">
      <c r="L390" s="44"/>
      <c r="M390" s="47"/>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9"/>
        <v/>
      </c>
    </row>
    <row r="391" spans="12:116" x14ac:dyDescent="0.25">
      <c r="L391" s="44"/>
      <c r="M391" s="47"/>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9"/>
        <v/>
      </c>
    </row>
    <row r="392" spans="12:116" x14ac:dyDescent="0.25">
      <c r="L392" s="44"/>
      <c r="M392" s="47"/>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9"/>
        <v/>
      </c>
    </row>
    <row r="393" spans="12:116" x14ac:dyDescent="0.25">
      <c r="L393" s="44"/>
      <c r="M393" s="47"/>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9"/>
        <v/>
      </c>
    </row>
    <row r="394" spans="12:116" x14ac:dyDescent="0.25">
      <c r="L394" s="44"/>
      <c r="M394" s="47"/>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9"/>
        <v/>
      </c>
    </row>
    <row r="395" spans="12:116" x14ac:dyDescent="0.25">
      <c r="L395" s="44"/>
      <c r="M395" s="47"/>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9"/>
        <v/>
      </c>
    </row>
    <row r="396" spans="12:116" x14ac:dyDescent="0.25">
      <c r="L396" s="44"/>
      <c r="M396" s="47"/>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9"/>
        <v/>
      </c>
    </row>
    <row r="397" spans="12:116" x14ac:dyDescent="0.25">
      <c r="L397" s="44"/>
      <c r="M397" s="47"/>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9"/>
        <v/>
      </c>
    </row>
    <row r="398" spans="12:116" x14ac:dyDescent="0.25">
      <c r="L398" s="44"/>
      <c r="M398" s="47"/>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9"/>
        <v/>
      </c>
    </row>
    <row r="399" spans="12:116" x14ac:dyDescent="0.25">
      <c r="L399" s="44"/>
      <c r="M399" s="47"/>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9"/>
        <v/>
      </c>
    </row>
    <row r="400" spans="12:116" x14ac:dyDescent="0.25">
      <c r="L400" s="44"/>
      <c r="M400" s="47"/>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9"/>
        <v/>
      </c>
    </row>
    <row r="401" spans="12:116" x14ac:dyDescent="0.25">
      <c r="L401" s="44"/>
      <c r="M401" s="47"/>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9"/>
        <v/>
      </c>
    </row>
    <row r="402" spans="12:116" x14ac:dyDescent="0.25">
      <c r="L402" s="44"/>
      <c r="M402" s="47"/>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9"/>
        <v/>
      </c>
    </row>
    <row r="403" spans="12:116" x14ac:dyDescent="0.25">
      <c r="L403" s="44"/>
      <c r="M403" s="47"/>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9"/>
        <v/>
      </c>
    </row>
    <row r="404" spans="12:116" x14ac:dyDescent="0.25">
      <c r="L404" s="44"/>
      <c r="M404" s="47"/>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9"/>
        <v/>
      </c>
    </row>
    <row r="405" spans="12:116" x14ac:dyDescent="0.25">
      <c r="L405" s="44"/>
      <c r="M405" s="47"/>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9"/>
        <v/>
      </c>
    </row>
    <row r="406" spans="12:116" x14ac:dyDescent="0.25">
      <c r="L406" s="44"/>
      <c r="M406" s="47"/>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9"/>
        <v/>
      </c>
    </row>
    <row r="407" spans="12:116" x14ac:dyDescent="0.25">
      <c r="L407" s="44"/>
      <c r="M407" s="47"/>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9"/>
        <v/>
      </c>
    </row>
    <row r="408" spans="12:116" x14ac:dyDescent="0.25">
      <c r="L408" s="44"/>
      <c r="M408" s="47"/>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9"/>
        <v/>
      </c>
    </row>
    <row r="409" spans="12:116" x14ac:dyDescent="0.25">
      <c r="L409" s="44"/>
      <c r="M409" s="47"/>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9"/>
        <v/>
      </c>
    </row>
    <row r="410" spans="12:116" x14ac:dyDescent="0.25">
      <c r="L410" s="44"/>
      <c r="M410" s="47"/>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9"/>
        <v/>
      </c>
    </row>
    <row r="411" spans="12:116" x14ac:dyDescent="0.25">
      <c r="L411" s="44"/>
      <c r="M411" s="47"/>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9"/>
        <v/>
      </c>
    </row>
    <row r="412" spans="12:116" x14ac:dyDescent="0.25">
      <c r="L412" s="44"/>
      <c r="M412" s="47"/>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9"/>
        <v/>
      </c>
    </row>
    <row r="413" spans="12:116" x14ac:dyDescent="0.25">
      <c r="L413" s="44"/>
      <c r="M413" s="47"/>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9"/>
        <v/>
      </c>
    </row>
    <row r="414" spans="12:116" x14ac:dyDescent="0.25">
      <c r="L414" s="44"/>
      <c r="M414" s="47"/>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9"/>
        <v/>
      </c>
    </row>
    <row r="415" spans="12:116" x14ac:dyDescent="0.25">
      <c r="L415" s="44"/>
      <c r="M415" s="47"/>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9"/>
        <v/>
      </c>
    </row>
    <row r="416" spans="12:116" x14ac:dyDescent="0.25">
      <c r="L416" s="44"/>
      <c r="M416" s="47"/>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9"/>
        <v/>
      </c>
    </row>
    <row r="417" spans="12:116" x14ac:dyDescent="0.25">
      <c r="L417" s="44"/>
      <c r="M417" s="47"/>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9"/>
        <v/>
      </c>
    </row>
    <row r="418" spans="12:116" x14ac:dyDescent="0.25">
      <c r="L418" s="44"/>
      <c r="M418" s="47"/>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9"/>
        <v/>
      </c>
    </row>
    <row r="419" spans="12:116" x14ac:dyDescent="0.25">
      <c r="L419" s="44"/>
      <c r="M419" s="47"/>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9"/>
        <v/>
      </c>
    </row>
    <row r="420" spans="12:116" x14ac:dyDescent="0.25">
      <c r="L420" s="44"/>
      <c r="M420" s="47"/>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9"/>
        <v/>
      </c>
    </row>
    <row r="421" spans="12:116" x14ac:dyDescent="0.25">
      <c r="L421" s="44"/>
      <c r="M421" s="47"/>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9"/>
        <v/>
      </c>
    </row>
    <row r="422" spans="12:116" x14ac:dyDescent="0.25">
      <c r="L422" s="44"/>
      <c r="M422" s="47"/>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9"/>
        <v/>
      </c>
    </row>
    <row r="423" spans="12:116" x14ac:dyDescent="0.25">
      <c r="L423" s="44"/>
      <c r="M423" s="47"/>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9"/>
        <v/>
      </c>
    </row>
    <row r="424" spans="12:116" x14ac:dyDescent="0.25">
      <c r="L424" s="44"/>
      <c r="M424" s="47"/>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9"/>
        <v/>
      </c>
    </row>
    <row r="425" spans="12:116" x14ac:dyDescent="0.25">
      <c r="L425" s="44"/>
      <c r="M425" s="47"/>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9"/>
        <v/>
      </c>
    </row>
    <row r="426" spans="12:116" x14ac:dyDescent="0.25">
      <c r="L426" s="44"/>
      <c r="M426" s="47"/>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9"/>
        <v/>
      </c>
    </row>
    <row r="427" spans="12:116" x14ac:dyDescent="0.25">
      <c r="L427" s="44"/>
      <c r="M427" s="47"/>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9"/>
        <v/>
      </c>
    </row>
    <row r="428" spans="12:116" x14ac:dyDescent="0.25">
      <c r="L428" s="44"/>
      <c r="M428" s="47"/>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9"/>
        <v/>
      </c>
    </row>
    <row r="429" spans="12:116" x14ac:dyDescent="0.25">
      <c r="L429" s="44"/>
      <c r="M429" s="47"/>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9"/>
        <v/>
      </c>
    </row>
    <row r="430" spans="12:116" x14ac:dyDescent="0.25">
      <c r="L430" s="44"/>
      <c r="M430" s="47"/>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9"/>
        <v/>
      </c>
    </row>
    <row r="431" spans="12:116" x14ac:dyDescent="0.25">
      <c r="L431" s="44"/>
      <c r="M431" s="47"/>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9"/>
        <v/>
      </c>
    </row>
    <row r="432" spans="12:116" x14ac:dyDescent="0.25">
      <c r="L432" s="44"/>
      <c r="M432" s="47"/>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9"/>
        <v/>
      </c>
    </row>
    <row r="433" spans="12:116" x14ac:dyDescent="0.25">
      <c r="L433" s="44"/>
      <c r="M433" s="47"/>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9"/>
        <v/>
      </c>
    </row>
    <row r="434" spans="12:116" x14ac:dyDescent="0.25">
      <c r="L434" s="44"/>
      <c r="M434" s="47"/>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9"/>
        <v/>
      </c>
    </row>
    <row r="435" spans="12:116" x14ac:dyDescent="0.25">
      <c r="L435" s="44"/>
      <c r="M435" s="47"/>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9"/>
        <v/>
      </c>
    </row>
    <row r="436" spans="12:116" x14ac:dyDescent="0.25">
      <c r="L436" s="44"/>
      <c r="M436" s="47"/>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9"/>
        <v/>
      </c>
    </row>
    <row r="437" spans="12:116" x14ac:dyDescent="0.25">
      <c r="L437" s="44"/>
      <c r="M437" s="47"/>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9"/>
        <v/>
      </c>
    </row>
    <row r="438" spans="12:116" x14ac:dyDescent="0.25">
      <c r="L438" s="44"/>
      <c r="M438" s="47"/>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9"/>
        <v/>
      </c>
    </row>
    <row r="439" spans="12:116" x14ac:dyDescent="0.25">
      <c r="L439" s="44"/>
      <c r="M439" s="47"/>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9"/>
        <v/>
      </c>
    </row>
    <row r="440" spans="12:116" x14ac:dyDescent="0.25">
      <c r="L440" s="44"/>
      <c r="M440" s="47"/>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9"/>
        <v/>
      </c>
    </row>
    <row r="441" spans="12:116" x14ac:dyDescent="0.25">
      <c r="L441" s="44"/>
      <c r="M441" s="47"/>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9"/>
        <v/>
      </c>
    </row>
    <row r="442" spans="12:116" x14ac:dyDescent="0.25">
      <c r="L442" s="44"/>
      <c r="M442" s="47"/>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9"/>
        <v/>
      </c>
    </row>
    <row r="443" spans="12:116" x14ac:dyDescent="0.25">
      <c r="L443" s="44"/>
      <c r="M443" s="47"/>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9"/>
        <v/>
      </c>
    </row>
    <row r="444" spans="12:116" x14ac:dyDescent="0.25">
      <c r="L444" s="44"/>
      <c r="M444" s="47"/>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9"/>
        <v/>
      </c>
    </row>
    <row r="445" spans="12:116" x14ac:dyDescent="0.25">
      <c r="L445" s="44"/>
      <c r="M445" s="47"/>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9"/>
        <v/>
      </c>
    </row>
    <row r="446" spans="12:116" x14ac:dyDescent="0.25">
      <c r="L446" s="44"/>
      <c r="M446" s="47"/>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9"/>
        <v/>
      </c>
    </row>
    <row r="447" spans="12:116" x14ac:dyDescent="0.25">
      <c r="L447" s="44"/>
      <c r="M447" s="47"/>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9"/>
        <v/>
      </c>
    </row>
    <row r="448" spans="12:116" x14ac:dyDescent="0.25">
      <c r="L448" s="44"/>
      <c r="M448" s="47"/>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9"/>
        <v/>
      </c>
    </row>
    <row r="449" spans="12:116" x14ac:dyDescent="0.25">
      <c r="L449" s="44"/>
      <c r="M449" s="47"/>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9"/>
        <v/>
      </c>
    </row>
    <row r="450" spans="12:116" x14ac:dyDescent="0.25">
      <c r="L450" s="44"/>
      <c r="M450" s="47"/>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9"/>
        <v/>
      </c>
    </row>
    <row r="451" spans="12:116" x14ac:dyDescent="0.25">
      <c r="L451" s="44"/>
      <c r="M451" s="47"/>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10">_xlfn.CONCAT(A451,C451,F451:J451)</f>
        <v/>
      </c>
    </row>
    <row r="452" spans="12:116" x14ac:dyDescent="0.25">
      <c r="L452" s="44"/>
      <c r="M452" s="47"/>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10"/>
        <v/>
      </c>
    </row>
    <row r="453" spans="12:116" x14ac:dyDescent="0.25">
      <c r="L453" s="44"/>
      <c r="M453" s="47"/>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10"/>
        <v/>
      </c>
    </row>
    <row r="454" spans="12:116" x14ac:dyDescent="0.25">
      <c r="L454" s="44"/>
      <c r="M454" s="47"/>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10"/>
        <v/>
      </c>
    </row>
    <row r="455" spans="12:116" x14ac:dyDescent="0.25">
      <c r="L455" s="44"/>
      <c r="M455" s="47"/>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10"/>
        <v/>
      </c>
    </row>
    <row r="456" spans="12:116" x14ac:dyDescent="0.25">
      <c r="L456" s="44"/>
      <c r="M456" s="47"/>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10"/>
        <v/>
      </c>
    </row>
    <row r="457" spans="12:116" x14ac:dyDescent="0.25">
      <c r="L457" s="44"/>
      <c r="M457" s="47"/>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10"/>
        <v/>
      </c>
    </row>
    <row r="458" spans="12:116" x14ac:dyDescent="0.25">
      <c r="L458" s="44"/>
      <c r="M458" s="47"/>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10"/>
        <v/>
      </c>
    </row>
    <row r="459" spans="12:116" x14ac:dyDescent="0.25">
      <c r="L459" s="44"/>
      <c r="M459" s="47"/>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10"/>
        <v/>
      </c>
    </row>
    <row r="460" spans="12:116" x14ac:dyDescent="0.25">
      <c r="L460" s="44"/>
      <c r="M460" s="47"/>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10"/>
        <v/>
      </c>
    </row>
    <row r="461" spans="12:116" x14ac:dyDescent="0.25">
      <c r="L461" s="44"/>
      <c r="M461" s="47"/>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10"/>
        <v/>
      </c>
    </row>
    <row r="462" spans="12:116" x14ac:dyDescent="0.25">
      <c r="L462" s="44"/>
      <c r="M462" s="47"/>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10"/>
        <v/>
      </c>
    </row>
    <row r="463" spans="12:116" x14ac:dyDescent="0.25">
      <c r="L463" s="44"/>
      <c r="M463" s="47"/>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10"/>
        <v/>
      </c>
    </row>
    <row r="464" spans="12:116" x14ac:dyDescent="0.25">
      <c r="L464" s="44"/>
      <c r="M464" s="47"/>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10"/>
        <v/>
      </c>
    </row>
    <row r="465" spans="12:116" x14ac:dyDescent="0.25">
      <c r="L465" s="44"/>
      <c r="M465" s="47"/>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10"/>
        <v/>
      </c>
    </row>
    <row r="466" spans="12:116" x14ac:dyDescent="0.25">
      <c r="L466" s="44"/>
      <c r="M466" s="47"/>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10"/>
        <v/>
      </c>
    </row>
    <row r="467" spans="12:116" x14ac:dyDescent="0.25">
      <c r="L467" s="44"/>
      <c r="M467" s="47"/>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10"/>
        <v/>
      </c>
    </row>
    <row r="468" spans="12:116" x14ac:dyDescent="0.25">
      <c r="L468" s="44"/>
      <c r="M468" s="47"/>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10"/>
        <v/>
      </c>
    </row>
    <row r="469" spans="12:116" x14ac:dyDescent="0.25">
      <c r="L469" s="44"/>
      <c r="M469" s="47"/>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10"/>
        <v/>
      </c>
    </row>
    <row r="470" spans="12:116" x14ac:dyDescent="0.25">
      <c r="L470" s="44"/>
      <c r="M470" s="47"/>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10"/>
        <v/>
      </c>
    </row>
    <row r="471" spans="12:116" x14ac:dyDescent="0.25">
      <c r="L471" s="44"/>
      <c r="M471" s="47"/>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10"/>
        <v/>
      </c>
    </row>
    <row r="472" spans="12:116" x14ac:dyDescent="0.25">
      <c r="L472" s="44"/>
      <c r="M472" s="47"/>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10"/>
        <v/>
      </c>
    </row>
    <row r="473" spans="12:116" x14ac:dyDescent="0.25">
      <c r="L473" s="44"/>
      <c r="M473" s="47"/>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10"/>
        <v/>
      </c>
    </row>
    <row r="474" spans="12:116" x14ac:dyDescent="0.25">
      <c r="L474" s="44"/>
      <c r="M474" s="47"/>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10"/>
        <v/>
      </c>
    </row>
    <row r="475" spans="12:116" x14ac:dyDescent="0.25">
      <c r="L475" s="44"/>
      <c r="M475" s="47"/>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10"/>
        <v/>
      </c>
    </row>
    <row r="476" spans="12:116" x14ac:dyDescent="0.25">
      <c r="L476" s="44"/>
      <c r="M476" s="47"/>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10"/>
        <v/>
      </c>
    </row>
    <row r="477" spans="12:116" x14ac:dyDescent="0.25">
      <c r="L477" s="44"/>
      <c r="M477" s="47"/>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10"/>
        <v/>
      </c>
    </row>
    <row r="478" spans="12:116" x14ac:dyDescent="0.25">
      <c r="L478" s="44"/>
      <c r="M478" s="47"/>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10"/>
        <v/>
      </c>
    </row>
    <row r="479" spans="12:116" x14ac:dyDescent="0.25">
      <c r="L479" s="44"/>
      <c r="M479" s="47"/>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10"/>
        <v/>
      </c>
    </row>
    <row r="480" spans="12:116" x14ac:dyDescent="0.25">
      <c r="L480" s="44"/>
      <c r="M480" s="47"/>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10"/>
        <v/>
      </c>
    </row>
    <row r="481" spans="12:116" x14ac:dyDescent="0.25">
      <c r="L481" s="44"/>
      <c r="M481" s="47"/>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10"/>
        <v/>
      </c>
    </row>
    <row r="482" spans="12:116" x14ac:dyDescent="0.25">
      <c r="L482" s="44"/>
      <c r="M482" s="47"/>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10"/>
        <v/>
      </c>
    </row>
    <row r="483" spans="12:116" x14ac:dyDescent="0.25">
      <c r="L483" s="44"/>
      <c r="M483" s="47"/>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10"/>
        <v/>
      </c>
    </row>
    <row r="484" spans="12:116" x14ac:dyDescent="0.25">
      <c r="L484" s="44"/>
      <c r="M484" s="47"/>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10"/>
        <v/>
      </c>
    </row>
    <row r="485" spans="12:116" x14ac:dyDescent="0.25">
      <c r="L485" s="44"/>
      <c r="M485" s="47"/>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10"/>
        <v/>
      </c>
    </row>
    <row r="486" spans="12:116" x14ac:dyDescent="0.25">
      <c r="L486" s="44"/>
      <c r="M486" s="47"/>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10"/>
        <v/>
      </c>
    </row>
    <row r="487" spans="12:116" x14ac:dyDescent="0.25">
      <c r="L487" s="44"/>
      <c r="M487" s="47"/>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10"/>
        <v/>
      </c>
    </row>
    <row r="488" spans="12:116" x14ac:dyDescent="0.25">
      <c r="L488" s="44"/>
      <c r="M488" s="47"/>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10"/>
        <v/>
      </c>
    </row>
    <row r="489" spans="12:116" x14ac:dyDescent="0.25">
      <c r="L489" s="44"/>
      <c r="M489" s="47"/>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10"/>
        <v/>
      </c>
    </row>
    <row r="490" spans="12:116" x14ac:dyDescent="0.25">
      <c r="L490" s="44"/>
      <c r="M490" s="47"/>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10"/>
        <v/>
      </c>
    </row>
    <row r="491" spans="12:116" x14ac:dyDescent="0.25">
      <c r="L491" s="44"/>
      <c r="M491" s="47"/>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10"/>
        <v/>
      </c>
    </row>
    <row r="492" spans="12:116" x14ac:dyDescent="0.25">
      <c r="L492" s="44"/>
      <c r="M492" s="47"/>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10"/>
        <v/>
      </c>
    </row>
    <row r="493" spans="12:116" x14ac:dyDescent="0.25">
      <c r="L493" s="44"/>
      <c r="M493" s="47"/>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10"/>
        <v/>
      </c>
    </row>
    <row r="494" spans="12:116" x14ac:dyDescent="0.25">
      <c r="L494" s="44"/>
      <c r="M494" s="47"/>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10"/>
        <v/>
      </c>
    </row>
    <row r="495" spans="12:116" x14ac:dyDescent="0.25">
      <c r="L495" s="44"/>
      <c r="M495" s="47"/>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10"/>
        <v/>
      </c>
    </row>
    <row r="496" spans="12:116" x14ac:dyDescent="0.25">
      <c r="L496" s="44"/>
      <c r="M496" s="47"/>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10"/>
        <v/>
      </c>
    </row>
    <row r="497" spans="12:116" x14ac:dyDescent="0.25">
      <c r="L497" s="44"/>
      <c r="M497" s="47"/>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10"/>
        <v/>
      </c>
    </row>
    <row r="498" spans="12:116" x14ac:dyDescent="0.25">
      <c r="L498" s="44"/>
      <c r="M498" s="47"/>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10"/>
        <v/>
      </c>
    </row>
    <row r="499" spans="12:116" x14ac:dyDescent="0.25">
      <c r="L499" s="44"/>
      <c r="M499" s="47"/>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10"/>
        <v/>
      </c>
    </row>
    <row r="500" spans="12:116" x14ac:dyDescent="0.25">
      <c r="L500" s="44"/>
      <c r="M500" s="47"/>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10"/>
        <v/>
      </c>
    </row>
    <row r="501" spans="12:116" x14ac:dyDescent="0.25">
      <c r="L501" s="44"/>
      <c r="M501" s="47"/>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10"/>
        <v/>
      </c>
    </row>
    <row r="502" spans="12:116" x14ac:dyDescent="0.25">
      <c r="L502" s="44"/>
      <c r="M502" s="47"/>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10"/>
        <v/>
      </c>
    </row>
    <row r="503" spans="12:116" x14ac:dyDescent="0.25">
      <c r="L503" s="44"/>
      <c r="M503" s="47"/>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10"/>
        <v/>
      </c>
    </row>
    <row r="504" spans="12:116" x14ac:dyDescent="0.25">
      <c r="L504" s="44"/>
      <c r="M504" s="47"/>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10"/>
        <v/>
      </c>
    </row>
    <row r="505" spans="12:116" x14ac:dyDescent="0.25">
      <c r="L505" s="44"/>
      <c r="M505" s="47"/>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10"/>
        <v/>
      </c>
    </row>
    <row r="506" spans="12:116" x14ac:dyDescent="0.25">
      <c r="L506" s="44"/>
      <c r="M506" s="47"/>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10"/>
        <v/>
      </c>
    </row>
    <row r="507" spans="12:116" x14ac:dyDescent="0.25">
      <c r="L507" s="44"/>
      <c r="M507" s="47"/>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10"/>
        <v/>
      </c>
    </row>
    <row r="508" spans="12:116" x14ac:dyDescent="0.25">
      <c r="L508" s="44"/>
      <c r="M508" s="47"/>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10"/>
        <v/>
      </c>
    </row>
    <row r="509" spans="12:116" x14ac:dyDescent="0.25">
      <c r="L509" s="44"/>
      <c r="M509" s="47"/>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10"/>
        <v/>
      </c>
    </row>
    <row r="510" spans="12:116" x14ac:dyDescent="0.25">
      <c r="L510" s="44"/>
      <c r="M510" s="47"/>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10"/>
        <v/>
      </c>
    </row>
    <row r="511" spans="12:116" x14ac:dyDescent="0.25">
      <c r="L511" s="44"/>
      <c r="M511" s="47"/>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10"/>
        <v/>
      </c>
    </row>
    <row r="512" spans="12:116" x14ac:dyDescent="0.25">
      <c r="L512" s="44"/>
      <c r="M512" s="47"/>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10"/>
        <v/>
      </c>
    </row>
    <row r="513" spans="12:116" x14ac:dyDescent="0.25">
      <c r="L513" s="44"/>
      <c r="M513" s="47"/>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10"/>
        <v/>
      </c>
    </row>
    <row r="514" spans="12:116" x14ac:dyDescent="0.25">
      <c r="L514" s="44"/>
      <c r="M514" s="47"/>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10"/>
        <v/>
      </c>
    </row>
    <row r="515" spans="12:116" x14ac:dyDescent="0.25">
      <c r="L515" s="44"/>
      <c r="M515" s="47"/>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11">_xlfn.CONCAT(A515,C515,F515:J515)</f>
        <v/>
      </c>
    </row>
    <row r="516" spans="12:116" x14ac:dyDescent="0.25">
      <c r="L516" s="44"/>
      <c r="M516" s="47"/>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11"/>
        <v/>
      </c>
    </row>
    <row r="517" spans="12:116" x14ac:dyDescent="0.25">
      <c r="L517" s="44"/>
      <c r="M517" s="47"/>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11"/>
        <v/>
      </c>
    </row>
    <row r="518" spans="12:116" x14ac:dyDescent="0.25">
      <c r="L518" s="44"/>
      <c r="M518" s="47"/>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11"/>
        <v/>
      </c>
    </row>
    <row r="519" spans="12:116" x14ac:dyDescent="0.25">
      <c r="L519" s="44"/>
      <c r="M519" s="47"/>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11"/>
        <v/>
      </c>
    </row>
    <row r="520" spans="12:116" x14ac:dyDescent="0.25">
      <c r="L520" s="44"/>
      <c r="M520" s="47"/>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11"/>
        <v/>
      </c>
    </row>
    <row r="521" spans="12:116" x14ac:dyDescent="0.25">
      <c r="L521" s="44"/>
      <c r="M521" s="47"/>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11"/>
        <v/>
      </c>
    </row>
    <row r="522" spans="12:116" x14ac:dyDescent="0.25">
      <c r="L522" s="44"/>
      <c r="M522" s="47"/>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11"/>
        <v/>
      </c>
    </row>
    <row r="523" spans="12:116" x14ac:dyDescent="0.25">
      <c r="L523" s="44"/>
      <c r="M523" s="47"/>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11"/>
        <v/>
      </c>
    </row>
    <row r="524" spans="12:116" x14ac:dyDescent="0.25">
      <c r="L524" s="44"/>
      <c r="M524" s="47"/>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11"/>
        <v/>
      </c>
    </row>
    <row r="525" spans="12:116" x14ac:dyDescent="0.25">
      <c r="L525" s="44"/>
      <c r="M525" s="47"/>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11"/>
        <v/>
      </c>
    </row>
    <row r="526" spans="12:116" x14ac:dyDescent="0.25">
      <c r="L526" s="44"/>
      <c r="M526" s="47"/>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11"/>
        <v/>
      </c>
    </row>
    <row r="527" spans="12:116" x14ac:dyDescent="0.25">
      <c r="L527" s="44"/>
      <c r="M527" s="47"/>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11"/>
        <v/>
      </c>
    </row>
    <row r="528" spans="12:116" x14ac:dyDescent="0.25">
      <c r="L528" s="44"/>
      <c r="M528" s="47"/>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11"/>
        <v/>
      </c>
    </row>
    <row r="529" spans="12:116" x14ac:dyDescent="0.25">
      <c r="L529" s="44"/>
      <c r="M529" s="47"/>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11"/>
        <v/>
      </c>
    </row>
    <row r="530" spans="12:116" x14ac:dyDescent="0.25">
      <c r="L530" s="44"/>
      <c r="M530" s="47"/>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11"/>
        <v/>
      </c>
    </row>
    <row r="531" spans="12:116" x14ac:dyDescent="0.25">
      <c r="L531" s="44"/>
      <c r="M531" s="47"/>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11"/>
        <v/>
      </c>
    </row>
    <row r="532" spans="12:116" x14ac:dyDescent="0.25">
      <c r="L532" s="44"/>
      <c r="M532" s="47"/>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11"/>
        <v/>
      </c>
    </row>
    <row r="533" spans="12:116" x14ac:dyDescent="0.25">
      <c r="L533" s="44"/>
      <c r="M533" s="47"/>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11"/>
        <v/>
      </c>
    </row>
    <row r="534" spans="12:116" x14ac:dyDescent="0.25">
      <c r="L534" s="44"/>
      <c r="M534" s="47"/>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11"/>
        <v/>
      </c>
    </row>
    <row r="535" spans="12:116" x14ac:dyDescent="0.25">
      <c r="L535" s="44"/>
      <c r="M535" s="47"/>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11"/>
        <v/>
      </c>
    </row>
    <row r="536" spans="12:116" x14ac:dyDescent="0.25">
      <c r="L536" s="44"/>
      <c r="M536" s="47"/>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11"/>
        <v/>
      </c>
    </row>
    <row r="537" spans="12:116" x14ac:dyDescent="0.25">
      <c r="L537" s="44"/>
      <c r="M537" s="47"/>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11"/>
        <v/>
      </c>
    </row>
    <row r="538" spans="12:116" x14ac:dyDescent="0.25">
      <c r="L538" s="44"/>
      <c r="M538" s="47"/>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11"/>
        <v/>
      </c>
    </row>
    <row r="539" spans="12:116" x14ac:dyDescent="0.25">
      <c r="L539" s="44"/>
      <c r="M539" s="47"/>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11"/>
        <v/>
      </c>
    </row>
    <row r="540" spans="12:116" x14ac:dyDescent="0.25">
      <c r="L540" s="44"/>
      <c r="M540" s="47"/>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11"/>
        <v/>
      </c>
    </row>
    <row r="541" spans="12:116" x14ac:dyDescent="0.25">
      <c r="L541" s="44"/>
      <c r="M541" s="47"/>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11"/>
        <v/>
      </c>
    </row>
    <row r="542" spans="12:116" x14ac:dyDescent="0.25">
      <c r="L542" s="44"/>
      <c r="M542" s="47"/>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11"/>
        <v/>
      </c>
    </row>
    <row r="543" spans="12:116" x14ac:dyDescent="0.25">
      <c r="L543" s="44"/>
      <c r="M543" s="47"/>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11"/>
        <v/>
      </c>
    </row>
    <row r="544" spans="12:116" x14ac:dyDescent="0.25">
      <c r="L544" s="44"/>
      <c r="M544" s="47"/>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11"/>
        <v/>
      </c>
    </row>
    <row r="545" spans="12:116" x14ac:dyDescent="0.25">
      <c r="L545" s="44"/>
      <c r="M545" s="47"/>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11"/>
        <v/>
      </c>
    </row>
    <row r="546" spans="12:116" x14ac:dyDescent="0.25">
      <c r="L546" s="44"/>
      <c r="M546" s="47"/>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11"/>
        <v/>
      </c>
    </row>
    <row r="547" spans="12:116" x14ac:dyDescent="0.25">
      <c r="L547" s="44"/>
      <c r="M547" s="47"/>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11"/>
        <v/>
      </c>
    </row>
    <row r="548" spans="12:116" x14ac:dyDescent="0.25">
      <c r="L548" s="44"/>
      <c r="M548" s="47"/>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11"/>
        <v/>
      </c>
    </row>
    <row r="549" spans="12:116" x14ac:dyDescent="0.25">
      <c r="L549" s="44"/>
      <c r="M549" s="47"/>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11"/>
        <v/>
      </c>
    </row>
    <row r="550" spans="12:116" x14ac:dyDescent="0.25">
      <c r="L550" s="44"/>
      <c r="M550" s="47"/>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11"/>
        <v/>
      </c>
    </row>
    <row r="551" spans="12:116" x14ac:dyDescent="0.25">
      <c r="L551" s="44"/>
      <c r="M551" s="47"/>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11"/>
        <v/>
      </c>
    </row>
    <row r="552" spans="12:116" x14ac:dyDescent="0.25">
      <c r="L552" s="44"/>
      <c r="M552" s="47"/>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11"/>
        <v/>
      </c>
    </row>
    <row r="553" spans="12:116" x14ac:dyDescent="0.25">
      <c r="L553" s="44"/>
      <c r="M553" s="47"/>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11"/>
        <v/>
      </c>
    </row>
    <row r="554" spans="12:116" x14ac:dyDescent="0.25">
      <c r="L554" s="44"/>
      <c r="M554" s="47"/>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11"/>
        <v/>
      </c>
    </row>
    <row r="555" spans="12:116" x14ac:dyDescent="0.25">
      <c r="L555" s="44"/>
      <c r="M555" s="47"/>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11"/>
        <v/>
      </c>
    </row>
    <row r="556" spans="12:116" x14ac:dyDescent="0.25">
      <c r="L556" s="44"/>
      <c r="M556" s="47"/>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11"/>
        <v/>
      </c>
    </row>
    <row r="557" spans="12:116" x14ac:dyDescent="0.25">
      <c r="L557" s="44"/>
      <c r="M557" s="47"/>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11"/>
        <v/>
      </c>
    </row>
    <row r="558" spans="12:116" x14ac:dyDescent="0.25">
      <c r="L558" s="44"/>
      <c r="M558" s="47"/>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11"/>
        <v/>
      </c>
    </row>
    <row r="559" spans="12:116" x14ac:dyDescent="0.25">
      <c r="L559" s="44"/>
      <c r="M559" s="47"/>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11"/>
        <v/>
      </c>
    </row>
    <row r="560" spans="12:116" x14ac:dyDescent="0.25">
      <c r="L560" s="44"/>
      <c r="M560" s="47"/>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11"/>
        <v/>
      </c>
    </row>
    <row r="561" spans="12:116" x14ac:dyDescent="0.25">
      <c r="L561" s="44"/>
      <c r="M561" s="47"/>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11"/>
        <v/>
      </c>
    </row>
    <row r="562" spans="12:116" x14ac:dyDescent="0.25">
      <c r="L562" s="44"/>
      <c r="M562" s="47"/>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11"/>
        <v/>
      </c>
    </row>
    <row r="563" spans="12:116" x14ac:dyDescent="0.25">
      <c r="L563" s="44"/>
      <c r="M563" s="47"/>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11"/>
        <v/>
      </c>
    </row>
    <row r="564" spans="12:116" x14ac:dyDescent="0.25">
      <c r="L564" s="44"/>
      <c r="M564" s="47"/>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11"/>
        <v/>
      </c>
    </row>
    <row r="565" spans="12:116" x14ac:dyDescent="0.25">
      <c r="L565" s="44"/>
      <c r="M565" s="47"/>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11"/>
        <v/>
      </c>
    </row>
    <row r="566" spans="12:116" x14ac:dyDescent="0.25">
      <c r="L566" s="44"/>
      <c r="M566" s="47"/>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11"/>
        <v/>
      </c>
    </row>
    <row r="567" spans="12:116" x14ac:dyDescent="0.25">
      <c r="L567" s="44"/>
      <c r="M567" s="47"/>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11"/>
        <v/>
      </c>
    </row>
    <row r="568" spans="12:116" x14ac:dyDescent="0.25">
      <c r="L568" s="44"/>
      <c r="M568" s="47"/>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11"/>
        <v/>
      </c>
    </row>
    <row r="569" spans="12:116" x14ac:dyDescent="0.25">
      <c r="L569" s="44"/>
      <c r="M569" s="47"/>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11"/>
        <v/>
      </c>
    </row>
    <row r="570" spans="12:116" x14ac:dyDescent="0.25">
      <c r="L570" s="44"/>
      <c r="M570" s="47"/>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11"/>
        <v/>
      </c>
    </row>
    <row r="571" spans="12:116" x14ac:dyDescent="0.25">
      <c r="L571" s="44"/>
      <c r="M571" s="47"/>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11"/>
        <v/>
      </c>
    </row>
    <row r="572" spans="12:116" x14ac:dyDescent="0.25">
      <c r="L572" s="44"/>
      <c r="M572" s="47"/>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11"/>
        <v/>
      </c>
    </row>
    <row r="573" spans="12:116" x14ac:dyDescent="0.25">
      <c r="L573" s="44"/>
      <c r="M573" s="47"/>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11"/>
        <v/>
      </c>
    </row>
    <row r="574" spans="12:116" x14ac:dyDescent="0.25">
      <c r="L574" s="44"/>
      <c r="M574" s="47"/>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11"/>
        <v/>
      </c>
    </row>
    <row r="575" spans="12:116" x14ac:dyDescent="0.25">
      <c r="L575" s="44"/>
      <c r="M575" s="47"/>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11"/>
        <v/>
      </c>
    </row>
    <row r="576" spans="12:116" x14ac:dyDescent="0.25">
      <c r="L576" s="44"/>
      <c r="M576" s="47"/>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11"/>
        <v/>
      </c>
    </row>
    <row r="577" spans="12:116" x14ac:dyDescent="0.25">
      <c r="L577" s="44"/>
      <c r="M577" s="47"/>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11"/>
        <v/>
      </c>
    </row>
    <row r="578" spans="12:116" x14ac:dyDescent="0.25">
      <c r="L578" s="44"/>
      <c r="M578" s="47"/>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11"/>
        <v/>
      </c>
    </row>
    <row r="579" spans="12:116" x14ac:dyDescent="0.25">
      <c r="L579" s="44"/>
      <c r="M579" s="47"/>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12">_xlfn.CONCAT(A579,C579,F579:J579)</f>
        <v/>
      </c>
    </row>
    <row r="580" spans="12:116" x14ac:dyDescent="0.25">
      <c r="L580" s="44"/>
      <c r="M580" s="47"/>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12"/>
        <v/>
      </c>
    </row>
    <row r="581" spans="12:116" x14ac:dyDescent="0.25">
      <c r="L581" s="44"/>
      <c r="M581" s="47"/>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12"/>
        <v/>
      </c>
    </row>
    <row r="582" spans="12:116" x14ac:dyDescent="0.25">
      <c r="L582" s="44"/>
      <c r="M582" s="47"/>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12"/>
        <v/>
      </c>
    </row>
    <row r="583" spans="12:116" x14ac:dyDescent="0.25">
      <c r="L583" s="44"/>
      <c r="M583" s="47"/>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12"/>
        <v/>
      </c>
    </row>
    <row r="584" spans="12:116" x14ac:dyDescent="0.25">
      <c r="L584" s="44"/>
      <c r="M584" s="47"/>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12"/>
        <v/>
      </c>
    </row>
    <row r="585" spans="12:116" x14ac:dyDescent="0.25">
      <c r="L585" s="44"/>
      <c r="M585" s="47"/>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12"/>
        <v/>
      </c>
    </row>
    <row r="586" spans="12:116" x14ac:dyDescent="0.25">
      <c r="L586" s="44"/>
      <c r="M586" s="47"/>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12"/>
        <v/>
      </c>
    </row>
    <row r="587" spans="12:116" x14ac:dyDescent="0.25">
      <c r="L587" s="44"/>
      <c r="M587" s="47"/>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12"/>
        <v/>
      </c>
    </row>
    <row r="588" spans="12:116" x14ac:dyDescent="0.25">
      <c r="L588" s="44"/>
      <c r="M588" s="47"/>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12"/>
        <v/>
      </c>
    </row>
    <row r="589" spans="12:116" x14ac:dyDescent="0.25">
      <c r="L589" s="44"/>
      <c r="M589" s="47"/>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12"/>
        <v/>
      </c>
    </row>
    <row r="590" spans="12:116" x14ac:dyDescent="0.25">
      <c r="L590" s="44"/>
      <c r="M590" s="47"/>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12"/>
        <v/>
      </c>
    </row>
    <row r="591" spans="12:116" x14ac:dyDescent="0.25">
      <c r="L591" s="44"/>
      <c r="M591" s="47"/>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12"/>
        <v/>
      </c>
    </row>
    <row r="592" spans="12:116" x14ac:dyDescent="0.25">
      <c r="L592" s="44"/>
      <c r="M592" s="47"/>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12"/>
        <v/>
      </c>
    </row>
    <row r="593" spans="12:116" x14ac:dyDescent="0.25">
      <c r="L593" s="44"/>
      <c r="M593" s="47"/>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12"/>
        <v/>
      </c>
    </row>
    <row r="594" spans="12:116" x14ac:dyDescent="0.25">
      <c r="L594" s="44"/>
      <c r="M594" s="47"/>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12"/>
        <v/>
      </c>
    </row>
    <row r="595" spans="12:116" x14ac:dyDescent="0.25">
      <c r="L595" s="44"/>
      <c r="M595" s="47"/>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12"/>
        <v/>
      </c>
    </row>
    <row r="596" spans="12:116" x14ac:dyDescent="0.25">
      <c r="L596" s="44"/>
      <c r="M596" s="47"/>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12"/>
        <v/>
      </c>
    </row>
    <row r="597" spans="12:116" x14ac:dyDescent="0.25">
      <c r="L597" s="44"/>
      <c r="M597" s="47"/>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12"/>
        <v/>
      </c>
    </row>
    <row r="598" spans="12:116" x14ac:dyDescent="0.25">
      <c r="L598" s="44"/>
      <c r="M598" s="47"/>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12"/>
        <v/>
      </c>
    </row>
    <row r="599" spans="12:116" x14ac:dyDescent="0.25">
      <c r="L599" s="44"/>
      <c r="M599" s="47"/>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12"/>
        <v/>
      </c>
    </row>
    <row r="600" spans="12:116" x14ac:dyDescent="0.25">
      <c r="L600" s="44"/>
      <c r="M600" s="47"/>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12"/>
        <v/>
      </c>
    </row>
    <row r="601" spans="12:116" x14ac:dyDescent="0.25">
      <c r="L601" s="44"/>
      <c r="M601" s="47"/>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12"/>
        <v/>
      </c>
    </row>
    <row r="602" spans="12:116" x14ac:dyDescent="0.25">
      <c r="L602" s="44"/>
      <c r="M602" s="47"/>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12"/>
        <v/>
      </c>
    </row>
    <row r="603" spans="12:116" x14ac:dyDescent="0.25">
      <c r="L603" s="44"/>
      <c r="M603" s="47"/>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12"/>
        <v/>
      </c>
    </row>
    <row r="604" spans="12:116" x14ac:dyDescent="0.25">
      <c r="L604" s="44"/>
      <c r="M604" s="47"/>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12"/>
        <v/>
      </c>
    </row>
    <row r="605" spans="12:116" x14ac:dyDescent="0.25">
      <c r="L605" s="44"/>
      <c r="M605" s="47"/>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12"/>
        <v/>
      </c>
    </row>
    <row r="606" spans="12:116" x14ac:dyDescent="0.25">
      <c r="L606" s="44"/>
      <c r="M606" s="47"/>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12"/>
        <v/>
      </c>
    </row>
    <row r="607" spans="12:116" x14ac:dyDescent="0.25">
      <c r="L607" s="44"/>
      <c r="M607" s="47"/>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12"/>
        <v/>
      </c>
    </row>
    <row r="608" spans="12:116" x14ac:dyDescent="0.25">
      <c r="L608" s="44"/>
      <c r="M608" s="47"/>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12"/>
        <v/>
      </c>
    </row>
    <row r="609" spans="12:116" x14ac:dyDescent="0.25">
      <c r="L609" s="44"/>
      <c r="M609" s="47"/>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12"/>
        <v/>
      </c>
    </row>
    <row r="610" spans="12:116" x14ac:dyDescent="0.25">
      <c r="L610" s="44"/>
      <c r="M610" s="47"/>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12"/>
        <v/>
      </c>
    </row>
    <row r="611" spans="12:116" x14ac:dyDescent="0.25">
      <c r="L611" s="44"/>
      <c r="M611" s="47"/>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12"/>
        <v/>
      </c>
    </row>
    <row r="612" spans="12:116" x14ac:dyDescent="0.25">
      <c r="L612" s="44"/>
      <c r="M612" s="47"/>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12"/>
        <v/>
      </c>
    </row>
    <row r="613" spans="12:116" x14ac:dyDescent="0.25">
      <c r="L613" s="44"/>
      <c r="M613" s="47"/>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12"/>
        <v/>
      </c>
    </row>
    <row r="614" spans="12:116" x14ac:dyDescent="0.25">
      <c r="L614" s="44"/>
      <c r="M614" s="47"/>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12"/>
        <v/>
      </c>
    </row>
    <row r="615" spans="12:116" x14ac:dyDescent="0.25">
      <c r="L615" s="44"/>
      <c r="M615" s="47"/>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12"/>
        <v/>
      </c>
    </row>
    <row r="616" spans="12:116" x14ac:dyDescent="0.25">
      <c r="L616" s="44"/>
      <c r="M616" s="47"/>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12"/>
        <v/>
      </c>
    </row>
    <row r="617" spans="12:116" x14ac:dyDescent="0.25">
      <c r="L617" s="44"/>
      <c r="M617" s="47"/>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12"/>
        <v/>
      </c>
    </row>
    <row r="618" spans="12:116" x14ac:dyDescent="0.25">
      <c r="L618" s="44"/>
      <c r="M618" s="47"/>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12"/>
        <v/>
      </c>
    </row>
    <row r="619" spans="12:116" x14ac:dyDescent="0.25">
      <c r="L619" s="44"/>
      <c r="M619" s="47"/>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12"/>
        <v/>
      </c>
    </row>
    <row r="620" spans="12:116" x14ac:dyDescent="0.25">
      <c r="L620" s="44"/>
      <c r="M620" s="47"/>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12"/>
        <v/>
      </c>
    </row>
    <row r="621" spans="12:116" x14ac:dyDescent="0.25">
      <c r="L621" s="44"/>
      <c r="M621" s="47"/>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12"/>
        <v/>
      </c>
    </row>
    <row r="622" spans="12:116" x14ac:dyDescent="0.25">
      <c r="L622" s="44"/>
      <c r="M622" s="47"/>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12"/>
        <v/>
      </c>
    </row>
    <row r="623" spans="12:116" x14ac:dyDescent="0.25">
      <c r="L623" s="44"/>
      <c r="M623" s="47"/>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12"/>
        <v/>
      </c>
    </row>
    <row r="624" spans="12:116" x14ac:dyDescent="0.25">
      <c r="L624" s="44"/>
      <c r="M624" s="47"/>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12"/>
        <v/>
      </c>
    </row>
    <row r="625" spans="12:116" x14ac:dyDescent="0.25">
      <c r="L625" s="44"/>
      <c r="M625" s="47"/>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12"/>
        <v/>
      </c>
    </row>
    <row r="626" spans="12:116" x14ac:dyDescent="0.25">
      <c r="L626" s="44"/>
      <c r="M626" s="47"/>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12"/>
        <v/>
      </c>
    </row>
    <row r="627" spans="12:116" x14ac:dyDescent="0.25">
      <c r="L627" s="44"/>
      <c r="M627" s="47"/>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12"/>
        <v/>
      </c>
    </row>
    <row r="628" spans="12:116" x14ac:dyDescent="0.25">
      <c r="L628" s="44"/>
      <c r="M628" s="47"/>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12"/>
        <v/>
      </c>
    </row>
    <row r="629" spans="12:116" x14ac:dyDescent="0.25">
      <c r="L629" s="44"/>
      <c r="M629" s="47"/>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12"/>
        <v/>
      </c>
    </row>
    <row r="630" spans="12:116" x14ac:dyDescent="0.25">
      <c r="L630" s="44"/>
      <c r="M630" s="47"/>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12"/>
        <v/>
      </c>
    </row>
    <row r="631" spans="12:116" x14ac:dyDescent="0.25">
      <c r="L631" s="44"/>
      <c r="M631" s="47"/>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12"/>
        <v/>
      </c>
    </row>
    <row r="632" spans="12:116" x14ac:dyDescent="0.25">
      <c r="L632" s="44"/>
      <c r="M632" s="47"/>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12"/>
        <v/>
      </c>
    </row>
    <row r="633" spans="12:116" x14ac:dyDescent="0.25">
      <c r="L633" s="44"/>
      <c r="M633" s="47"/>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12"/>
        <v/>
      </c>
    </row>
    <row r="634" spans="12:116" x14ac:dyDescent="0.25">
      <c r="L634" s="44"/>
      <c r="M634" s="47"/>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12"/>
        <v/>
      </c>
    </row>
    <row r="635" spans="12:116" x14ac:dyDescent="0.25">
      <c r="L635" s="44"/>
      <c r="M635" s="47"/>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12"/>
        <v/>
      </c>
    </row>
    <row r="636" spans="12:116" x14ac:dyDescent="0.25">
      <c r="L636" s="44"/>
      <c r="M636" s="47"/>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12"/>
        <v/>
      </c>
    </row>
    <row r="637" spans="12:116" x14ac:dyDescent="0.25">
      <c r="L637" s="44"/>
      <c r="M637" s="47"/>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12"/>
        <v/>
      </c>
    </row>
    <row r="638" spans="12:116" x14ac:dyDescent="0.25">
      <c r="L638" s="44"/>
      <c r="M638" s="47"/>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12"/>
        <v/>
      </c>
    </row>
    <row r="639" spans="12:116" x14ac:dyDescent="0.25">
      <c r="L639" s="44"/>
      <c r="M639" s="47"/>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12"/>
        <v/>
      </c>
    </row>
    <row r="640" spans="12:116" x14ac:dyDescent="0.25">
      <c r="L640" s="44"/>
      <c r="M640" s="47"/>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12"/>
        <v/>
      </c>
    </row>
    <row r="641" spans="12:116" x14ac:dyDescent="0.25">
      <c r="L641" s="44"/>
      <c r="M641" s="47"/>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12"/>
        <v/>
      </c>
    </row>
    <row r="642" spans="12:116" x14ac:dyDescent="0.25">
      <c r="L642" s="44"/>
      <c r="M642" s="47"/>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12"/>
        <v/>
      </c>
    </row>
    <row r="643" spans="12:116" x14ac:dyDescent="0.25">
      <c r="L643" s="44"/>
      <c r="M643" s="47"/>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3">_xlfn.CONCAT(A643,C643,F643:J643)</f>
        <v/>
      </c>
    </row>
    <row r="644" spans="12:116" x14ac:dyDescent="0.25">
      <c r="L644" s="44"/>
      <c r="M644" s="47"/>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3"/>
        <v/>
      </c>
    </row>
    <row r="645" spans="12:116" x14ac:dyDescent="0.25">
      <c r="L645" s="44"/>
      <c r="M645" s="47"/>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3"/>
        <v/>
      </c>
    </row>
    <row r="646" spans="12:116" x14ac:dyDescent="0.25">
      <c r="L646" s="44"/>
      <c r="M646" s="47"/>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3"/>
        <v/>
      </c>
    </row>
    <row r="647" spans="12:116" x14ac:dyDescent="0.25">
      <c r="L647" s="44"/>
      <c r="M647" s="47"/>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3"/>
        <v/>
      </c>
    </row>
    <row r="648" spans="12:116" x14ac:dyDescent="0.25">
      <c r="L648" s="44"/>
      <c r="M648" s="47"/>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3"/>
        <v/>
      </c>
    </row>
    <row r="649" spans="12:116" x14ac:dyDescent="0.25">
      <c r="L649" s="44"/>
      <c r="M649" s="47"/>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3"/>
        <v/>
      </c>
    </row>
    <row r="650" spans="12:116" x14ac:dyDescent="0.25">
      <c r="L650" s="44"/>
      <c r="M650" s="47"/>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3"/>
        <v/>
      </c>
    </row>
    <row r="651" spans="12:116" x14ac:dyDescent="0.25">
      <c r="L651" s="44"/>
      <c r="M651" s="47"/>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3"/>
        <v/>
      </c>
    </row>
    <row r="652" spans="12:116" x14ac:dyDescent="0.25">
      <c r="L652" s="44"/>
      <c r="M652" s="47"/>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3"/>
        <v/>
      </c>
    </row>
    <row r="653" spans="12:116" x14ac:dyDescent="0.25">
      <c r="L653" s="44"/>
      <c r="M653" s="47"/>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3"/>
        <v/>
      </c>
    </row>
    <row r="654" spans="12:116" x14ac:dyDescent="0.25">
      <c r="L654" s="44"/>
      <c r="M654" s="47"/>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3"/>
        <v/>
      </c>
    </row>
    <row r="655" spans="12:116" x14ac:dyDescent="0.25">
      <c r="L655" s="44"/>
      <c r="M655" s="47"/>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3"/>
        <v/>
      </c>
    </row>
    <row r="656" spans="12:116" x14ac:dyDescent="0.25">
      <c r="L656" s="44"/>
      <c r="M656" s="47"/>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3"/>
        <v/>
      </c>
    </row>
    <row r="657" spans="12:116" x14ac:dyDescent="0.25">
      <c r="L657" s="44"/>
      <c r="M657" s="47"/>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3"/>
        <v/>
      </c>
    </row>
    <row r="658" spans="12:116" x14ac:dyDescent="0.25">
      <c r="L658" s="44"/>
      <c r="M658" s="47"/>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3"/>
        <v/>
      </c>
    </row>
    <row r="659" spans="12:116" x14ac:dyDescent="0.25">
      <c r="L659" s="44"/>
      <c r="M659" s="47"/>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3"/>
        <v/>
      </c>
    </row>
    <row r="660" spans="12:116" x14ac:dyDescent="0.25">
      <c r="L660" s="44"/>
      <c r="M660" s="47"/>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3"/>
        <v/>
      </c>
    </row>
    <row r="661" spans="12:116" x14ac:dyDescent="0.25">
      <c r="L661" s="44"/>
      <c r="M661" s="47"/>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3"/>
        <v/>
      </c>
    </row>
    <row r="662" spans="12:116" x14ac:dyDescent="0.25">
      <c r="L662" s="44"/>
      <c r="M662" s="47"/>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3"/>
        <v/>
      </c>
    </row>
    <row r="663" spans="12:116" x14ac:dyDescent="0.25">
      <c r="L663" s="44"/>
      <c r="M663" s="47"/>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3"/>
        <v/>
      </c>
    </row>
    <row r="664" spans="12:116" x14ac:dyDescent="0.25">
      <c r="L664" s="44"/>
      <c r="M664" s="47"/>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3"/>
        <v/>
      </c>
    </row>
    <row r="665" spans="12:116" x14ac:dyDescent="0.25">
      <c r="L665" s="44"/>
      <c r="M665" s="47"/>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3"/>
        <v/>
      </c>
    </row>
    <row r="666" spans="12:116" x14ac:dyDescent="0.25">
      <c r="L666" s="44"/>
      <c r="M666" s="47"/>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3"/>
        <v/>
      </c>
    </row>
    <row r="667" spans="12:116" x14ac:dyDescent="0.25">
      <c r="L667" s="44"/>
      <c r="M667" s="47"/>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3"/>
        <v/>
      </c>
    </row>
    <row r="668" spans="12:116" x14ac:dyDescent="0.25">
      <c r="L668" s="44"/>
      <c r="M668" s="47"/>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3"/>
        <v/>
      </c>
    </row>
    <row r="669" spans="12:116" x14ac:dyDescent="0.25">
      <c r="L669" s="44"/>
      <c r="M669" s="47"/>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3"/>
        <v/>
      </c>
    </row>
    <row r="670" spans="12:116" x14ac:dyDescent="0.25">
      <c r="L670" s="44"/>
      <c r="M670" s="47"/>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3"/>
        <v/>
      </c>
    </row>
    <row r="671" spans="12:116" x14ac:dyDescent="0.25">
      <c r="L671" s="44"/>
      <c r="M671" s="47"/>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3"/>
        <v/>
      </c>
    </row>
    <row r="672" spans="12:116" x14ac:dyDescent="0.25">
      <c r="L672" s="44"/>
      <c r="M672" s="47"/>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3"/>
        <v/>
      </c>
    </row>
    <row r="673" spans="12:116" x14ac:dyDescent="0.25">
      <c r="L673" s="44"/>
      <c r="M673" s="47"/>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3"/>
        <v/>
      </c>
    </row>
    <row r="674" spans="12:116" x14ac:dyDescent="0.25">
      <c r="L674" s="44"/>
      <c r="M674" s="47"/>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3"/>
        <v/>
      </c>
    </row>
    <row r="675" spans="12:116" x14ac:dyDescent="0.25">
      <c r="L675" s="44"/>
      <c r="M675" s="47"/>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3"/>
        <v/>
      </c>
    </row>
    <row r="676" spans="12:116" x14ac:dyDescent="0.25">
      <c r="L676" s="44"/>
      <c r="M676" s="47"/>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3"/>
        <v/>
      </c>
    </row>
    <row r="677" spans="12:116" x14ac:dyDescent="0.25">
      <c r="L677" s="44"/>
      <c r="M677" s="47"/>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3"/>
        <v/>
      </c>
    </row>
    <row r="678" spans="12:116" x14ac:dyDescent="0.25">
      <c r="L678" s="44"/>
      <c r="M678" s="47"/>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3"/>
        <v/>
      </c>
    </row>
    <row r="679" spans="12:116" x14ac:dyDescent="0.25">
      <c r="L679" s="44"/>
      <c r="M679" s="47"/>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3"/>
        <v/>
      </c>
    </row>
    <row r="680" spans="12:116" x14ac:dyDescent="0.25">
      <c r="L680" s="44"/>
      <c r="M680" s="47"/>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3"/>
        <v/>
      </c>
    </row>
    <row r="681" spans="12:116" x14ac:dyDescent="0.25">
      <c r="L681" s="44"/>
      <c r="M681" s="47"/>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3"/>
        <v/>
      </c>
    </row>
    <row r="682" spans="12:116" x14ac:dyDescent="0.25">
      <c r="L682" s="44"/>
      <c r="M682" s="47"/>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3"/>
        <v/>
      </c>
    </row>
    <row r="683" spans="12:116" x14ac:dyDescent="0.25">
      <c r="L683" s="44"/>
      <c r="M683" s="47"/>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3"/>
        <v/>
      </c>
    </row>
    <row r="684" spans="12:116" x14ac:dyDescent="0.25">
      <c r="L684" s="44"/>
      <c r="M684" s="47"/>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3"/>
        <v/>
      </c>
    </row>
    <row r="685" spans="12:116" x14ac:dyDescent="0.25">
      <c r="L685" s="44"/>
      <c r="M685" s="47"/>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3"/>
        <v/>
      </c>
    </row>
    <row r="686" spans="12:116" x14ac:dyDescent="0.25">
      <c r="L686" s="44"/>
      <c r="M686" s="47"/>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3"/>
        <v/>
      </c>
    </row>
    <row r="687" spans="12:116" x14ac:dyDescent="0.25">
      <c r="L687" s="44"/>
      <c r="M687" s="47"/>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3"/>
        <v/>
      </c>
    </row>
    <row r="688" spans="12:116" x14ac:dyDescent="0.25">
      <c r="L688" s="44"/>
      <c r="M688" s="47"/>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3"/>
        <v/>
      </c>
    </row>
    <row r="689" spans="12:116" x14ac:dyDescent="0.25">
      <c r="L689" s="44"/>
      <c r="M689" s="47"/>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3"/>
        <v/>
      </c>
    </row>
    <row r="690" spans="12:116" x14ac:dyDescent="0.25">
      <c r="L690" s="44"/>
      <c r="M690" s="47"/>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3"/>
        <v/>
      </c>
    </row>
    <row r="691" spans="12:116" x14ac:dyDescent="0.25">
      <c r="L691" s="44"/>
      <c r="M691" s="47"/>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3"/>
        <v/>
      </c>
    </row>
    <row r="692" spans="12:116" x14ac:dyDescent="0.25">
      <c r="L692" s="44"/>
      <c r="M692" s="47"/>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3"/>
        <v/>
      </c>
    </row>
    <row r="693" spans="12:116" x14ac:dyDescent="0.25">
      <c r="L693" s="44"/>
      <c r="M693" s="47"/>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3"/>
        <v/>
      </c>
    </row>
    <row r="694" spans="12:116" x14ac:dyDescent="0.25">
      <c r="L694" s="44"/>
      <c r="M694" s="47"/>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3"/>
        <v/>
      </c>
    </row>
    <row r="695" spans="12:116" x14ac:dyDescent="0.25">
      <c r="L695" s="44"/>
      <c r="M695" s="47"/>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3"/>
        <v/>
      </c>
    </row>
    <row r="696" spans="12:116" x14ac:dyDescent="0.25">
      <c r="L696" s="44"/>
      <c r="M696" s="47"/>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3"/>
        <v/>
      </c>
    </row>
    <row r="697" spans="12:116" x14ac:dyDescent="0.25">
      <c r="L697" s="44"/>
      <c r="M697" s="47"/>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3"/>
        <v/>
      </c>
    </row>
    <row r="698" spans="12:116" x14ac:dyDescent="0.25">
      <c r="L698" s="44"/>
      <c r="M698" s="47"/>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3"/>
        <v/>
      </c>
    </row>
    <row r="699" spans="12:116" x14ac:dyDescent="0.25">
      <c r="L699" s="44"/>
      <c r="M699" s="47"/>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3"/>
        <v/>
      </c>
    </row>
    <row r="700" spans="12:116" x14ac:dyDescent="0.25">
      <c r="L700" s="44"/>
      <c r="M700" s="47"/>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3"/>
        <v/>
      </c>
    </row>
    <row r="701" spans="12:116" x14ac:dyDescent="0.25">
      <c r="L701" s="44"/>
      <c r="M701" s="47"/>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3"/>
        <v/>
      </c>
    </row>
    <row r="702" spans="12:116" x14ac:dyDescent="0.25">
      <c r="L702" s="44"/>
      <c r="M702" s="47"/>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3"/>
        <v/>
      </c>
    </row>
    <row r="703" spans="12:116" x14ac:dyDescent="0.25">
      <c r="L703" s="44"/>
      <c r="M703" s="47"/>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3"/>
        <v/>
      </c>
    </row>
    <row r="704" spans="12:116" x14ac:dyDescent="0.25">
      <c r="L704" s="44"/>
      <c r="M704" s="47"/>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3"/>
        <v/>
      </c>
    </row>
    <row r="705" spans="12:116" x14ac:dyDescent="0.25">
      <c r="L705" s="44"/>
      <c r="M705" s="47"/>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3"/>
        <v/>
      </c>
    </row>
    <row r="706" spans="12:116" x14ac:dyDescent="0.25">
      <c r="L706" s="44"/>
      <c r="M706" s="47"/>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3"/>
        <v/>
      </c>
    </row>
    <row r="707" spans="12:116" x14ac:dyDescent="0.25">
      <c r="L707" s="44"/>
      <c r="M707" s="47"/>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4">_xlfn.CONCAT(A707,C707,F707:J707)</f>
        <v/>
      </c>
    </row>
    <row r="708" spans="12:116" x14ac:dyDescent="0.25">
      <c r="L708" s="44"/>
      <c r="M708" s="47"/>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4"/>
        <v/>
      </c>
    </row>
    <row r="709" spans="12:116" x14ac:dyDescent="0.25">
      <c r="L709" s="44"/>
      <c r="M709" s="47"/>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4"/>
        <v/>
      </c>
    </row>
    <row r="710" spans="12:116" x14ac:dyDescent="0.25">
      <c r="L710" s="44"/>
      <c r="M710" s="47"/>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4"/>
        <v/>
      </c>
    </row>
    <row r="711" spans="12:116" x14ac:dyDescent="0.25">
      <c r="L711" s="44"/>
      <c r="M711" s="47"/>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4"/>
        <v/>
      </c>
    </row>
    <row r="712" spans="12:116" x14ac:dyDescent="0.25">
      <c r="L712" s="44"/>
      <c r="M712" s="47"/>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4"/>
        <v/>
      </c>
    </row>
    <row r="713" spans="12:116" x14ac:dyDescent="0.25">
      <c r="L713" s="44"/>
      <c r="M713" s="47"/>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4"/>
        <v/>
      </c>
    </row>
    <row r="714" spans="12:116" x14ac:dyDescent="0.25">
      <c r="L714" s="44"/>
      <c r="M714" s="47"/>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4"/>
        <v/>
      </c>
    </row>
    <row r="715" spans="12:116" x14ac:dyDescent="0.25">
      <c r="L715" s="44"/>
      <c r="M715" s="47"/>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4"/>
        <v/>
      </c>
    </row>
    <row r="716" spans="12:116" x14ac:dyDescent="0.25">
      <c r="L716" s="44"/>
      <c r="M716" s="47"/>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4"/>
        <v/>
      </c>
    </row>
    <row r="717" spans="12:116" x14ac:dyDescent="0.25">
      <c r="L717" s="44"/>
      <c r="M717" s="47"/>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4"/>
        <v/>
      </c>
    </row>
    <row r="718" spans="12:116" x14ac:dyDescent="0.25">
      <c r="L718" s="44"/>
      <c r="M718" s="47"/>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4"/>
        <v/>
      </c>
    </row>
    <row r="719" spans="12:116" x14ac:dyDescent="0.25">
      <c r="L719" s="44"/>
      <c r="M719" s="47"/>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4"/>
        <v/>
      </c>
    </row>
    <row r="720" spans="12:116" x14ac:dyDescent="0.25">
      <c r="L720" s="44"/>
      <c r="M720" s="47"/>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4"/>
        <v/>
      </c>
    </row>
    <row r="721" spans="12:116" x14ac:dyDescent="0.25">
      <c r="L721" s="44"/>
      <c r="M721" s="47"/>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4"/>
        <v/>
      </c>
    </row>
    <row r="722" spans="12:116" x14ac:dyDescent="0.25">
      <c r="L722" s="44"/>
      <c r="M722" s="47"/>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4"/>
        <v/>
      </c>
    </row>
    <row r="723" spans="12:116" x14ac:dyDescent="0.25">
      <c r="L723" s="44"/>
      <c r="M723" s="47"/>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4"/>
        <v/>
      </c>
    </row>
    <row r="724" spans="12:116" x14ac:dyDescent="0.25">
      <c r="L724" s="44"/>
      <c r="M724" s="47"/>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4"/>
        <v/>
      </c>
    </row>
    <row r="725" spans="12:116" x14ac:dyDescent="0.25">
      <c r="L725" s="44"/>
      <c r="M725" s="47"/>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4"/>
        <v/>
      </c>
    </row>
    <row r="726" spans="12:116" x14ac:dyDescent="0.25">
      <c r="L726" s="44"/>
      <c r="M726" s="47"/>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4"/>
        <v/>
      </c>
    </row>
    <row r="727" spans="12:116" x14ac:dyDescent="0.25">
      <c r="L727" s="44"/>
      <c r="M727" s="47"/>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4"/>
        <v/>
      </c>
    </row>
    <row r="728" spans="12:116" x14ac:dyDescent="0.25">
      <c r="L728" s="44"/>
      <c r="M728" s="47"/>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4"/>
        <v/>
      </c>
    </row>
    <row r="729" spans="12:116" x14ac:dyDescent="0.25">
      <c r="L729" s="44"/>
      <c r="M729" s="47"/>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4"/>
        <v/>
      </c>
    </row>
    <row r="730" spans="12:116" x14ac:dyDescent="0.25">
      <c r="L730" s="44"/>
      <c r="M730" s="47"/>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4"/>
        <v/>
      </c>
    </row>
    <row r="731" spans="12:116" x14ac:dyDescent="0.25">
      <c r="L731" s="44"/>
      <c r="M731" s="47"/>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4"/>
        <v/>
      </c>
    </row>
    <row r="732" spans="12:116" x14ac:dyDescent="0.25">
      <c r="L732" s="44"/>
      <c r="M732" s="47"/>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4"/>
        <v/>
      </c>
    </row>
    <row r="733" spans="12:116" x14ac:dyDescent="0.25">
      <c r="L733" s="44"/>
      <c r="M733" s="47"/>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4"/>
        <v/>
      </c>
    </row>
    <row r="734" spans="12:116" x14ac:dyDescent="0.25">
      <c r="L734" s="44"/>
      <c r="M734" s="47"/>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4"/>
        <v/>
      </c>
    </row>
    <row r="735" spans="12:116" x14ac:dyDescent="0.25">
      <c r="L735" s="44"/>
      <c r="M735" s="47"/>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4"/>
        <v/>
      </c>
    </row>
    <row r="736" spans="12:116" x14ac:dyDescent="0.25">
      <c r="L736" s="44"/>
      <c r="M736" s="47"/>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4"/>
        <v/>
      </c>
    </row>
    <row r="737" spans="12:116" x14ac:dyDescent="0.25">
      <c r="L737" s="44"/>
      <c r="M737" s="47"/>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4"/>
        <v/>
      </c>
    </row>
    <row r="738" spans="12:116" x14ac:dyDescent="0.25">
      <c r="L738" s="44"/>
      <c r="M738" s="47"/>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4"/>
        <v/>
      </c>
    </row>
    <row r="739" spans="12:116" x14ac:dyDescent="0.25">
      <c r="L739" s="44"/>
      <c r="M739" s="47"/>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4"/>
        <v/>
      </c>
    </row>
    <row r="740" spans="12:116" x14ac:dyDescent="0.25">
      <c r="L740" s="44"/>
      <c r="M740" s="47"/>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4"/>
        <v/>
      </c>
    </row>
    <row r="741" spans="12:116" x14ac:dyDescent="0.25">
      <c r="L741" s="44"/>
      <c r="M741" s="47"/>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4"/>
        <v/>
      </c>
    </row>
    <row r="742" spans="12:116" x14ac:dyDescent="0.25">
      <c r="L742" s="44"/>
      <c r="M742" s="47"/>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4"/>
        <v/>
      </c>
    </row>
    <row r="743" spans="12:116" x14ac:dyDescent="0.25">
      <c r="L743" s="44"/>
      <c r="M743" s="47"/>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4"/>
        <v/>
      </c>
    </row>
    <row r="744" spans="12:116" x14ac:dyDescent="0.25">
      <c r="L744" s="44"/>
      <c r="M744" s="47"/>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4"/>
        <v/>
      </c>
    </row>
    <row r="745" spans="12:116" x14ac:dyDescent="0.25">
      <c r="L745" s="44"/>
      <c r="M745" s="47"/>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4"/>
        <v/>
      </c>
    </row>
    <row r="746" spans="12:116" x14ac:dyDescent="0.25">
      <c r="L746" s="44"/>
      <c r="M746" s="47"/>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4"/>
        <v/>
      </c>
    </row>
    <row r="747" spans="12:116" x14ac:dyDescent="0.25">
      <c r="L747" s="44"/>
      <c r="M747" s="47"/>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4"/>
        <v/>
      </c>
    </row>
    <row r="748" spans="12:116" x14ac:dyDescent="0.25">
      <c r="L748" s="44"/>
      <c r="M748" s="47"/>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4"/>
        <v/>
      </c>
    </row>
    <row r="749" spans="12:116" x14ac:dyDescent="0.25">
      <c r="L749" s="44"/>
      <c r="M749" s="47"/>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4"/>
        <v/>
      </c>
    </row>
    <row r="750" spans="12:116" x14ac:dyDescent="0.25">
      <c r="L750" s="44"/>
      <c r="M750" s="47"/>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4"/>
        <v/>
      </c>
    </row>
    <row r="751" spans="12:116" x14ac:dyDescent="0.25">
      <c r="L751" s="44"/>
      <c r="M751" s="47"/>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4"/>
        <v/>
      </c>
    </row>
    <row r="752" spans="12:116" x14ac:dyDescent="0.25">
      <c r="L752" s="44"/>
      <c r="M752" s="47"/>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4"/>
        <v/>
      </c>
    </row>
    <row r="753" spans="12:116" x14ac:dyDescent="0.25">
      <c r="L753" s="44"/>
      <c r="M753" s="47"/>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4"/>
        <v/>
      </c>
    </row>
    <row r="754" spans="12:116" x14ac:dyDescent="0.25">
      <c r="L754" s="44"/>
      <c r="M754" s="47"/>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4"/>
        <v/>
      </c>
    </row>
    <row r="755" spans="12:116" x14ac:dyDescent="0.25">
      <c r="L755" s="44"/>
      <c r="M755" s="47"/>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4"/>
        <v/>
      </c>
    </row>
    <row r="756" spans="12:116" x14ac:dyDescent="0.25">
      <c r="L756" s="44"/>
      <c r="M756" s="47"/>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4"/>
        <v/>
      </c>
    </row>
    <row r="757" spans="12:116" x14ac:dyDescent="0.25">
      <c r="L757" s="44"/>
      <c r="M757" s="47"/>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4"/>
        <v/>
      </c>
    </row>
    <row r="758" spans="12:116" x14ac:dyDescent="0.25">
      <c r="L758" s="44"/>
      <c r="M758" s="47"/>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4"/>
        <v/>
      </c>
    </row>
    <row r="759" spans="12:116" x14ac:dyDescent="0.25">
      <c r="L759" s="44"/>
      <c r="M759" s="47"/>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4"/>
        <v/>
      </c>
    </row>
    <row r="760" spans="12:116" x14ac:dyDescent="0.25">
      <c r="L760" s="44"/>
      <c r="M760" s="47"/>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4"/>
        <v/>
      </c>
    </row>
    <row r="761" spans="12:116" x14ac:dyDescent="0.25">
      <c r="L761" s="44"/>
      <c r="M761" s="47"/>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4"/>
        <v/>
      </c>
    </row>
    <row r="762" spans="12:116" x14ac:dyDescent="0.25">
      <c r="L762" s="44"/>
      <c r="M762" s="47"/>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4"/>
        <v/>
      </c>
    </row>
    <row r="763" spans="12:116" x14ac:dyDescent="0.25">
      <c r="L763" s="44"/>
      <c r="M763" s="47"/>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4"/>
        <v/>
      </c>
    </row>
    <row r="764" spans="12:116" x14ac:dyDescent="0.25">
      <c r="L764" s="44"/>
      <c r="M764" s="47"/>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4"/>
        <v/>
      </c>
    </row>
    <row r="765" spans="12:116" x14ac:dyDescent="0.25">
      <c r="L765" s="44"/>
      <c r="M765" s="47"/>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4"/>
        <v/>
      </c>
    </row>
    <row r="766" spans="12:116" x14ac:dyDescent="0.25">
      <c r="L766" s="44"/>
      <c r="M766" s="47"/>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4"/>
        <v/>
      </c>
    </row>
    <row r="767" spans="12:116" x14ac:dyDescent="0.25">
      <c r="L767" s="44"/>
      <c r="M767" s="47"/>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4"/>
        <v/>
      </c>
    </row>
    <row r="768" spans="12:116" x14ac:dyDescent="0.25">
      <c r="L768" s="44"/>
      <c r="M768" s="47"/>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4"/>
        <v/>
      </c>
    </row>
    <row r="769" spans="12:116" x14ac:dyDescent="0.25">
      <c r="L769" s="44"/>
      <c r="M769" s="47"/>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4"/>
        <v/>
      </c>
    </row>
    <row r="770" spans="12:116" x14ac:dyDescent="0.25">
      <c r="L770" s="44"/>
      <c r="M770" s="47"/>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4"/>
        <v/>
      </c>
    </row>
    <row r="771" spans="12:116" x14ac:dyDescent="0.25">
      <c r="L771" s="44"/>
      <c r="M771" s="47"/>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5">_xlfn.CONCAT(A771,C771,F771:J771)</f>
        <v/>
      </c>
    </row>
    <row r="772" spans="12:116" x14ac:dyDescent="0.25">
      <c r="L772" s="44"/>
      <c r="M772" s="47"/>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5"/>
        <v/>
      </c>
    </row>
    <row r="773" spans="12:116" x14ac:dyDescent="0.25">
      <c r="L773" s="44"/>
      <c r="M773" s="47"/>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5"/>
        <v/>
      </c>
    </row>
    <row r="774" spans="12:116" x14ac:dyDescent="0.25">
      <c r="L774" s="44"/>
      <c r="M774" s="47"/>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5"/>
        <v/>
      </c>
    </row>
    <row r="775" spans="12:116" x14ac:dyDescent="0.25">
      <c r="L775" s="44"/>
      <c r="M775" s="47"/>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5"/>
        <v/>
      </c>
    </row>
    <row r="776" spans="12:116" x14ac:dyDescent="0.25">
      <c r="L776" s="44"/>
      <c r="M776" s="47"/>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5"/>
        <v/>
      </c>
    </row>
    <row r="777" spans="12:116" x14ac:dyDescent="0.25">
      <c r="L777" s="44"/>
      <c r="M777" s="47"/>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5"/>
        <v/>
      </c>
    </row>
    <row r="778" spans="12:116" x14ac:dyDescent="0.25">
      <c r="L778" s="44"/>
      <c r="M778" s="47"/>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5"/>
        <v/>
      </c>
    </row>
    <row r="779" spans="12:116" x14ac:dyDescent="0.25">
      <c r="L779" s="44"/>
      <c r="M779" s="47"/>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5"/>
        <v/>
      </c>
    </row>
    <row r="780" spans="12:116" x14ac:dyDescent="0.25">
      <c r="L780" s="44"/>
      <c r="M780" s="47"/>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5"/>
        <v/>
      </c>
    </row>
    <row r="781" spans="12:116" x14ac:dyDescent="0.25">
      <c r="L781" s="44"/>
      <c r="M781" s="47"/>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5"/>
        <v/>
      </c>
    </row>
    <row r="782" spans="12:116" x14ac:dyDescent="0.25">
      <c r="L782" s="44"/>
      <c r="M782" s="47"/>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5"/>
        <v/>
      </c>
    </row>
    <row r="783" spans="12:116" x14ac:dyDescent="0.25">
      <c r="L783" s="44"/>
      <c r="M783" s="47"/>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5"/>
        <v/>
      </c>
    </row>
    <row r="784" spans="12:116" x14ac:dyDescent="0.25">
      <c r="L784" s="44"/>
      <c r="M784" s="47"/>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5"/>
        <v/>
      </c>
    </row>
    <row r="785" spans="12:116" x14ac:dyDescent="0.25">
      <c r="L785" s="44"/>
      <c r="M785" s="47"/>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5"/>
        <v/>
      </c>
    </row>
    <row r="786" spans="12:116" x14ac:dyDescent="0.25">
      <c r="L786" s="44"/>
      <c r="M786" s="47"/>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5"/>
        <v/>
      </c>
    </row>
    <row r="787" spans="12:116" x14ac:dyDescent="0.25">
      <c r="L787" s="44"/>
      <c r="M787" s="47"/>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5"/>
        <v/>
      </c>
    </row>
    <row r="788" spans="12:116" x14ac:dyDescent="0.25">
      <c r="L788" s="44"/>
      <c r="M788" s="47"/>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5"/>
        <v/>
      </c>
    </row>
    <row r="789" spans="12:116" x14ac:dyDescent="0.25">
      <c r="L789" s="44"/>
      <c r="M789" s="47"/>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5"/>
        <v/>
      </c>
    </row>
    <row r="790" spans="12:116" x14ac:dyDescent="0.25">
      <c r="L790" s="44"/>
      <c r="M790" s="47"/>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5"/>
        <v/>
      </c>
    </row>
    <row r="791" spans="12:116" x14ac:dyDescent="0.25">
      <c r="L791" s="44"/>
      <c r="M791" s="47"/>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5"/>
        <v/>
      </c>
    </row>
    <row r="792" spans="12:116" x14ac:dyDescent="0.25">
      <c r="L792" s="44"/>
      <c r="M792" s="47"/>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5"/>
        <v/>
      </c>
    </row>
    <row r="793" spans="12:116" x14ac:dyDescent="0.25">
      <c r="L793" s="44"/>
      <c r="M793" s="47"/>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5"/>
        <v/>
      </c>
    </row>
    <row r="794" spans="12:116" x14ac:dyDescent="0.25">
      <c r="L794" s="44"/>
      <c r="M794" s="47"/>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5"/>
        <v/>
      </c>
    </row>
    <row r="795" spans="12:116" x14ac:dyDescent="0.25">
      <c r="L795" s="44"/>
      <c r="M795" s="47"/>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5"/>
        <v/>
      </c>
    </row>
    <row r="796" spans="12:116" x14ac:dyDescent="0.25">
      <c r="L796" s="44"/>
      <c r="M796" s="47"/>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5"/>
        <v/>
      </c>
    </row>
    <row r="797" spans="12:116" x14ac:dyDescent="0.25">
      <c r="L797" s="44"/>
      <c r="M797" s="47"/>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5"/>
        <v/>
      </c>
    </row>
    <row r="798" spans="12:116" x14ac:dyDescent="0.25">
      <c r="L798" s="44"/>
      <c r="M798" s="47"/>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5"/>
        <v/>
      </c>
    </row>
    <row r="799" spans="12:116" x14ac:dyDescent="0.25">
      <c r="L799" s="44"/>
      <c r="M799" s="47"/>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5"/>
        <v/>
      </c>
    </row>
    <row r="800" spans="12:116" x14ac:dyDescent="0.25">
      <c r="L800" s="44"/>
      <c r="M800" s="47"/>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5"/>
        <v/>
      </c>
    </row>
    <row r="801" spans="12:116" x14ac:dyDescent="0.25">
      <c r="L801" s="44"/>
      <c r="M801" s="47"/>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5"/>
        <v/>
      </c>
    </row>
    <row r="802" spans="12:116" x14ac:dyDescent="0.25">
      <c r="L802" s="44"/>
      <c r="M802" s="47"/>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5"/>
        <v/>
      </c>
    </row>
    <row r="803" spans="12:116" x14ac:dyDescent="0.25">
      <c r="L803" s="44"/>
      <c r="M803" s="47"/>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5"/>
        <v/>
      </c>
    </row>
    <row r="804" spans="12:116" x14ac:dyDescent="0.25">
      <c r="L804" s="44"/>
      <c r="M804" s="47"/>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5"/>
        <v/>
      </c>
    </row>
    <row r="805" spans="12:116" x14ac:dyDescent="0.25">
      <c r="L805" s="44"/>
      <c r="M805" s="47"/>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5"/>
        <v/>
      </c>
    </row>
    <row r="806" spans="12:116" x14ac:dyDescent="0.25">
      <c r="L806" s="44"/>
      <c r="M806" s="47"/>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5"/>
        <v/>
      </c>
    </row>
    <row r="807" spans="12:116" x14ac:dyDescent="0.25">
      <c r="L807" s="44"/>
      <c r="M807" s="47"/>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5"/>
        <v/>
      </c>
    </row>
    <row r="808" spans="12:116" x14ac:dyDescent="0.25">
      <c r="L808" s="44"/>
      <c r="M808" s="47"/>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5"/>
        <v/>
      </c>
    </row>
    <row r="809" spans="12:116" x14ac:dyDescent="0.25">
      <c r="L809" s="44"/>
      <c r="M809" s="47"/>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5"/>
        <v/>
      </c>
    </row>
    <row r="810" spans="12:116" x14ac:dyDescent="0.25">
      <c r="L810" s="44"/>
      <c r="M810" s="47"/>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5"/>
        <v/>
      </c>
    </row>
    <row r="811" spans="12:116" x14ac:dyDescent="0.25">
      <c r="L811" s="44"/>
      <c r="M811" s="47"/>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5"/>
        <v/>
      </c>
    </row>
    <row r="812" spans="12:116" x14ac:dyDescent="0.25">
      <c r="L812" s="44"/>
      <c r="M812" s="47"/>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5"/>
        <v/>
      </c>
    </row>
    <row r="813" spans="12:116" x14ac:dyDescent="0.25">
      <c r="L813" s="44"/>
      <c r="M813" s="47"/>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5"/>
        <v/>
      </c>
    </row>
    <row r="814" spans="12:116" x14ac:dyDescent="0.25">
      <c r="L814" s="44"/>
      <c r="M814" s="47"/>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5"/>
        <v/>
      </c>
    </row>
    <row r="815" spans="12:116" x14ac:dyDescent="0.25">
      <c r="L815" s="44"/>
      <c r="M815" s="47"/>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5"/>
        <v/>
      </c>
    </row>
    <row r="816" spans="12:116" x14ac:dyDescent="0.25">
      <c r="L816" s="44"/>
      <c r="M816" s="47"/>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5"/>
        <v/>
      </c>
    </row>
    <row r="817" spans="12:116" x14ac:dyDescent="0.25">
      <c r="L817" s="44"/>
      <c r="M817" s="47"/>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5"/>
        <v/>
      </c>
    </row>
    <row r="818" spans="12:116" x14ac:dyDescent="0.25">
      <c r="L818" s="44"/>
      <c r="M818" s="47"/>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5"/>
        <v/>
      </c>
    </row>
    <row r="819" spans="12:116" x14ac:dyDescent="0.25">
      <c r="L819" s="44"/>
      <c r="M819" s="47"/>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5"/>
        <v/>
      </c>
    </row>
    <row r="820" spans="12:116" x14ac:dyDescent="0.25">
      <c r="L820" s="44"/>
      <c r="M820" s="47"/>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5"/>
        <v/>
      </c>
    </row>
    <row r="821" spans="12:116" x14ac:dyDescent="0.25">
      <c r="L821" s="44"/>
      <c r="M821" s="47"/>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5"/>
        <v/>
      </c>
    </row>
    <row r="822" spans="12:116" x14ac:dyDescent="0.25">
      <c r="L822" s="44"/>
      <c r="M822" s="47"/>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5"/>
        <v/>
      </c>
    </row>
    <row r="823" spans="12:116" x14ac:dyDescent="0.25">
      <c r="L823" s="44"/>
      <c r="M823" s="47"/>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5"/>
        <v/>
      </c>
    </row>
    <row r="824" spans="12:116" x14ac:dyDescent="0.25">
      <c r="L824" s="44"/>
      <c r="M824" s="47"/>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5"/>
        <v/>
      </c>
    </row>
    <row r="825" spans="12:116" x14ac:dyDescent="0.25">
      <c r="L825" s="44"/>
      <c r="M825" s="47"/>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5"/>
        <v/>
      </c>
    </row>
    <row r="826" spans="12:116" x14ac:dyDescent="0.25">
      <c r="L826" s="44"/>
      <c r="M826" s="47"/>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5"/>
        <v/>
      </c>
    </row>
    <row r="827" spans="12:116" x14ac:dyDescent="0.25">
      <c r="L827" s="44"/>
      <c r="M827" s="47"/>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5"/>
        <v/>
      </c>
    </row>
    <row r="828" spans="12:116" x14ac:dyDescent="0.25">
      <c r="L828" s="44"/>
      <c r="M828" s="47"/>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5"/>
        <v/>
      </c>
    </row>
    <row r="829" spans="12:116" x14ac:dyDescent="0.25">
      <c r="L829" s="44"/>
      <c r="M829" s="47"/>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5"/>
        <v/>
      </c>
    </row>
    <row r="830" spans="12:116" x14ac:dyDescent="0.25">
      <c r="L830" s="44"/>
      <c r="M830" s="47"/>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5"/>
        <v/>
      </c>
    </row>
    <row r="831" spans="12:116" x14ac:dyDescent="0.25">
      <c r="L831" s="44"/>
      <c r="M831" s="47"/>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5"/>
        <v/>
      </c>
    </row>
    <row r="832" spans="12:116" x14ac:dyDescent="0.25">
      <c r="L832" s="44"/>
      <c r="M832" s="47"/>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5"/>
        <v/>
      </c>
    </row>
    <row r="833" spans="12:116" x14ac:dyDescent="0.25">
      <c r="L833" s="44"/>
      <c r="M833" s="47"/>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5"/>
        <v/>
      </c>
    </row>
    <row r="834" spans="12:116" x14ac:dyDescent="0.25">
      <c r="L834" s="44"/>
      <c r="M834" s="47"/>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5"/>
        <v/>
      </c>
    </row>
    <row r="835" spans="12:116" x14ac:dyDescent="0.25">
      <c r="L835" s="44"/>
      <c r="M835" s="47"/>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6">_xlfn.CONCAT(A835,C835,F835:J835)</f>
        <v/>
      </c>
    </row>
    <row r="836" spans="12:116" x14ac:dyDescent="0.25">
      <c r="L836" s="44"/>
      <c r="M836" s="47"/>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6"/>
        <v/>
      </c>
    </row>
    <row r="837" spans="12:116" x14ac:dyDescent="0.25">
      <c r="L837" s="44"/>
      <c r="M837" s="47"/>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6"/>
        <v/>
      </c>
    </row>
    <row r="838" spans="12:116" x14ac:dyDescent="0.25">
      <c r="L838" s="44"/>
      <c r="M838" s="47"/>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6"/>
        <v/>
      </c>
    </row>
    <row r="839" spans="12:116" x14ac:dyDescent="0.25">
      <c r="L839" s="44"/>
      <c r="M839" s="47"/>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6"/>
        <v/>
      </c>
    </row>
    <row r="840" spans="12:116" x14ac:dyDescent="0.25">
      <c r="L840" s="44"/>
      <c r="M840" s="47"/>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6"/>
        <v/>
      </c>
    </row>
    <row r="841" spans="12:116" x14ac:dyDescent="0.25">
      <c r="L841" s="44"/>
      <c r="M841" s="47"/>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6"/>
        <v/>
      </c>
    </row>
    <row r="842" spans="12:116" x14ac:dyDescent="0.25">
      <c r="L842" s="44"/>
      <c r="M842" s="47"/>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6"/>
        <v/>
      </c>
    </row>
    <row r="843" spans="12:116" x14ac:dyDescent="0.25">
      <c r="L843" s="44"/>
      <c r="M843" s="47"/>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6"/>
        <v/>
      </c>
    </row>
    <row r="844" spans="12:116" x14ac:dyDescent="0.25">
      <c r="L844" s="44"/>
      <c r="M844" s="47"/>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6"/>
        <v/>
      </c>
    </row>
    <row r="845" spans="12:116" x14ac:dyDescent="0.25">
      <c r="L845" s="44"/>
      <c r="M845" s="47"/>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6"/>
        <v/>
      </c>
    </row>
    <row r="846" spans="12:116" x14ac:dyDescent="0.25">
      <c r="L846" s="44"/>
      <c r="M846" s="47"/>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6"/>
        <v/>
      </c>
    </row>
    <row r="847" spans="12:116" x14ac:dyDescent="0.25">
      <c r="L847" s="44"/>
      <c r="M847" s="47"/>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6"/>
        <v/>
      </c>
    </row>
    <row r="848" spans="12:116" x14ac:dyDescent="0.25">
      <c r="L848" s="44"/>
      <c r="M848" s="47"/>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6"/>
        <v/>
      </c>
    </row>
    <row r="849" spans="12:116" x14ac:dyDescent="0.25">
      <c r="L849" s="44"/>
      <c r="M849" s="47"/>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6"/>
        <v/>
      </c>
    </row>
    <row r="850" spans="12:116" x14ac:dyDescent="0.25">
      <c r="L850" s="44"/>
      <c r="M850" s="47"/>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6"/>
        <v/>
      </c>
    </row>
    <row r="851" spans="12:116" x14ac:dyDescent="0.25">
      <c r="L851" s="44"/>
      <c r="M851" s="47"/>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6"/>
        <v/>
      </c>
    </row>
    <row r="852" spans="12:116" x14ac:dyDescent="0.25">
      <c r="L852" s="44"/>
      <c r="M852" s="47"/>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6"/>
        <v/>
      </c>
    </row>
    <row r="853" spans="12:116" x14ac:dyDescent="0.25">
      <c r="L853" s="44"/>
      <c r="M853" s="47"/>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6"/>
        <v/>
      </c>
    </row>
    <row r="854" spans="12:116" x14ac:dyDescent="0.25">
      <c r="L854" s="44"/>
      <c r="M854" s="47"/>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6"/>
        <v/>
      </c>
    </row>
    <row r="855" spans="12:116" x14ac:dyDescent="0.25">
      <c r="L855" s="44"/>
      <c r="M855" s="47"/>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6"/>
        <v/>
      </c>
    </row>
    <row r="856" spans="12:116" x14ac:dyDescent="0.25">
      <c r="L856" s="44"/>
      <c r="M856" s="47"/>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6"/>
        <v/>
      </c>
    </row>
    <row r="857" spans="12:116" x14ac:dyDescent="0.25">
      <c r="L857" s="44"/>
      <c r="M857" s="47"/>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6"/>
        <v/>
      </c>
    </row>
    <row r="858" spans="12:116" x14ac:dyDescent="0.25">
      <c r="L858" s="44"/>
      <c r="M858" s="47"/>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6"/>
        <v/>
      </c>
    </row>
    <row r="859" spans="12:116" x14ac:dyDescent="0.25">
      <c r="L859" s="44"/>
      <c r="M859" s="47"/>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6"/>
        <v/>
      </c>
    </row>
    <row r="860" spans="12:116" x14ac:dyDescent="0.25">
      <c r="L860" s="44"/>
      <c r="M860" s="47"/>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6"/>
        <v/>
      </c>
    </row>
    <row r="861" spans="12:116" x14ac:dyDescent="0.25">
      <c r="L861" s="44"/>
      <c r="M861" s="47"/>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6"/>
        <v/>
      </c>
    </row>
    <row r="862" spans="12:116" x14ac:dyDescent="0.25">
      <c r="L862" s="44"/>
      <c r="M862" s="47"/>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6"/>
        <v/>
      </c>
    </row>
    <row r="863" spans="12:116" x14ac:dyDescent="0.25">
      <c r="L863" s="44"/>
      <c r="M863" s="47"/>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6"/>
        <v/>
      </c>
    </row>
    <row r="864" spans="12:116" x14ac:dyDescent="0.25">
      <c r="L864" s="44"/>
      <c r="M864" s="47"/>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6"/>
        <v/>
      </c>
    </row>
    <row r="865" spans="12:116" x14ac:dyDescent="0.25">
      <c r="L865" s="44"/>
      <c r="M865" s="47"/>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6"/>
        <v/>
      </c>
    </row>
    <row r="866" spans="12:116" x14ac:dyDescent="0.25">
      <c r="L866" s="44"/>
      <c r="M866" s="47"/>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6"/>
        <v/>
      </c>
    </row>
    <row r="867" spans="12:116" x14ac:dyDescent="0.25">
      <c r="L867" s="44"/>
      <c r="M867" s="47"/>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6"/>
        <v/>
      </c>
    </row>
    <row r="868" spans="12:116" x14ac:dyDescent="0.25">
      <c r="L868" s="44"/>
      <c r="M868" s="47"/>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6"/>
        <v/>
      </c>
    </row>
    <row r="869" spans="12:116" x14ac:dyDescent="0.25">
      <c r="L869" s="44"/>
      <c r="M869" s="47"/>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6"/>
        <v/>
      </c>
    </row>
    <row r="870" spans="12:116" x14ac:dyDescent="0.25">
      <c r="L870" s="44"/>
      <c r="M870" s="47"/>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6"/>
        <v/>
      </c>
    </row>
    <row r="871" spans="12:116" x14ac:dyDescent="0.25">
      <c r="L871" s="44"/>
      <c r="M871" s="47"/>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6"/>
        <v/>
      </c>
    </row>
    <row r="872" spans="12:116" x14ac:dyDescent="0.25">
      <c r="L872" s="44"/>
      <c r="M872" s="47"/>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6"/>
        <v/>
      </c>
    </row>
    <row r="873" spans="12:116" x14ac:dyDescent="0.25">
      <c r="L873" s="44"/>
      <c r="M873" s="47"/>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6"/>
        <v/>
      </c>
    </row>
    <row r="874" spans="12:116" x14ac:dyDescent="0.25">
      <c r="L874" s="44"/>
      <c r="M874" s="47"/>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6"/>
        <v/>
      </c>
    </row>
    <row r="875" spans="12:116" x14ac:dyDescent="0.25">
      <c r="L875" s="44"/>
      <c r="M875" s="47"/>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6"/>
        <v/>
      </c>
    </row>
    <row r="876" spans="12:116" x14ac:dyDescent="0.25">
      <c r="L876" s="44"/>
      <c r="M876" s="47"/>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6"/>
        <v/>
      </c>
    </row>
    <row r="877" spans="12:116" x14ac:dyDescent="0.25">
      <c r="L877" s="44"/>
      <c r="M877" s="47"/>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6"/>
        <v/>
      </c>
    </row>
    <row r="878" spans="12:116" x14ac:dyDescent="0.25">
      <c r="L878" s="44"/>
      <c r="M878" s="47"/>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6"/>
        <v/>
      </c>
    </row>
    <row r="879" spans="12:116" x14ac:dyDescent="0.25">
      <c r="L879" s="44"/>
      <c r="M879" s="47"/>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6"/>
        <v/>
      </c>
    </row>
    <row r="880" spans="12:116" x14ac:dyDescent="0.25">
      <c r="L880" s="44"/>
      <c r="M880" s="47"/>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6"/>
        <v/>
      </c>
    </row>
    <row r="881" spans="12:116" x14ac:dyDescent="0.25">
      <c r="L881" s="44"/>
      <c r="M881" s="47"/>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6"/>
        <v/>
      </c>
    </row>
    <row r="882" spans="12:116" x14ac:dyDescent="0.25">
      <c r="L882" s="44"/>
      <c r="M882" s="47"/>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6"/>
        <v/>
      </c>
    </row>
    <row r="883" spans="12:116" x14ac:dyDescent="0.25">
      <c r="L883" s="44"/>
      <c r="M883" s="47"/>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6"/>
        <v/>
      </c>
    </row>
    <row r="884" spans="12:116" x14ac:dyDescent="0.25">
      <c r="L884" s="44"/>
      <c r="M884" s="47"/>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6"/>
        <v/>
      </c>
    </row>
    <row r="885" spans="12:116" x14ac:dyDescent="0.25">
      <c r="L885" s="44"/>
      <c r="M885" s="47"/>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6"/>
        <v/>
      </c>
    </row>
    <row r="886" spans="12:116" x14ac:dyDescent="0.25">
      <c r="L886" s="44"/>
      <c r="M886" s="47"/>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6"/>
        <v/>
      </c>
    </row>
    <row r="887" spans="12:116" x14ac:dyDescent="0.25">
      <c r="L887" s="44"/>
      <c r="M887" s="47"/>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6"/>
        <v/>
      </c>
    </row>
    <row r="888" spans="12:116" x14ac:dyDescent="0.25">
      <c r="L888" s="44"/>
      <c r="M888" s="47"/>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6"/>
        <v/>
      </c>
    </row>
    <row r="889" spans="12:116" x14ac:dyDescent="0.25">
      <c r="L889" s="44"/>
      <c r="M889" s="47"/>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6"/>
        <v/>
      </c>
    </row>
    <row r="890" spans="12:116" x14ac:dyDescent="0.25">
      <c r="L890" s="44"/>
      <c r="M890" s="47"/>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6"/>
        <v/>
      </c>
    </row>
    <row r="891" spans="12:116" x14ac:dyDescent="0.25">
      <c r="L891" s="44"/>
      <c r="M891" s="47"/>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6"/>
        <v/>
      </c>
    </row>
    <row r="892" spans="12:116" x14ac:dyDescent="0.25">
      <c r="L892" s="44"/>
      <c r="M892" s="47"/>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6"/>
        <v/>
      </c>
    </row>
    <row r="893" spans="12:116" x14ac:dyDescent="0.25">
      <c r="L893" s="44"/>
      <c r="M893" s="47"/>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6"/>
        <v/>
      </c>
    </row>
    <row r="894" spans="12:116" x14ac:dyDescent="0.25">
      <c r="L894" s="44"/>
      <c r="M894" s="47"/>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6"/>
        <v/>
      </c>
    </row>
    <row r="895" spans="12:116" x14ac:dyDescent="0.25">
      <c r="L895" s="44"/>
      <c r="M895" s="47"/>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6"/>
        <v/>
      </c>
    </row>
    <row r="896" spans="12:116" x14ac:dyDescent="0.25">
      <c r="L896" s="44"/>
      <c r="M896" s="47"/>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6"/>
        <v/>
      </c>
    </row>
    <row r="897" spans="12:116" x14ac:dyDescent="0.25">
      <c r="L897" s="44"/>
      <c r="M897" s="47"/>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6"/>
        <v/>
      </c>
    </row>
    <row r="898" spans="12:116" x14ac:dyDescent="0.25">
      <c r="L898" s="44"/>
      <c r="M898" s="47"/>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6"/>
        <v/>
      </c>
    </row>
    <row r="899" spans="12:116" x14ac:dyDescent="0.25">
      <c r="L899" s="44"/>
      <c r="M899" s="47"/>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7">_xlfn.CONCAT(A899,C899,F899:J899)</f>
        <v/>
      </c>
    </row>
    <row r="900" spans="12:116" x14ac:dyDescent="0.25">
      <c r="L900" s="44"/>
      <c r="M900" s="47"/>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7"/>
        <v/>
      </c>
    </row>
    <row r="901" spans="12:116" x14ac:dyDescent="0.25">
      <c r="L901" s="44"/>
      <c r="M901" s="47"/>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7"/>
        <v/>
      </c>
    </row>
    <row r="902" spans="12:116" x14ac:dyDescent="0.25">
      <c r="L902" s="44"/>
      <c r="M902" s="47"/>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7"/>
        <v/>
      </c>
    </row>
    <row r="903" spans="12:116" x14ac:dyDescent="0.25">
      <c r="L903" s="44"/>
      <c r="M903" s="47"/>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7"/>
        <v/>
      </c>
    </row>
    <row r="904" spans="12:116" x14ac:dyDescent="0.25">
      <c r="L904" s="44"/>
      <c r="M904" s="47"/>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7"/>
        <v/>
      </c>
    </row>
    <row r="905" spans="12:116" x14ac:dyDescent="0.25">
      <c r="L905" s="44"/>
      <c r="M905" s="47"/>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7"/>
        <v/>
      </c>
    </row>
    <row r="906" spans="12:116" x14ac:dyDescent="0.25">
      <c r="L906" s="44"/>
      <c r="M906" s="47"/>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7"/>
        <v/>
      </c>
    </row>
    <row r="907" spans="12:116" x14ac:dyDescent="0.25">
      <c r="L907" s="44"/>
      <c r="M907" s="47"/>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7"/>
        <v/>
      </c>
    </row>
    <row r="908" spans="12:116" x14ac:dyDescent="0.25">
      <c r="L908" s="44"/>
      <c r="M908" s="47"/>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7"/>
        <v/>
      </c>
    </row>
    <row r="909" spans="12:116" x14ac:dyDescent="0.25">
      <c r="L909" s="44"/>
      <c r="M909" s="47"/>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7"/>
        <v/>
      </c>
    </row>
    <row r="910" spans="12:116" x14ac:dyDescent="0.25">
      <c r="L910" s="44"/>
      <c r="M910" s="47"/>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7"/>
        <v/>
      </c>
    </row>
    <row r="911" spans="12:116" x14ac:dyDescent="0.25">
      <c r="L911" s="44"/>
      <c r="M911" s="47"/>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7"/>
        <v/>
      </c>
    </row>
    <row r="912" spans="12:116" x14ac:dyDescent="0.25">
      <c r="L912" s="44"/>
      <c r="M912" s="47"/>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7"/>
        <v/>
      </c>
    </row>
    <row r="913" spans="12:116" x14ac:dyDescent="0.25">
      <c r="L913" s="44"/>
      <c r="M913" s="47"/>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7"/>
        <v/>
      </c>
    </row>
    <row r="914" spans="12:116" x14ac:dyDescent="0.25">
      <c r="L914" s="44"/>
      <c r="M914" s="47"/>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7"/>
        <v/>
      </c>
    </row>
    <row r="915" spans="12:116" x14ac:dyDescent="0.25">
      <c r="L915" s="44"/>
      <c r="M915" s="47"/>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7"/>
        <v/>
      </c>
    </row>
    <row r="916" spans="12:116" x14ac:dyDescent="0.25">
      <c r="L916" s="44"/>
      <c r="M916" s="47"/>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7"/>
        <v/>
      </c>
    </row>
    <row r="917" spans="12:116" x14ac:dyDescent="0.25">
      <c r="L917" s="44"/>
      <c r="M917" s="47"/>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7"/>
        <v/>
      </c>
    </row>
    <row r="918" spans="12:116" x14ac:dyDescent="0.25">
      <c r="L918" s="44"/>
      <c r="M918" s="47"/>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7"/>
        <v/>
      </c>
    </row>
    <row r="919" spans="12:116" x14ac:dyDescent="0.25">
      <c r="L919" s="44"/>
      <c r="M919" s="47"/>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7"/>
        <v/>
      </c>
    </row>
    <row r="920" spans="12:116" x14ac:dyDescent="0.25">
      <c r="L920" s="44"/>
      <c r="M920" s="47"/>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7"/>
        <v/>
      </c>
    </row>
    <row r="921" spans="12:116" x14ac:dyDescent="0.25">
      <c r="L921" s="44"/>
      <c r="M921" s="47"/>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7"/>
        <v/>
      </c>
    </row>
    <row r="922" spans="12:116" x14ac:dyDescent="0.25">
      <c r="L922" s="44"/>
      <c r="M922" s="47"/>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7"/>
        <v/>
      </c>
    </row>
    <row r="923" spans="12:116" x14ac:dyDescent="0.25">
      <c r="L923" s="44"/>
      <c r="M923" s="47"/>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7"/>
        <v/>
      </c>
    </row>
    <row r="924" spans="12:116" x14ac:dyDescent="0.25">
      <c r="L924" s="44"/>
      <c r="M924" s="47"/>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7"/>
        <v/>
      </c>
    </row>
    <row r="925" spans="12:116" x14ac:dyDescent="0.25">
      <c r="L925" s="44"/>
      <c r="M925" s="47"/>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7"/>
        <v/>
      </c>
    </row>
    <row r="926" spans="12:116" x14ac:dyDescent="0.25">
      <c r="L926" s="44"/>
      <c r="M926" s="47"/>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7"/>
        <v/>
      </c>
    </row>
    <row r="927" spans="12:116" x14ac:dyDescent="0.25">
      <c r="L927" s="44"/>
      <c r="M927" s="47"/>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7"/>
        <v/>
      </c>
    </row>
    <row r="928" spans="12:116" x14ac:dyDescent="0.25">
      <c r="L928" s="44"/>
      <c r="M928" s="47"/>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7"/>
        <v/>
      </c>
    </row>
    <row r="929" spans="12:116" x14ac:dyDescent="0.25">
      <c r="L929" s="44"/>
      <c r="M929" s="47"/>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7"/>
        <v/>
      </c>
    </row>
    <row r="930" spans="12:116" x14ac:dyDescent="0.25">
      <c r="L930" s="44"/>
      <c r="M930" s="47"/>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7"/>
        <v/>
      </c>
    </row>
    <row r="931" spans="12:116" x14ac:dyDescent="0.25">
      <c r="L931" s="44"/>
      <c r="M931" s="47"/>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7"/>
        <v/>
      </c>
    </row>
    <row r="932" spans="12:116" x14ac:dyDescent="0.25">
      <c r="L932" s="44"/>
      <c r="M932" s="47"/>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7"/>
        <v/>
      </c>
    </row>
    <row r="933" spans="12:116" x14ac:dyDescent="0.25">
      <c r="L933" s="44"/>
      <c r="M933" s="47"/>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7"/>
        <v/>
      </c>
    </row>
    <row r="934" spans="12:116" x14ac:dyDescent="0.25">
      <c r="L934" s="44"/>
      <c r="M934" s="47"/>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7"/>
        <v/>
      </c>
    </row>
    <row r="935" spans="12:116" x14ac:dyDescent="0.25">
      <c r="L935" s="44"/>
      <c r="M935" s="47"/>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7"/>
        <v/>
      </c>
    </row>
    <row r="936" spans="12:116" x14ac:dyDescent="0.25">
      <c r="L936" s="44"/>
      <c r="M936" s="47"/>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7"/>
        <v/>
      </c>
    </row>
    <row r="937" spans="12:116" x14ac:dyDescent="0.25">
      <c r="L937" s="44"/>
      <c r="M937" s="47"/>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7"/>
        <v/>
      </c>
    </row>
    <row r="938" spans="12:116" x14ac:dyDescent="0.25">
      <c r="L938" s="44"/>
      <c r="M938" s="47"/>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7"/>
        <v/>
      </c>
    </row>
    <row r="939" spans="12:116" x14ac:dyDescent="0.25">
      <c r="L939" s="44"/>
      <c r="M939" s="47"/>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7"/>
        <v/>
      </c>
    </row>
    <row r="940" spans="12:116" x14ac:dyDescent="0.25">
      <c r="L940" s="44"/>
      <c r="M940" s="47"/>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7"/>
        <v/>
      </c>
    </row>
    <row r="941" spans="12:116" x14ac:dyDescent="0.25">
      <c r="L941" s="44"/>
      <c r="M941" s="47"/>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7"/>
        <v/>
      </c>
    </row>
    <row r="942" spans="12:116" x14ac:dyDescent="0.25">
      <c r="L942" s="44"/>
      <c r="M942" s="47"/>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7"/>
        <v/>
      </c>
    </row>
    <row r="943" spans="12:116" x14ac:dyDescent="0.25">
      <c r="L943" s="44"/>
      <c r="M943" s="47"/>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7"/>
        <v/>
      </c>
    </row>
    <row r="944" spans="12:116" x14ac:dyDescent="0.25">
      <c r="L944" s="44"/>
      <c r="M944" s="47"/>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7"/>
        <v/>
      </c>
    </row>
    <row r="945" spans="12:116" x14ac:dyDescent="0.25">
      <c r="L945" s="44"/>
      <c r="M945" s="47"/>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7"/>
        <v/>
      </c>
    </row>
    <row r="946" spans="12:116" x14ac:dyDescent="0.25">
      <c r="L946" s="44"/>
      <c r="M946" s="47"/>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7"/>
        <v/>
      </c>
    </row>
    <row r="947" spans="12:116" x14ac:dyDescent="0.25">
      <c r="L947" s="44"/>
      <c r="M947" s="47"/>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7"/>
        <v/>
      </c>
    </row>
    <row r="948" spans="12:116" x14ac:dyDescent="0.25">
      <c r="L948" s="44"/>
      <c r="M948" s="47"/>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7"/>
        <v/>
      </c>
    </row>
    <row r="949" spans="12:116" x14ac:dyDescent="0.25">
      <c r="L949" s="44"/>
      <c r="M949" s="47"/>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7"/>
        <v/>
      </c>
    </row>
    <row r="950" spans="12:116" x14ac:dyDescent="0.25">
      <c r="L950" s="44"/>
      <c r="M950" s="47"/>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7"/>
        <v/>
      </c>
    </row>
    <row r="951" spans="12:116" x14ac:dyDescent="0.25">
      <c r="L951" s="44"/>
      <c r="M951" s="47"/>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7"/>
        <v/>
      </c>
    </row>
    <row r="952" spans="12:116" x14ac:dyDescent="0.25">
      <c r="L952" s="44"/>
      <c r="M952" s="47"/>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7"/>
        <v/>
      </c>
    </row>
    <row r="953" spans="12:116" x14ac:dyDescent="0.25">
      <c r="L953" s="44"/>
      <c r="M953" s="47"/>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7"/>
        <v/>
      </c>
    </row>
    <row r="954" spans="12:116" x14ac:dyDescent="0.25">
      <c r="L954" s="44"/>
      <c r="M954" s="47"/>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7"/>
        <v/>
      </c>
    </row>
    <row r="955" spans="12:116" x14ac:dyDescent="0.25">
      <c r="L955" s="44"/>
      <c r="M955" s="47"/>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7"/>
        <v/>
      </c>
    </row>
    <row r="956" spans="12:116" x14ac:dyDescent="0.25">
      <c r="L956" s="44"/>
      <c r="M956" s="47"/>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7"/>
        <v/>
      </c>
    </row>
    <row r="957" spans="12:116" x14ac:dyDescent="0.25">
      <c r="L957" s="44"/>
      <c r="M957" s="47"/>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7"/>
        <v/>
      </c>
    </row>
    <row r="958" spans="12:116" x14ac:dyDescent="0.25">
      <c r="L958" s="44"/>
      <c r="M958" s="47"/>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7"/>
        <v/>
      </c>
    </row>
    <row r="959" spans="12:116" x14ac:dyDescent="0.25">
      <c r="L959" s="44"/>
      <c r="M959" s="47"/>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7"/>
        <v/>
      </c>
    </row>
    <row r="960" spans="12:116" x14ac:dyDescent="0.25">
      <c r="L960" s="44"/>
      <c r="M960" s="47"/>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7"/>
        <v/>
      </c>
    </row>
    <row r="961" spans="12:116" x14ac:dyDescent="0.25">
      <c r="L961" s="44"/>
      <c r="M961" s="47"/>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7"/>
        <v/>
      </c>
    </row>
    <row r="962" spans="12:116" x14ac:dyDescent="0.25">
      <c r="L962" s="44"/>
      <c r="M962" s="47"/>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7"/>
        <v/>
      </c>
    </row>
    <row r="963" spans="12:116" x14ac:dyDescent="0.25">
      <c r="L963" s="44"/>
      <c r="M963" s="47"/>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8">_xlfn.CONCAT(A963,C963,F963:J963)</f>
        <v/>
      </c>
    </row>
    <row r="964" spans="12:116" x14ac:dyDescent="0.25">
      <c r="L964" s="44"/>
      <c r="M964" s="47"/>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8"/>
        <v/>
      </c>
    </row>
    <row r="965" spans="12:116" x14ac:dyDescent="0.25">
      <c r="L965" s="44"/>
      <c r="M965" s="47"/>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8"/>
        <v/>
      </c>
    </row>
    <row r="966" spans="12:116" x14ac:dyDescent="0.25">
      <c r="L966" s="44"/>
      <c r="M966" s="47"/>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8"/>
        <v/>
      </c>
    </row>
    <row r="967" spans="12:116" x14ac:dyDescent="0.25">
      <c r="L967" s="44"/>
      <c r="M967" s="47"/>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8"/>
        <v/>
      </c>
    </row>
    <row r="968" spans="12:116" x14ac:dyDescent="0.25">
      <c r="L968" s="44"/>
      <c r="M968" s="47"/>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8"/>
        <v/>
      </c>
    </row>
    <row r="969" spans="12:116" x14ac:dyDescent="0.25">
      <c r="L969" s="44"/>
      <c r="M969" s="47"/>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8"/>
        <v/>
      </c>
    </row>
    <row r="970" spans="12:116" x14ac:dyDescent="0.25">
      <c r="L970" s="44"/>
      <c r="M970" s="47"/>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8"/>
        <v/>
      </c>
    </row>
    <row r="971" spans="12:116" x14ac:dyDescent="0.25">
      <c r="L971" s="44"/>
      <c r="M971" s="47"/>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8"/>
        <v/>
      </c>
    </row>
    <row r="972" spans="12:116" x14ac:dyDescent="0.25">
      <c r="L972" s="44"/>
      <c r="M972" s="47"/>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8"/>
        <v/>
      </c>
    </row>
    <row r="973" spans="12:116" x14ac:dyDescent="0.25">
      <c r="L973" s="44"/>
      <c r="M973" s="47"/>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8"/>
        <v/>
      </c>
    </row>
    <row r="974" spans="12:116" x14ac:dyDescent="0.25">
      <c r="L974" s="44"/>
      <c r="M974" s="47"/>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8"/>
        <v/>
      </c>
    </row>
    <row r="975" spans="12:116" x14ac:dyDescent="0.25">
      <c r="L975" s="44"/>
      <c r="M975" s="47"/>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8"/>
        <v/>
      </c>
    </row>
    <row r="976" spans="12:116" x14ac:dyDescent="0.25">
      <c r="L976" s="44"/>
      <c r="M976" s="47"/>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8"/>
        <v/>
      </c>
    </row>
    <row r="977" spans="12:116" x14ac:dyDescent="0.25">
      <c r="L977" s="44"/>
      <c r="M977" s="47"/>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8"/>
        <v/>
      </c>
    </row>
    <row r="978" spans="12:116" x14ac:dyDescent="0.25">
      <c r="L978" s="44"/>
      <c r="M978" s="47"/>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8"/>
        <v/>
      </c>
    </row>
    <row r="979" spans="12:116" x14ac:dyDescent="0.25">
      <c r="L979" s="44"/>
      <c r="M979" s="47"/>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8"/>
        <v/>
      </c>
    </row>
    <row r="980" spans="12:116" x14ac:dyDescent="0.25">
      <c r="L980" s="44"/>
      <c r="M980" s="47"/>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8"/>
        <v/>
      </c>
    </row>
    <row r="981" spans="12:116" x14ac:dyDescent="0.25">
      <c r="L981" s="44"/>
      <c r="M981" s="47"/>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8"/>
        <v/>
      </c>
    </row>
    <row r="982" spans="12:116" x14ac:dyDescent="0.25">
      <c r="L982" s="44"/>
      <c r="M982" s="47"/>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8"/>
        <v/>
      </c>
    </row>
    <row r="983" spans="12:116" x14ac:dyDescent="0.25">
      <c r="L983" s="44"/>
      <c r="M983" s="47"/>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8"/>
        <v/>
      </c>
    </row>
    <row r="984" spans="12:116" x14ac:dyDescent="0.25">
      <c r="L984" s="44"/>
      <c r="M984" s="47"/>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8"/>
        <v/>
      </c>
    </row>
    <row r="985" spans="12:116" x14ac:dyDescent="0.25">
      <c r="L985" s="44"/>
      <c r="M985" s="47"/>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8"/>
        <v/>
      </c>
    </row>
    <row r="986" spans="12:116" x14ac:dyDescent="0.25">
      <c r="L986" s="44"/>
      <c r="M986" s="47"/>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8"/>
        <v/>
      </c>
    </row>
    <row r="987" spans="12:116" x14ac:dyDescent="0.25">
      <c r="L987" s="44"/>
      <c r="M987" s="47"/>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8"/>
        <v/>
      </c>
    </row>
    <row r="988" spans="12:116" x14ac:dyDescent="0.25">
      <c r="L988" s="44"/>
      <c r="M988" s="47"/>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8"/>
        <v/>
      </c>
    </row>
    <row r="989" spans="12:116" x14ac:dyDescent="0.25">
      <c r="L989" s="44"/>
      <c r="M989" s="47"/>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8"/>
        <v/>
      </c>
    </row>
    <row r="990" spans="12:116" x14ac:dyDescent="0.25">
      <c r="L990" s="44"/>
      <c r="M990" s="47"/>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8"/>
        <v/>
      </c>
    </row>
    <row r="991" spans="12:116" x14ac:dyDescent="0.25">
      <c r="L991" s="44"/>
      <c r="M991" s="47"/>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8"/>
        <v/>
      </c>
    </row>
    <row r="992" spans="12:116" x14ac:dyDescent="0.25">
      <c r="L992" s="44"/>
      <c r="M992" s="47"/>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8"/>
        <v/>
      </c>
    </row>
    <row r="993" spans="12:116" x14ac:dyDescent="0.25">
      <c r="L993" s="44"/>
      <c r="M993" s="47"/>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8"/>
        <v/>
      </c>
    </row>
    <row r="994" spans="12:116" x14ac:dyDescent="0.25">
      <c r="L994" s="44"/>
      <c r="M994" s="47"/>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8"/>
        <v/>
      </c>
    </row>
    <row r="995" spans="12:116" x14ac:dyDescent="0.25">
      <c r="L995" s="44"/>
      <c r="M995" s="47"/>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8"/>
        <v/>
      </c>
    </row>
    <row r="996" spans="12:116" x14ac:dyDescent="0.25">
      <c r="L996" s="44"/>
      <c r="M996" s="47"/>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8"/>
        <v/>
      </c>
    </row>
    <row r="997" spans="12:116" x14ac:dyDescent="0.25">
      <c r="L997" s="44"/>
      <c r="M997" s="47"/>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8"/>
        <v/>
      </c>
    </row>
    <row r="998" spans="12:116" x14ac:dyDescent="0.25">
      <c r="L998" s="44"/>
      <c r="M998" s="47"/>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8"/>
        <v/>
      </c>
    </row>
    <row r="999" spans="12:116" x14ac:dyDescent="0.25">
      <c r="L999" s="44"/>
      <c r="M999" s="47"/>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8"/>
        <v/>
      </c>
    </row>
    <row r="1000" spans="12:116" x14ac:dyDescent="0.25">
      <c r="L1000" s="44"/>
      <c r="M1000" s="47"/>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8"/>
        <v/>
      </c>
    </row>
    <row r="1001" spans="12:116" x14ac:dyDescent="0.25">
      <c r="L1001" s="44"/>
      <c r="M1001" s="47"/>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8"/>
        <v/>
      </c>
    </row>
    <row r="1002" spans="12:116" x14ac:dyDescent="0.25">
      <c r="L1002" s="44"/>
      <c r="M1002" s="47"/>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8"/>
        <v/>
      </c>
    </row>
    <row r="1003" spans="12:116" x14ac:dyDescent="0.25">
      <c r="L1003" s="44"/>
      <c r="M1003" s="47"/>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8"/>
        <v/>
      </c>
    </row>
    <row r="1004" spans="12:116" x14ac:dyDescent="0.25">
      <c r="L1004" s="44"/>
      <c r="M1004" s="47"/>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8"/>
        <v/>
      </c>
    </row>
    <row r="1005" spans="12:116" x14ac:dyDescent="0.25">
      <c r="L1005" s="44"/>
      <c r="M1005" s="47"/>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8"/>
        <v/>
      </c>
    </row>
    <row r="1006" spans="12:116" x14ac:dyDescent="0.25">
      <c r="L1006" s="44"/>
      <c r="M1006" s="47"/>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8"/>
        <v/>
      </c>
    </row>
    <row r="1007" spans="12:116" x14ac:dyDescent="0.25">
      <c r="L1007" s="44"/>
      <c r="M1007" s="47"/>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8"/>
        <v/>
      </c>
    </row>
    <row r="1008" spans="12:116" x14ac:dyDescent="0.25">
      <c r="L1008" s="44"/>
      <c r="M1008" s="47"/>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8"/>
        <v/>
      </c>
    </row>
    <row r="1009" spans="12:116" x14ac:dyDescent="0.25">
      <c r="L1009" s="44"/>
      <c r="M1009" s="47"/>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8"/>
        <v/>
      </c>
    </row>
    <row r="1010" spans="12:116" x14ac:dyDescent="0.25">
      <c r="L1010" s="44"/>
      <c r="M1010" s="47"/>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8"/>
        <v/>
      </c>
    </row>
    <row r="1011" spans="12:116" x14ac:dyDescent="0.25">
      <c r="L1011" s="44"/>
      <c r="M1011" s="47"/>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8"/>
        <v/>
      </c>
    </row>
    <row r="1012" spans="12:116" x14ac:dyDescent="0.25">
      <c r="L1012" s="44"/>
      <c r="M1012" s="47"/>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8"/>
        <v/>
      </c>
    </row>
    <row r="1013" spans="12:116" x14ac:dyDescent="0.25">
      <c r="L1013" s="44"/>
      <c r="M1013" s="47"/>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8"/>
        <v/>
      </c>
    </row>
    <row r="1014" spans="12:116" x14ac:dyDescent="0.25">
      <c r="L1014" s="44"/>
      <c r="M1014" s="47"/>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8"/>
        <v/>
      </c>
    </row>
    <row r="1015" spans="12:116" x14ac:dyDescent="0.25">
      <c r="L1015" s="44"/>
      <c r="M1015" s="47"/>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8"/>
        <v/>
      </c>
    </row>
    <row r="1016" spans="12:116" x14ac:dyDescent="0.25">
      <c r="L1016" s="44"/>
      <c r="M1016" s="47"/>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8"/>
        <v/>
      </c>
    </row>
    <row r="1017" spans="12:116" x14ac:dyDescent="0.25">
      <c r="L1017" s="44"/>
      <c r="M1017" s="47"/>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8"/>
        <v/>
      </c>
    </row>
    <row r="1018" spans="12:116" x14ac:dyDescent="0.25">
      <c r="L1018" s="44"/>
      <c r="M1018" s="47"/>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8"/>
        <v/>
      </c>
    </row>
    <row r="1019" spans="12:116" x14ac:dyDescent="0.25">
      <c r="L1019" s="44"/>
      <c r="M1019" s="47"/>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8"/>
        <v/>
      </c>
    </row>
    <row r="1020" spans="12:116" x14ac:dyDescent="0.25">
      <c r="L1020" s="44"/>
      <c r="M1020" s="47"/>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8"/>
        <v/>
      </c>
    </row>
    <row r="1021" spans="12:116" x14ac:dyDescent="0.25">
      <c r="L1021" s="44"/>
      <c r="M1021" s="47"/>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8"/>
        <v/>
      </c>
    </row>
    <row r="1022" spans="12:116" x14ac:dyDescent="0.25">
      <c r="L1022" s="44"/>
      <c r="M1022" s="47"/>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8"/>
        <v/>
      </c>
    </row>
    <row r="1023" spans="12:116" x14ac:dyDescent="0.25">
      <c r="L1023" s="44"/>
      <c r="M1023" s="47"/>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8"/>
        <v/>
      </c>
    </row>
    <row r="1024" spans="12:116" x14ac:dyDescent="0.25">
      <c r="L1024" s="44"/>
      <c r="M1024" s="47"/>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8"/>
        <v/>
      </c>
    </row>
    <row r="1025" spans="12:116" x14ac:dyDescent="0.25">
      <c r="L1025" s="44"/>
      <c r="M1025" s="47"/>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8"/>
        <v/>
      </c>
    </row>
    <row r="1026" spans="12:116" x14ac:dyDescent="0.25">
      <c r="L1026" s="44"/>
      <c r="M1026" s="47"/>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8"/>
        <v/>
      </c>
    </row>
    <row r="1027" spans="12:116" x14ac:dyDescent="0.25">
      <c r="L1027" s="44"/>
      <c r="M1027" s="47"/>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9">_xlfn.CONCAT(A1027,C1027,F1027:J1027)</f>
        <v/>
      </c>
    </row>
    <row r="1028" spans="12:116" x14ac:dyDescent="0.25">
      <c r="L1028" s="44"/>
      <c r="M1028" s="47"/>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9"/>
        <v/>
      </c>
    </row>
    <row r="1029" spans="12:116" x14ac:dyDescent="0.25">
      <c r="L1029" s="44"/>
      <c r="M1029" s="47"/>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9"/>
        <v/>
      </c>
    </row>
    <row r="1030" spans="12:116" x14ac:dyDescent="0.25">
      <c r="L1030" s="44"/>
      <c r="M1030" s="47"/>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9"/>
        <v/>
      </c>
    </row>
    <row r="1031" spans="12:116" x14ac:dyDescent="0.25">
      <c r="L1031" s="44"/>
      <c r="M1031" s="47"/>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9"/>
        <v/>
      </c>
    </row>
    <row r="1032" spans="12:116" x14ac:dyDescent="0.25">
      <c r="L1032" s="44"/>
      <c r="M1032" s="47"/>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9"/>
        <v/>
      </c>
    </row>
    <row r="1033" spans="12:116" x14ac:dyDescent="0.25">
      <c r="L1033" s="44"/>
      <c r="M1033" s="47"/>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9"/>
        <v/>
      </c>
    </row>
    <row r="1034" spans="12:116" x14ac:dyDescent="0.25">
      <c r="L1034" s="44"/>
      <c r="M1034" s="47"/>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9"/>
        <v/>
      </c>
    </row>
    <row r="1035" spans="12:116" x14ac:dyDescent="0.25">
      <c r="L1035" s="44"/>
      <c r="M1035" s="47"/>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9"/>
        <v/>
      </c>
    </row>
    <row r="1036" spans="12:116" x14ac:dyDescent="0.25">
      <c r="L1036" s="44"/>
      <c r="M1036" s="47"/>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9"/>
        <v/>
      </c>
    </row>
    <row r="1037" spans="12:116" x14ac:dyDescent="0.25">
      <c r="L1037" s="44"/>
      <c r="M1037" s="47"/>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9"/>
        <v/>
      </c>
    </row>
    <row r="1038" spans="12:116" x14ac:dyDescent="0.25">
      <c r="L1038" s="44"/>
      <c r="M1038" s="47"/>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9"/>
        <v/>
      </c>
    </row>
    <row r="1039" spans="12:116" x14ac:dyDescent="0.25">
      <c r="L1039" s="44"/>
      <c r="M1039" s="47"/>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9"/>
        <v/>
      </c>
    </row>
    <row r="1040" spans="12:116" x14ac:dyDescent="0.25">
      <c r="L1040" s="44"/>
      <c r="M1040" s="47"/>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9"/>
        <v/>
      </c>
    </row>
    <row r="1041" spans="12:116" x14ac:dyDescent="0.25">
      <c r="L1041" s="44"/>
      <c r="M1041" s="47"/>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9"/>
        <v/>
      </c>
    </row>
    <row r="1042" spans="12:116" x14ac:dyDescent="0.25">
      <c r="L1042" s="44"/>
      <c r="M1042" s="47"/>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9"/>
        <v/>
      </c>
    </row>
    <row r="1043" spans="12:116" x14ac:dyDescent="0.25">
      <c r="L1043" s="44"/>
      <c r="M1043" s="47"/>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9"/>
        <v/>
      </c>
    </row>
    <row r="1044" spans="12:116" x14ac:dyDescent="0.25">
      <c r="L1044" s="44"/>
      <c r="M1044" s="47"/>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9"/>
        <v/>
      </c>
    </row>
    <row r="1045" spans="12:116" x14ac:dyDescent="0.25">
      <c r="L1045" s="44"/>
      <c r="M1045" s="47"/>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9"/>
        <v/>
      </c>
    </row>
    <row r="1046" spans="12:116" x14ac:dyDescent="0.25">
      <c r="L1046" s="44"/>
      <c r="M1046" s="47"/>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9"/>
        <v/>
      </c>
    </row>
    <row r="1047" spans="12:116" x14ac:dyDescent="0.25">
      <c r="L1047" s="44"/>
      <c r="M1047" s="47"/>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9"/>
        <v/>
      </c>
    </row>
    <row r="1048" spans="12:116" x14ac:dyDescent="0.25">
      <c r="L1048" s="44"/>
      <c r="M1048" s="47"/>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9"/>
        <v/>
      </c>
    </row>
    <row r="1049" spans="12:116" x14ac:dyDescent="0.25">
      <c r="L1049" s="44"/>
      <c r="M1049" s="47"/>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9"/>
        <v/>
      </c>
    </row>
    <row r="1050" spans="12:116" x14ac:dyDescent="0.25">
      <c r="L1050" s="44"/>
      <c r="M1050" s="47"/>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9"/>
        <v/>
      </c>
    </row>
    <row r="1051" spans="12:116" x14ac:dyDescent="0.25">
      <c r="L1051" s="44"/>
      <c r="M1051" s="47"/>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9"/>
        <v/>
      </c>
    </row>
    <row r="1052" spans="12:116" x14ac:dyDescent="0.25">
      <c r="L1052" s="44"/>
      <c r="M1052" s="47"/>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9"/>
        <v/>
      </c>
    </row>
    <row r="1053" spans="12:116" x14ac:dyDescent="0.25">
      <c r="L1053" s="44"/>
      <c r="M1053" s="47"/>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9"/>
        <v/>
      </c>
    </row>
    <row r="1054" spans="12:116" x14ac:dyDescent="0.25">
      <c r="L1054" s="44"/>
      <c r="M1054" s="47"/>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9"/>
        <v/>
      </c>
    </row>
    <row r="1055" spans="12:116" x14ac:dyDescent="0.25">
      <c r="L1055" s="44"/>
      <c r="M1055" s="47"/>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9"/>
        <v/>
      </c>
    </row>
    <row r="1056" spans="12:116" x14ac:dyDescent="0.25">
      <c r="L1056" s="44"/>
      <c r="M1056" s="47"/>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9"/>
        <v/>
      </c>
    </row>
    <row r="1057" spans="12:116" x14ac:dyDescent="0.25">
      <c r="L1057" s="44"/>
      <c r="M1057" s="47"/>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9"/>
        <v/>
      </c>
    </row>
    <row r="1058" spans="12:116" x14ac:dyDescent="0.25">
      <c r="L1058" s="44"/>
      <c r="M1058" s="47"/>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9"/>
        <v/>
      </c>
    </row>
    <row r="1059" spans="12:116" x14ac:dyDescent="0.25">
      <c r="L1059" s="44"/>
      <c r="M1059" s="47"/>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9"/>
        <v/>
      </c>
    </row>
    <row r="1060" spans="12:116" x14ac:dyDescent="0.25">
      <c r="L1060" s="44"/>
      <c r="M1060" s="47"/>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9"/>
        <v/>
      </c>
    </row>
    <row r="1061" spans="12:116" x14ac:dyDescent="0.25">
      <c r="L1061" s="44"/>
      <c r="M1061" s="47"/>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9"/>
        <v/>
      </c>
    </row>
    <row r="1062" spans="12:116" x14ac:dyDescent="0.25">
      <c r="L1062" s="44"/>
      <c r="M1062" s="47"/>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9"/>
        <v/>
      </c>
    </row>
    <row r="1063" spans="12:116" x14ac:dyDescent="0.25">
      <c r="L1063" s="44"/>
      <c r="M1063" s="47"/>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9"/>
        <v/>
      </c>
    </row>
    <row r="1064" spans="12:116" x14ac:dyDescent="0.25">
      <c r="L1064" s="44"/>
      <c r="M1064" s="47"/>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9"/>
        <v/>
      </c>
    </row>
    <row r="1065" spans="12:116" x14ac:dyDescent="0.25">
      <c r="L1065" s="44"/>
      <c r="M1065" s="47"/>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9"/>
        <v/>
      </c>
    </row>
    <row r="1066" spans="12:116" x14ac:dyDescent="0.25">
      <c r="L1066" s="44"/>
      <c r="M1066" s="47"/>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9"/>
        <v/>
      </c>
    </row>
    <row r="1067" spans="12:116" x14ac:dyDescent="0.25">
      <c r="L1067" s="44"/>
      <c r="M1067" s="47"/>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9"/>
        <v/>
      </c>
    </row>
    <row r="1068" spans="12:116" x14ac:dyDescent="0.25">
      <c r="L1068" s="44"/>
      <c r="M1068" s="47"/>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9"/>
        <v/>
      </c>
    </row>
    <row r="1069" spans="12:116" x14ac:dyDescent="0.25">
      <c r="L1069" s="44"/>
      <c r="M1069" s="47"/>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9"/>
        <v/>
      </c>
    </row>
    <row r="1070" spans="12:116" x14ac:dyDescent="0.25">
      <c r="L1070" s="44"/>
      <c r="M1070" s="47"/>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9"/>
        <v/>
      </c>
    </row>
    <row r="1071" spans="12:116" x14ac:dyDescent="0.25">
      <c r="L1071" s="44"/>
      <c r="M1071" s="47"/>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9"/>
        <v/>
      </c>
    </row>
    <row r="1072" spans="12:116" x14ac:dyDescent="0.25">
      <c r="L1072" s="44"/>
      <c r="M1072" s="47"/>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9"/>
        <v/>
      </c>
    </row>
    <row r="1073" spans="12:116" x14ac:dyDescent="0.25">
      <c r="L1073" s="44"/>
      <c r="M1073" s="47"/>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9"/>
        <v/>
      </c>
    </row>
    <row r="1074" spans="12:116" x14ac:dyDescent="0.25">
      <c r="L1074" s="44"/>
      <c r="M1074" s="47"/>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9"/>
        <v/>
      </c>
    </row>
    <row r="1075" spans="12:116" x14ac:dyDescent="0.25">
      <c r="L1075" s="44"/>
      <c r="M1075" s="47"/>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9"/>
        <v/>
      </c>
    </row>
    <row r="1076" spans="12:116" x14ac:dyDescent="0.25">
      <c r="L1076" s="44"/>
      <c r="M1076" s="47"/>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9"/>
        <v/>
      </c>
    </row>
    <row r="1077" spans="12:116" x14ac:dyDescent="0.25">
      <c r="L1077" s="44"/>
      <c r="M1077" s="47"/>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9"/>
        <v/>
      </c>
    </row>
    <row r="1078" spans="12:116" x14ac:dyDescent="0.25">
      <c r="L1078" s="44"/>
      <c r="M1078" s="47"/>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9"/>
        <v/>
      </c>
    </row>
    <row r="1079" spans="12:116" x14ac:dyDescent="0.25">
      <c r="L1079" s="44"/>
      <c r="M1079" s="47"/>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9"/>
        <v/>
      </c>
    </row>
    <row r="1080" spans="12:116" x14ac:dyDescent="0.25">
      <c r="L1080" s="44"/>
      <c r="M1080" s="47"/>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9"/>
        <v/>
      </c>
    </row>
    <row r="1081" spans="12:116" x14ac:dyDescent="0.25">
      <c r="L1081" s="44"/>
      <c r="M1081" s="47"/>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9"/>
        <v/>
      </c>
    </row>
    <row r="1082" spans="12:116" x14ac:dyDescent="0.25">
      <c r="L1082" s="44"/>
      <c r="M1082" s="47"/>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9"/>
        <v/>
      </c>
    </row>
    <row r="1083" spans="12:116" x14ac:dyDescent="0.25">
      <c r="L1083" s="44"/>
      <c r="M1083" s="47"/>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9"/>
        <v/>
      </c>
    </row>
    <row r="1084" spans="12:116" x14ac:dyDescent="0.25">
      <c r="L1084" s="44"/>
      <c r="M1084" s="47"/>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9"/>
        <v/>
      </c>
    </row>
    <row r="1085" spans="12:116" x14ac:dyDescent="0.25">
      <c r="L1085" s="44"/>
      <c r="M1085" s="47"/>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9"/>
        <v/>
      </c>
    </row>
    <row r="1086" spans="12:116" x14ac:dyDescent="0.25">
      <c r="L1086" s="44"/>
      <c r="M1086" s="47"/>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9"/>
        <v/>
      </c>
    </row>
    <row r="1087" spans="12:116" x14ac:dyDescent="0.25">
      <c r="L1087" s="44"/>
      <c r="M1087" s="47"/>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9"/>
        <v/>
      </c>
    </row>
    <row r="1088" spans="12:116" x14ac:dyDescent="0.25">
      <c r="L1088" s="44"/>
      <c r="M1088" s="47"/>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9"/>
        <v/>
      </c>
    </row>
    <row r="1089" spans="12:116" x14ac:dyDescent="0.25">
      <c r="L1089" s="44"/>
      <c r="M1089" s="47"/>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9"/>
        <v/>
      </c>
    </row>
    <row r="1090" spans="12:116" x14ac:dyDescent="0.25">
      <c r="L1090" s="44"/>
      <c r="M1090" s="47"/>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9"/>
        <v/>
      </c>
    </row>
    <row r="1091" spans="12:116" x14ac:dyDescent="0.25">
      <c r="L1091" s="44"/>
      <c r="M1091" s="47"/>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20">_xlfn.CONCAT(A1091,C1091,F1091:J1091)</f>
        <v/>
      </c>
    </row>
    <row r="1092" spans="12:116" x14ac:dyDescent="0.25">
      <c r="L1092" s="44"/>
      <c r="M1092" s="47"/>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20"/>
        <v/>
      </c>
    </row>
    <row r="1093" spans="12:116" x14ac:dyDescent="0.25">
      <c r="L1093" s="44"/>
      <c r="M1093" s="47"/>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20"/>
        <v/>
      </c>
    </row>
    <row r="1094" spans="12:116" x14ac:dyDescent="0.25">
      <c r="L1094" s="44"/>
      <c r="M1094" s="47"/>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20"/>
        <v/>
      </c>
    </row>
    <row r="1095" spans="12:116" x14ac:dyDescent="0.25">
      <c r="L1095" s="44"/>
      <c r="M1095" s="47"/>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20"/>
        <v/>
      </c>
    </row>
    <row r="1096" spans="12:116" x14ac:dyDescent="0.25">
      <c r="L1096" s="44"/>
      <c r="M1096" s="47"/>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20"/>
        <v/>
      </c>
    </row>
    <row r="1097" spans="12:116" x14ac:dyDescent="0.25">
      <c r="L1097" s="44"/>
      <c r="M1097" s="47"/>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20"/>
        <v/>
      </c>
    </row>
    <row r="1098" spans="12:116" x14ac:dyDescent="0.25">
      <c r="L1098" s="44"/>
      <c r="M1098" s="47"/>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20"/>
        <v/>
      </c>
    </row>
    <row r="1099" spans="12:116" x14ac:dyDescent="0.25">
      <c r="L1099" s="44"/>
      <c r="M1099" s="47"/>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20"/>
        <v/>
      </c>
    </row>
    <row r="1100" spans="12:116" x14ac:dyDescent="0.25">
      <c r="L1100" s="44"/>
      <c r="M1100" s="47"/>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20"/>
        <v/>
      </c>
    </row>
    <row r="1101" spans="12:116" x14ac:dyDescent="0.25">
      <c r="L1101" s="44"/>
      <c r="M1101" s="47"/>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20"/>
        <v/>
      </c>
    </row>
    <row r="1102" spans="12:116" x14ac:dyDescent="0.25">
      <c r="L1102" s="44"/>
      <c r="M1102" s="47"/>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20"/>
        <v/>
      </c>
    </row>
    <row r="1103" spans="12:116" x14ac:dyDescent="0.25">
      <c r="L1103" s="44"/>
      <c r="M1103" s="47"/>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20"/>
        <v/>
      </c>
    </row>
    <row r="1104" spans="12:116" x14ac:dyDescent="0.25">
      <c r="L1104" s="44"/>
      <c r="M1104" s="47"/>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20"/>
        <v/>
      </c>
    </row>
    <row r="1105" spans="12:116" x14ac:dyDescent="0.25">
      <c r="L1105" s="44"/>
      <c r="M1105" s="47"/>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20"/>
        <v/>
      </c>
    </row>
    <row r="1106" spans="12:116" x14ac:dyDescent="0.25">
      <c r="L1106" s="44"/>
      <c r="M1106" s="47"/>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20"/>
        <v/>
      </c>
    </row>
    <row r="1107" spans="12:116" x14ac:dyDescent="0.25">
      <c r="L1107" s="44"/>
      <c r="M1107" s="47"/>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20"/>
        <v/>
      </c>
    </row>
    <row r="1108" spans="12:116" x14ac:dyDescent="0.25">
      <c r="L1108" s="44"/>
      <c r="M1108" s="47"/>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20"/>
        <v/>
      </c>
    </row>
    <row r="1109" spans="12:116" x14ac:dyDescent="0.25">
      <c r="L1109" s="44"/>
      <c r="M1109" s="47"/>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20"/>
        <v/>
      </c>
    </row>
    <row r="1110" spans="12:116" x14ac:dyDescent="0.25">
      <c r="L1110" s="44"/>
      <c r="M1110" s="47"/>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20"/>
        <v/>
      </c>
    </row>
    <row r="1111" spans="12:116" x14ac:dyDescent="0.25">
      <c r="L1111" s="44"/>
      <c r="M1111" s="47"/>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20"/>
        <v/>
      </c>
    </row>
    <row r="1112" spans="12:116" x14ac:dyDescent="0.25">
      <c r="L1112" s="44"/>
      <c r="M1112" s="47"/>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20"/>
        <v/>
      </c>
    </row>
    <row r="1113" spans="12:116" x14ac:dyDescent="0.25">
      <c r="L1113" s="44"/>
      <c r="M1113" s="47"/>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20"/>
        <v/>
      </c>
    </row>
    <row r="1114" spans="12:116" x14ac:dyDescent="0.25">
      <c r="L1114" s="44"/>
      <c r="M1114" s="47"/>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20"/>
        <v/>
      </c>
    </row>
    <row r="1115" spans="12:116" x14ac:dyDescent="0.25">
      <c r="L1115" s="44"/>
      <c r="M1115" s="47"/>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20"/>
        <v/>
      </c>
    </row>
    <row r="1116" spans="12:116" x14ac:dyDescent="0.25">
      <c r="L1116" s="44"/>
      <c r="M1116" s="47"/>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20"/>
        <v/>
      </c>
    </row>
    <row r="1117" spans="12:116" x14ac:dyDescent="0.25">
      <c r="L1117" s="44"/>
      <c r="M1117" s="47"/>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20"/>
        <v/>
      </c>
    </row>
    <row r="1118" spans="12:116" x14ac:dyDescent="0.25">
      <c r="L1118" s="44"/>
      <c r="M1118" s="47"/>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20"/>
        <v/>
      </c>
    </row>
    <row r="1119" spans="12:116" x14ac:dyDescent="0.25">
      <c r="L1119" s="44"/>
      <c r="M1119" s="47"/>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20"/>
        <v/>
      </c>
    </row>
    <row r="1120" spans="12:116" x14ac:dyDescent="0.25">
      <c r="L1120" s="44"/>
      <c r="M1120" s="47"/>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20"/>
        <v/>
      </c>
    </row>
    <row r="1121" spans="12:116" x14ac:dyDescent="0.25">
      <c r="L1121" s="44"/>
      <c r="M1121" s="47"/>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20"/>
        <v/>
      </c>
    </row>
    <row r="1122" spans="12:116" x14ac:dyDescent="0.25">
      <c r="L1122" s="44"/>
      <c r="M1122" s="47"/>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20"/>
        <v/>
      </c>
    </row>
    <row r="1123" spans="12:116" x14ac:dyDescent="0.25">
      <c r="L1123" s="44"/>
      <c r="M1123" s="47"/>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20"/>
        <v/>
      </c>
    </row>
    <row r="1124" spans="12:116" x14ac:dyDescent="0.25">
      <c r="L1124" s="44"/>
      <c r="M1124" s="47"/>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20"/>
        <v/>
      </c>
    </row>
    <row r="1125" spans="12:116" x14ac:dyDescent="0.25">
      <c r="L1125" s="44"/>
      <c r="M1125" s="47"/>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20"/>
        <v/>
      </c>
    </row>
    <row r="1126" spans="12:116" x14ac:dyDescent="0.25">
      <c r="L1126" s="44"/>
      <c r="M1126" s="47"/>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20"/>
        <v/>
      </c>
    </row>
    <row r="1127" spans="12:116" x14ac:dyDescent="0.25">
      <c r="L1127" s="44"/>
      <c r="M1127" s="47"/>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20"/>
        <v/>
      </c>
    </row>
    <row r="1128" spans="12:116" x14ac:dyDescent="0.25">
      <c r="L1128" s="44"/>
      <c r="M1128" s="47"/>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20"/>
        <v/>
      </c>
    </row>
    <row r="1129" spans="12:116" x14ac:dyDescent="0.25">
      <c r="L1129" s="44"/>
      <c r="M1129" s="47"/>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20"/>
        <v/>
      </c>
    </row>
    <row r="1130" spans="12:116" x14ac:dyDescent="0.25">
      <c r="L1130" s="44"/>
      <c r="M1130" s="47"/>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20"/>
        <v/>
      </c>
    </row>
    <row r="1131" spans="12:116" x14ac:dyDescent="0.25">
      <c r="L1131" s="44"/>
      <c r="M1131" s="47"/>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20"/>
        <v/>
      </c>
    </row>
    <row r="1132" spans="12:116" x14ac:dyDescent="0.25">
      <c r="L1132" s="44"/>
      <c r="M1132" s="47"/>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20"/>
        <v/>
      </c>
    </row>
    <row r="1133" spans="12:116" x14ac:dyDescent="0.25">
      <c r="L1133" s="44"/>
      <c r="M1133" s="47"/>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20"/>
        <v/>
      </c>
    </row>
    <row r="1134" spans="12:116" x14ac:dyDescent="0.25">
      <c r="L1134" s="44"/>
      <c r="M1134" s="47"/>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20"/>
        <v/>
      </c>
    </row>
    <row r="1135" spans="12:116" x14ac:dyDescent="0.25">
      <c r="L1135" s="44"/>
      <c r="M1135" s="47"/>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20"/>
        <v/>
      </c>
    </row>
    <row r="1136" spans="12:116" x14ac:dyDescent="0.25">
      <c r="L1136" s="44"/>
      <c r="M1136" s="47"/>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20"/>
        <v/>
      </c>
    </row>
    <row r="1137" spans="12:116" x14ac:dyDescent="0.25">
      <c r="L1137" s="44"/>
      <c r="M1137" s="47"/>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20"/>
        <v/>
      </c>
    </row>
    <row r="1138" spans="12:116" x14ac:dyDescent="0.25">
      <c r="L1138" s="44"/>
      <c r="M1138" s="47"/>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20"/>
        <v/>
      </c>
    </row>
    <row r="1139" spans="12:116" x14ac:dyDescent="0.25">
      <c r="L1139" s="44"/>
      <c r="M1139" s="47"/>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20"/>
        <v/>
      </c>
    </row>
    <row r="1140" spans="12:116" x14ac:dyDescent="0.25">
      <c r="L1140" s="44"/>
      <c r="M1140" s="47"/>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20"/>
        <v/>
      </c>
    </row>
    <row r="1141" spans="12:116" x14ac:dyDescent="0.25">
      <c r="L1141" s="44"/>
      <c r="M1141" s="47"/>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20"/>
        <v/>
      </c>
    </row>
    <row r="1142" spans="12:116" x14ac:dyDescent="0.25">
      <c r="L1142" s="44"/>
      <c r="M1142" s="47"/>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20"/>
        <v/>
      </c>
    </row>
    <row r="1143" spans="12:116" x14ac:dyDescent="0.25">
      <c r="L1143" s="44"/>
      <c r="M1143" s="47"/>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20"/>
        <v/>
      </c>
    </row>
    <row r="1144" spans="12:116" x14ac:dyDescent="0.25">
      <c r="L1144" s="44"/>
      <c r="M1144" s="47"/>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20"/>
        <v/>
      </c>
    </row>
    <row r="1145" spans="12:116" x14ac:dyDescent="0.25">
      <c r="L1145" s="44"/>
      <c r="M1145" s="47"/>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20"/>
        <v/>
      </c>
    </row>
    <row r="1146" spans="12:116" x14ac:dyDescent="0.25">
      <c r="L1146" s="44"/>
      <c r="M1146" s="47"/>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20"/>
        <v/>
      </c>
    </row>
    <row r="1147" spans="12:116" x14ac:dyDescent="0.25">
      <c r="L1147" s="44"/>
      <c r="M1147" s="47"/>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20"/>
        <v/>
      </c>
    </row>
    <row r="1148" spans="12:116" x14ac:dyDescent="0.25">
      <c r="L1148" s="44"/>
      <c r="M1148" s="47"/>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20"/>
        <v/>
      </c>
    </row>
    <row r="1149" spans="12:116" x14ac:dyDescent="0.25">
      <c r="L1149" s="44"/>
      <c r="M1149" s="47"/>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20"/>
        <v/>
      </c>
    </row>
    <row r="1150" spans="12:116" x14ac:dyDescent="0.25">
      <c r="L1150" s="44"/>
      <c r="M1150" s="47"/>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20"/>
        <v/>
      </c>
    </row>
    <row r="1151" spans="12:116" x14ac:dyDescent="0.25">
      <c r="L1151" s="44"/>
      <c r="M1151" s="47"/>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20"/>
        <v/>
      </c>
    </row>
    <row r="1152" spans="12:116" x14ac:dyDescent="0.25">
      <c r="L1152" s="44"/>
      <c r="M1152" s="47"/>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20"/>
        <v/>
      </c>
    </row>
    <row r="1153" spans="12:116" x14ac:dyDescent="0.25">
      <c r="L1153" s="44"/>
      <c r="M1153" s="47"/>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20"/>
        <v/>
      </c>
    </row>
    <row r="1154" spans="12:116" x14ac:dyDescent="0.25">
      <c r="L1154" s="44"/>
      <c r="M1154" s="47"/>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20"/>
        <v/>
      </c>
    </row>
    <row r="1155" spans="12:116" x14ac:dyDescent="0.25">
      <c r="L1155" s="44"/>
      <c r="M1155" s="47"/>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21">_xlfn.CONCAT(A1155,C1155,F1155:J1155)</f>
        <v/>
      </c>
    </row>
    <row r="1156" spans="12:116" x14ac:dyDescent="0.25">
      <c r="L1156" s="44"/>
      <c r="M1156" s="47"/>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21"/>
        <v/>
      </c>
    </row>
    <row r="1157" spans="12:116" x14ac:dyDescent="0.25">
      <c r="L1157" s="44"/>
      <c r="M1157" s="47"/>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21"/>
        <v/>
      </c>
    </row>
    <row r="1158" spans="12:116" x14ac:dyDescent="0.25">
      <c r="L1158" s="44"/>
      <c r="M1158" s="47"/>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21"/>
        <v/>
      </c>
    </row>
    <row r="1159" spans="12:116" x14ac:dyDescent="0.25">
      <c r="L1159" s="44"/>
      <c r="M1159" s="47"/>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21"/>
        <v/>
      </c>
    </row>
    <row r="1160" spans="12:116" x14ac:dyDescent="0.25">
      <c r="L1160" s="44"/>
      <c r="M1160" s="47"/>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21"/>
        <v/>
      </c>
    </row>
    <row r="1161" spans="12:116" x14ac:dyDescent="0.25">
      <c r="L1161" s="44"/>
      <c r="M1161" s="47"/>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21"/>
        <v/>
      </c>
    </row>
    <row r="1162" spans="12:116" x14ac:dyDescent="0.25">
      <c r="L1162" s="44"/>
      <c r="M1162" s="47"/>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21"/>
        <v/>
      </c>
    </row>
    <row r="1163" spans="12:116" x14ac:dyDescent="0.25">
      <c r="L1163" s="44"/>
      <c r="M1163" s="47"/>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21"/>
        <v/>
      </c>
    </row>
    <row r="1164" spans="12:116" x14ac:dyDescent="0.25">
      <c r="L1164" s="44"/>
      <c r="M1164" s="47"/>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21"/>
        <v/>
      </c>
    </row>
    <row r="1165" spans="12:116" x14ac:dyDescent="0.25">
      <c r="L1165" s="44"/>
      <c r="M1165" s="47"/>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21"/>
        <v/>
      </c>
    </row>
    <row r="1166" spans="12:116" x14ac:dyDescent="0.25">
      <c r="L1166" s="44"/>
      <c r="M1166" s="47"/>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21"/>
        <v/>
      </c>
    </row>
    <row r="1167" spans="12:116" x14ac:dyDescent="0.25">
      <c r="L1167" s="44"/>
      <c r="M1167" s="47"/>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21"/>
        <v/>
      </c>
    </row>
    <row r="1168" spans="12:116" x14ac:dyDescent="0.25">
      <c r="L1168" s="44"/>
      <c r="M1168" s="47"/>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21"/>
        <v/>
      </c>
    </row>
    <row r="1169" spans="12:116" x14ac:dyDescent="0.25">
      <c r="L1169" s="44"/>
      <c r="M1169" s="47"/>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21"/>
        <v/>
      </c>
    </row>
    <row r="1170" spans="12:116" x14ac:dyDescent="0.25">
      <c r="L1170" s="44"/>
      <c r="M1170" s="47"/>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21"/>
        <v/>
      </c>
    </row>
    <row r="1171" spans="12:116" x14ac:dyDescent="0.25">
      <c r="L1171" s="44"/>
      <c r="M1171" s="47"/>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21"/>
        <v/>
      </c>
    </row>
    <row r="1172" spans="12:116" x14ac:dyDescent="0.25">
      <c r="L1172" s="44"/>
      <c r="M1172" s="47"/>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21"/>
        <v/>
      </c>
    </row>
    <row r="1173" spans="12:116" x14ac:dyDescent="0.25">
      <c r="L1173" s="44"/>
      <c r="M1173" s="47"/>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21"/>
        <v/>
      </c>
    </row>
    <row r="1174" spans="12:116" x14ac:dyDescent="0.25">
      <c r="L1174" s="44"/>
      <c r="M1174" s="47"/>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21"/>
        <v/>
      </c>
    </row>
    <row r="1175" spans="12:116" x14ac:dyDescent="0.25">
      <c r="L1175" s="44"/>
      <c r="M1175" s="47"/>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21"/>
        <v/>
      </c>
    </row>
    <row r="1176" spans="12:116" x14ac:dyDescent="0.25">
      <c r="L1176" s="44"/>
      <c r="M1176" s="47"/>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21"/>
        <v/>
      </c>
    </row>
    <row r="1177" spans="12:116" x14ac:dyDescent="0.25">
      <c r="L1177" s="44"/>
      <c r="M1177" s="47"/>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21"/>
        <v/>
      </c>
    </row>
    <row r="1178" spans="12:116" x14ac:dyDescent="0.25">
      <c r="L1178" s="44"/>
      <c r="M1178" s="47"/>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21"/>
        <v/>
      </c>
    </row>
    <row r="1179" spans="12:116" x14ac:dyDescent="0.25">
      <c r="L1179" s="44"/>
      <c r="M1179" s="47"/>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21"/>
        <v/>
      </c>
    </row>
    <row r="1180" spans="12:116" x14ac:dyDescent="0.25">
      <c r="L1180" s="44"/>
      <c r="M1180" s="47"/>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21"/>
        <v/>
      </c>
    </row>
    <row r="1181" spans="12:116" x14ac:dyDescent="0.25">
      <c r="L1181" s="44"/>
      <c r="M1181" s="47"/>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21"/>
        <v/>
      </c>
    </row>
    <row r="1182" spans="12:116" x14ac:dyDescent="0.25">
      <c r="L1182" s="44"/>
      <c r="M1182" s="47"/>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21"/>
        <v/>
      </c>
    </row>
    <row r="1183" spans="12:116" x14ac:dyDescent="0.25">
      <c r="L1183" s="44"/>
      <c r="M1183" s="47"/>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21"/>
        <v/>
      </c>
    </row>
    <row r="1184" spans="12:116" x14ac:dyDescent="0.25">
      <c r="L1184" s="44"/>
      <c r="M1184" s="47"/>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21"/>
        <v/>
      </c>
    </row>
    <row r="1185" spans="12:116" x14ac:dyDescent="0.25">
      <c r="L1185" s="44"/>
      <c r="M1185" s="47"/>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21"/>
        <v/>
      </c>
    </row>
    <row r="1186" spans="12:116" x14ac:dyDescent="0.25">
      <c r="L1186" s="44"/>
      <c r="M1186" s="47"/>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21"/>
        <v/>
      </c>
    </row>
    <row r="1187" spans="12:116" x14ac:dyDescent="0.25">
      <c r="L1187" s="44"/>
      <c r="M1187" s="47"/>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21"/>
        <v/>
      </c>
    </row>
    <row r="1188" spans="12:116" x14ac:dyDescent="0.25">
      <c r="L1188" s="44"/>
      <c r="M1188" s="47"/>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21"/>
        <v/>
      </c>
    </row>
    <row r="1189" spans="12:116" x14ac:dyDescent="0.25">
      <c r="L1189" s="44"/>
      <c r="M1189" s="47"/>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21"/>
        <v/>
      </c>
    </row>
    <row r="1190" spans="12:116" x14ac:dyDescent="0.25">
      <c r="L1190" s="44"/>
      <c r="M1190" s="47"/>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21"/>
        <v/>
      </c>
    </row>
    <row r="1191" spans="12:116" x14ac:dyDescent="0.25">
      <c r="L1191" s="44"/>
      <c r="M1191" s="47"/>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21"/>
        <v/>
      </c>
    </row>
    <row r="1192" spans="12:116" x14ac:dyDescent="0.25">
      <c r="L1192" s="44"/>
      <c r="M1192" s="47"/>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21"/>
        <v/>
      </c>
    </row>
    <row r="1193" spans="12:116" x14ac:dyDescent="0.25">
      <c r="L1193" s="44"/>
      <c r="M1193" s="47"/>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21"/>
        <v/>
      </c>
    </row>
    <row r="1194" spans="12:116" x14ac:dyDescent="0.25">
      <c r="L1194" s="44"/>
      <c r="M1194" s="47"/>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21"/>
        <v/>
      </c>
    </row>
    <row r="1195" spans="12:116" x14ac:dyDescent="0.25">
      <c r="L1195" s="44"/>
      <c r="M1195" s="47"/>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21"/>
        <v/>
      </c>
    </row>
    <row r="1196" spans="12:116" x14ac:dyDescent="0.25">
      <c r="L1196" s="44"/>
      <c r="M1196" s="47"/>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21"/>
        <v/>
      </c>
    </row>
    <row r="1197" spans="12:116" x14ac:dyDescent="0.25">
      <c r="L1197" s="44"/>
      <c r="M1197" s="47"/>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21"/>
        <v/>
      </c>
    </row>
    <row r="1198" spans="12:116" x14ac:dyDescent="0.25">
      <c r="L1198" s="44"/>
      <c r="M1198" s="47"/>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21"/>
        <v/>
      </c>
    </row>
    <row r="1199" spans="12:116" x14ac:dyDescent="0.25">
      <c r="L1199" s="44"/>
      <c r="M1199" s="47"/>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21"/>
        <v/>
      </c>
    </row>
    <row r="1200" spans="12:116" x14ac:dyDescent="0.25">
      <c r="L1200" s="44"/>
      <c r="M1200" s="47"/>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21"/>
        <v/>
      </c>
    </row>
    <row r="1201" spans="12:116" x14ac:dyDescent="0.25">
      <c r="L1201" s="44"/>
      <c r="M1201" s="47"/>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21"/>
        <v/>
      </c>
    </row>
    <row r="1202" spans="12:116" x14ac:dyDescent="0.25">
      <c r="L1202" s="44"/>
      <c r="M1202" s="47"/>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21"/>
        <v/>
      </c>
    </row>
    <row r="1203" spans="12:116" x14ac:dyDescent="0.25">
      <c r="L1203" s="44"/>
      <c r="M1203" s="47"/>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21"/>
        <v/>
      </c>
    </row>
    <row r="1204" spans="12:116" x14ac:dyDescent="0.25">
      <c r="L1204" s="44"/>
      <c r="M1204" s="47"/>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21"/>
        <v/>
      </c>
    </row>
    <row r="1205" spans="12:116" x14ac:dyDescent="0.25">
      <c r="L1205" s="44"/>
      <c r="M1205" s="47"/>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21"/>
        <v/>
      </c>
    </row>
    <row r="1206" spans="12:116" x14ac:dyDescent="0.25">
      <c r="L1206" s="44"/>
      <c r="M1206" s="47"/>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21"/>
        <v/>
      </c>
    </row>
    <row r="1207" spans="12:116" x14ac:dyDescent="0.25">
      <c r="L1207" s="44"/>
      <c r="M1207" s="47"/>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21"/>
        <v/>
      </c>
    </row>
    <row r="1208" spans="12:116" x14ac:dyDescent="0.25">
      <c r="L1208" s="44"/>
      <c r="M1208" s="47"/>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21"/>
        <v/>
      </c>
    </row>
    <row r="1209" spans="12:116" x14ac:dyDescent="0.25">
      <c r="L1209" s="44"/>
      <c r="M1209" s="47"/>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21"/>
        <v/>
      </c>
    </row>
    <row r="1210" spans="12:116" x14ac:dyDescent="0.25">
      <c r="L1210" s="44"/>
      <c r="M1210" s="47"/>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21"/>
        <v/>
      </c>
    </row>
    <row r="1211" spans="12:116" x14ac:dyDescent="0.25">
      <c r="L1211" s="44"/>
      <c r="M1211" s="47"/>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21"/>
        <v/>
      </c>
    </row>
    <row r="1212" spans="12:116" x14ac:dyDescent="0.25">
      <c r="L1212" s="44"/>
      <c r="M1212" s="47"/>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21"/>
        <v/>
      </c>
    </row>
    <row r="1213" spans="12:116" x14ac:dyDescent="0.25">
      <c r="L1213" s="44"/>
      <c r="M1213" s="47"/>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21"/>
        <v/>
      </c>
    </row>
    <row r="1214" spans="12:116" x14ac:dyDescent="0.25">
      <c r="L1214" s="44"/>
      <c r="M1214" s="47"/>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21"/>
        <v/>
      </c>
    </row>
    <row r="1215" spans="12:116" x14ac:dyDescent="0.25">
      <c r="L1215" s="44"/>
      <c r="M1215" s="47"/>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21"/>
        <v/>
      </c>
    </row>
    <row r="1216" spans="12:116" x14ac:dyDescent="0.25">
      <c r="L1216" s="44"/>
      <c r="M1216" s="47"/>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21"/>
        <v/>
      </c>
    </row>
    <row r="1217" spans="12:116" x14ac:dyDescent="0.25">
      <c r="L1217" s="44"/>
      <c r="M1217" s="47"/>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21"/>
        <v/>
      </c>
    </row>
    <row r="1218" spans="12:116" x14ac:dyDescent="0.25">
      <c r="L1218" s="44"/>
      <c r="M1218" s="47"/>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21"/>
        <v/>
      </c>
    </row>
    <row r="1219" spans="12:116" x14ac:dyDescent="0.25">
      <c r="L1219" s="44"/>
      <c r="M1219" s="47"/>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22">_xlfn.CONCAT(A1219,C1219,F1219:J1219)</f>
        <v/>
      </c>
    </row>
    <row r="1220" spans="12:116" x14ac:dyDescent="0.25">
      <c r="L1220" s="44"/>
      <c r="M1220" s="47"/>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22"/>
        <v/>
      </c>
    </row>
    <row r="1221" spans="12:116" x14ac:dyDescent="0.25">
      <c r="L1221" s="44"/>
      <c r="M1221" s="47"/>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22"/>
        <v/>
      </c>
    </row>
    <row r="1222" spans="12:116" x14ac:dyDescent="0.25">
      <c r="L1222" s="44"/>
      <c r="M1222" s="47"/>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22"/>
        <v/>
      </c>
    </row>
    <row r="1223" spans="12:116" x14ac:dyDescent="0.25">
      <c r="L1223" s="44"/>
      <c r="M1223" s="47"/>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22"/>
        <v/>
      </c>
    </row>
    <row r="1224" spans="12:116" x14ac:dyDescent="0.25">
      <c r="L1224" s="44"/>
      <c r="M1224" s="47"/>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22"/>
        <v/>
      </c>
    </row>
    <row r="1225" spans="12:116" x14ac:dyDescent="0.25">
      <c r="L1225" s="44"/>
      <c r="M1225" s="47"/>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22"/>
        <v/>
      </c>
    </row>
    <row r="1226" spans="12:116" x14ac:dyDescent="0.25">
      <c r="L1226" s="44"/>
      <c r="M1226" s="47"/>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22"/>
        <v/>
      </c>
    </row>
    <row r="1227" spans="12:116" x14ac:dyDescent="0.25">
      <c r="L1227" s="44"/>
      <c r="M1227" s="47"/>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22"/>
        <v/>
      </c>
    </row>
    <row r="1228" spans="12:116" x14ac:dyDescent="0.25">
      <c r="L1228" s="44"/>
      <c r="M1228" s="47"/>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22"/>
        <v/>
      </c>
    </row>
    <row r="1229" spans="12:116" x14ac:dyDescent="0.25">
      <c r="L1229" s="44"/>
      <c r="M1229" s="47"/>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22"/>
        <v/>
      </c>
    </row>
    <row r="1230" spans="12:116" x14ac:dyDescent="0.25">
      <c r="L1230" s="44"/>
      <c r="M1230" s="47"/>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22"/>
        <v/>
      </c>
    </row>
    <row r="1231" spans="12:116" x14ac:dyDescent="0.25">
      <c r="L1231" s="44"/>
      <c r="M1231" s="47"/>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22"/>
        <v/>
      </c>
    </row>
    <row r="1232" spans="12:116" x14ac:dyDescent="0.25">
      <c r="L1232" s="44"/>
      <c r="M1232" s="47"/>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22"/>
        <v/>
      </c>
    </row>
    <row r="1233" spans="12:116" x14ac:dyDescent="0.25">
      <c r="L1233" s="44"/>
      <c r="M1233" s="47"/>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22"/>
        <v/>
      </c>
    </row>
    <row r="1234" spans="12:116" x14ac:dyDescent="0.25">
      <c r="L1234" s="44"/>
      <c r="M1234" s="47"/>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22"/>
        <v/>
      </c>
    </row>
    <row r="1235" spans="12:116" x14ac:dyDescent="0.25">
      <c r="L1235" s="44"/>
      <c r="M1235" s="47"/>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22"/>
        <v/>
      </c>
    </row>
    <row r="1236" spans="12:116" x14ac:dyDescent="0.25">
      <c r="L1236" s="44"/>
      <c r="M1236" s="47"/>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22"/>
        <v/>
      </c>
    </row>
    <row r="1237" spans="12:116" x14ac:dyDescent="0.25">
      <c r="L1237" s="44"/>
      <c r="M1237" s="47"/>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22"/>
        <v/>
      </c>
    </row>
    <row r="1238" spans="12:116" x14ac:dyDescent="0.25">
      <c r="L1238" s="44"/>
      <c r="M1238" s="47"/>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22"/>
        <v/>
      </c>
    </row>
    <row r="1239" spans="12:116" x14ac:dyDescent="0.25">
      <c r="L1239" s="44"/>
      <c r="M1239" s="47"/>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22"/>
        <v/>
      </c>
    </row>
    <row r="1240" spans="12:116" x14ac:dyDescent="0.25">
      <c r="L1240" s="44"/>
      <c r="M1240" s="47"/>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22"/>
        <v/>
      </c>
    </row>
    <row r="1241" spans="12:116" x14ac:dyDescent="0.25">
      <c r="L1241" s="44"/>
      <c r="M1241" s="47"/>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22"/>
        <v/>
      </c>
    </row>
    <row r="1242" spans="12:116" x14ac:dyDescent="0.25">
      <c r="L1242" s="44"/>
      <c r="M1242" s="47"/>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22"/>
        <v/>
      </c>
    </row>
    <row r="1243" spans="12:116" x14ac:dyDescent="0.25">
      <c r="L1243" s="44"/>
      <c r="M1243" s="47"/>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22"/>
        <v/>
      </c>
    </row>
    <row r="1244" spans="12:116" x14ac:dyDescent="0.25">
      <c r="L1244" s="44"/>
      <c r="M1244" s="47"/>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22"/>
        <v/>
      </c>
    </row>
    <row r="1245" spans="12:116" x14ac:dyDescent="0.25">
      <c r="L1245" s="44"/>
      <c r="M1245" s="47"/>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22"/>
        <v/>
      </c>
    </row>
    <row r="1246" spans="12:116" x14ac:dyDescent="0.25">
      <c r="L1246" s="44"/>
      <c r="M1246" s="47"/>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22"/>
        <v/>
      </c>
    </row>
    <row r="1247" spans="12:116" x14ac:dyDescent="0.25">
      <c r="L1247" s="44"/>
      <c r="M1247" s="47"/>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22"/>
        <v/>
      </c>
    </row>
    <row r="1248" spans="12:116" x14ac:dyDescent="0.25">
      <c r="L1248" s="44"/>
      <c r="M1248" s="47"/>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22"/>
        <v/>
      </c>
    </row>
    <row r="1249" spans="12:116" x14ac:dyDescent="0.25">
      <c r="L1249" s="44"/>
      <c r="M1249" s="47"/>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22"/>
        <v/>
      </c>
    </row>
    <row r="1250" spans="12:116" x14ac:dyDescent="0.25">
      <c r="L1250" s="44"/>
      <c r="M1250" s="47"/>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22"/>
        <v/>
      </c>
    </row>
    <row r="1251" spans="12:116" x14ac:dyDescent="0.25">
      <c r="L1251" s="44"/>
      <c r="M1251" s="47"/>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22"/>
        <v/>
      </c>
    </row>
    <row r="1252" spans="12:116" x14ac:dyDescent="0.25">
      <c r="L1252" s="44"/>
      <c r="M1252" s="47"/>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22"/>
        <v/>
      </c>
    </row>
    <row r="1253" spans="12:116" x14ac:dyDescent="0.25">
      <c r="L1253" s="44"/>
      <c r="M1253" s="47"/>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22"/>
        <v/>
      </c>
    </row>
    <row r="1254" spans="12:116" x14ac:dyDescent="0.25">
      <c r="L1254" s="44"/>
      <c r="M1254" s="47"/>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22"/>
        <v/>
      </c>
    </row>
    <row r="1255" spans="12:116" x14ac:dyDescent="0.25">
      <c r="L1255" s="44"/>
      <c r="M1255" s="47"/>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22"/>
        <v/>
      </c>
    </row>
    <row r="1256" spans="12:116" x14ac:dyDescent="0.25">
      <c r="L1256" s="44"/>
      <c r="M1256" s="47"/>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22"/>
        <v/>
      </c>
    </row>
    <row r="1257" spans="12:116" x14ac:dyDescent="0.25">
      <c r="L1257" s="44"/>
      <c r="M1257" s="47"/>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22"/>
        <v/>
      </c>
    </row>
    <row r="1258" spans="12:116" x14ac:dyDescent="0.25">
      <c r="L1258" s="44"/>
      <c r="M1258" s="47"/>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22"/>
        <v/>
      </c>
    </row>
    <row r="1259" spans="12:116" x14ac:dyDescent="0.25">
      <c r="L1259" s="44"/>
      <c r="M1259" s="47"/>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22"/>
        <v/>
      </c>
    </row>
    <row r="1260" spans="12:116" x14ac:dyDescent="0.25">
      <c r="L1260" s="44"/>
      <c r="M1260" s="47"/>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22"/>
        <v/>
      </c>
    </row>
    <row r="1261" spans="12:116" x14ac:dyDescent="0.25">
      <c r="L1261" s="44"/>
      <c r="M1261" s="47"/>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22"/>
        <v/>
      </c>
    </row>
    <row r="1262" spans="12:116" x14ac:dyDescent="0.25">
      <c r="L1262" s="44"/>
      <c r="M1262" s="47"/>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22"/>
        <v/>
      </c>
    </row>
    <row r="1263" spans="12:116" x14ac:dyDescent="0.25">
      <c r="L1263" s="44"/>
      <c r="M1263" s="47"/>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22"/>
        <v/>
      </c>
    </row>
    <row r="1264" spans="12:116" x14ac:dyDescent="0.25">
      <c r="L1264" s="44"/>
      <c r="M1264" s="47"/>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22"/>
        <v/>
      </c>
    </row>
    <row r="1265" spans="12:116" x14ac:dyDescent="0.25">
      <c r="L1265" s="44"/>
      <c r="M1265" s="47"/>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22"/>
        <v/>
      </c>
    </row>
    <row r="1266" spans="12:116" x14ac:dyDescent="0.25">
      <c r="L1266" s="44"/>
      <c r="M1266" s="47"/>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22"/>
        <v/>
      </c>
    </row>
    <row r="1267" spans="12:116" x14ac:dyDescent="0.25">
      <c r="L1267" s="44"/>
      <c r="M1267" s="47"/>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22"/>
        <v/>
      </c>
    </row>
    <row r="1268" spans="12:116" x14ac:dyDescent="0.25">
      <c r="L1268" s="44"/>
      <c r="M1268" s="47"/>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22"/>
        <v/>
      </c>
    </row>
    <row r="1269" spans="12:116" x14ac:dyDescent="0.25">
      <c r="L1269" s="44"/>
      <c r="M1269" s="47"/>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22"/>
        <v/>
      </c>
    </row>
    <row r="1270" spans="12:116" x14ac:dyDescent="0.25">
      <c r="L1270" s="44"/>
      <c r="M1270" s="47"/>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22"/>
        <v/>
      </c>
    </row>
    <row r="1271" spans="12:116" x14ac:dyDescent="0.25">
      <c r="L1271" s="44"/>
      <c r="M1271" s="47"/>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22"/>
        <v/>
      </c>
    </row>
    <row r="1272" spans="12:116" x14ac:dyDescent="0.25">
      <c r="L1272" s="44"/>
      <c r="M1272" s="47"/>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22"/>
        <v/>
      </c>
    </row>
    <row r="1273" spans="12:116" x14ac:dyDescent="0.25">
      <c r="L1273" s="44"/>
      <c r="M1273" s="47"/>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22"/>
        <v/>
      </c>
    </row>
    <row r="1274" spans="12:116" x14ac:dyDescent="0.25">
      <c r="L1274" s="44"/>
      <c r="M1274" s="47"/>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22"/>
        <v/>
      </c>
    </row>
    <row r="1275" spans="12:116" x14ac:dyDescent="0.25">
      <c r="L1275" s="44"/>
      <c r="M1275" s="47"/>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22"/>
        <v/>
      </c>
    </row>
    <row r="1276" spans="12:116" x14ac:dyDescent="0.25">
      <c r="L1276" s="44"/>
      <c r="M1276" s="47"/>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22"/>
        <v/>
      </c>
    </row>
    <row r="1277" spans="12:116" x14ac:dyDescent="0.25">
      <c r="L1277" s="44"/>
      <c r="M1277" s="47"/>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22"/>
        <v/>
      </c>
    </row>
    <row r="1278" spans="12:116" x14ac:dyDescent="0.25">
      <c r="L1278" s="44"/>
      <c r="M1278" s="47"/>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22"/>
        <v/>
      </c>
    </row>
    <row r="1279" spans="12:116" x14ac:dyDescent="0.25">
      <c r="L1279" s="44"/>
      <c r="M1279" s="47"/>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22"/>
        <v/>
      </c>
    </row>
    <row r="1280" spans="12:116" x14ac:dyDescent="0.25">
      <c r="L1280" s="44"/>
      <c r="M1280" s="47"/>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22"/>
        <v/>
      </c>
    </row>
    <row r="1281" spans="12:116" x14ac:dyDescent="0.25">
      <c r="L1281" s="44"/>
      <c r="M1281" s="47"/>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22"/>
        <v/>
      </c>
    </row>
    <row r="1282" spans="12:116" x14ac:dyDescent="0.25">
      <c r="L1282" s="44"/>
      <c r="M1282" s="47"/>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22"/>
        <v/>
      </c>
    </row>
    <row r="1283" spans="12:116" x14ac:dyDescent="0.25">
      <c r="L1283" s="44"/>
      <c r="M1283" s="47"/>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3">_xlfn.CONCAT(A1283,C1283,F1283:J1283)</f>
        <v/>
      </c>
    </row>
    <row r="1284" spans="12:116" x14ac:dyDescent="0.25">
      <c r="L1284" s="44"/>
      <c r="M1284" s="47"/>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3"/>
        <v/>
      </c>
    </row>
    <row r="1285" spans="12:116" x14ac:dyDescent="0.25">
      <c r="L1285" s="44"/>
      <c r="M1285" s="47"/>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3"/>
        <v/>
      </c>
    </row>
    <row r="1286" spans="12:116" x14ac:dyDescent="0.25">
      <c r="L1286" s="44"/>
      <c r="M1286" s="47"/>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3"/>
        <v/>
      </c>
    </row>
    <row r="1287" spans="12:116" x14ac:dyDescent="0.25">
      <c r="L1287" s="44"/>
      <c r="M1287" s="47"/>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3"/>
        <v/>
      </c>
    </row>
    <row r="1288" spans="12:116" x14ac:dyDescent="0.25">
      <c r="L1288" s="44"/>
      <c r="M1288" s="47"/>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3"/>
        <v/>
      </c>
    </row>
    <row r="1289" spans="12:116" x14ac:dyDescent="0.25">
      <c r="L1289" s="44"/>
      <c r="M1289" s="47"/>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3"/>
        <v/>
      </c>
    </row>
    <row r="1290" spans="12:116" x14ac:dyDescent="0.25">
      <c r="L1290" s="44"/>
      <c r="M1290" s="47"/>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3"/>
        <v/>
      </c>
    </row>
    <row r="1291" spans="12:116" x14ac:dyDescent="0.25">
      <c r="L1291" s="44"/>
      <c r="M1291" s="47"/>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3"/>
        <v/>
      </c>
    </row>
    <row r="1292" spans="12:116" x14ac:dyDescent="0.25">
      <c r="L1292" s="44"/>
      <c r="M1292" s="47"/>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3"/>
        <v/>
      </c>
    </row>
    <row r="1293" spans="12:116" x14ac:dyDescent="0.25">
      <c r="L1293" s="44"/>
      <c r="M1293" s="47"/>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3"/>
        <v/>
      </c>
    </row>
    <row r="1294" spans="12:116" x14ac:dyDescent="0.25">
      <c r="L1294" s="44"/>
      <c r="M1294" s="47"/>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3"/>
        <v/>
      </c>
    </row>
    <row r="1295" spans="12:116" x14ac:dyDescent="0.25">
      <c r="L1295" s="44"/>
      <c r="M1295" s="47"/>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3"/>
        <v/>
      </c>
    </row>
    <row r="1296" spans="12:116" x14ac:dyDescent="0.25">
      <c r="L1296" s="44"/>
      <c r="M1296" s="47"/>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3"/>
        <v/>
      </c>
    </row>
    <row r="1297" spans="12:116" x14ac:dyDescent="0.25">
      <c r="L1297" s="44"/>
      <c r="M1297" s="47"/>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3"/>
        <v/>
      </c>
    </row>
    <row r="1298" spans="12:116" x14ac:dyDescent="0.25">
      <c r="L1298" s="44"/>
      <c r="M1298" s="47"/>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3"/>
        <v/>
      </c>
    </row>
    <row r="1299" spans="12:116" x14ac:dyDescent="0.25">
      <c r="L1299" s="44"/>
      <c r="M1299" s="47"/>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3"/>
        <v/>
      </c>
    </row>
    <row r="1300" spans="12:116" x14ac:dyDescent="0.25">
      <c r="L1300" s="44"/>
      <c r="M1300" s="47"/>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3"/>
        <v/>
      </c>
    </row>
    <row r="1301" spans="12:116" x14ac:dyDescent="0.25">
      <c r="L1301" s="44"/>
      <c r="M1301" s="47"/>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3"/>
        <v/>
      </c>
    </row>
    <row r="1302" spans="12:116" x14ac:dyDescent="0.25">
      <c r="L1302" s="44"/>
      <c r="M1302" s="47"/>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3"/>
        <v/>
      </c>
    </row>
    <row r="1303" spans="12:116" x14ac:dyDescent="0.25">
      <c r="L1303" s="44"/>
      <c r="M1303" s="47"/>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3"/>
        <v/>
      </c>
    </row>
    <row r="1304" spans="12:116" x14ac:dyDescent="0.25">
      <c r="L1304" s="44"/>
      <c r="M1304" s="47"/>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3"/>
        <v/>
      </c>
    </row>
    <row r="1305" spans="12:116" x14ac:dyDescent="0.25">
      <c r="L1305" s="44"/>
      <c r="M1305" s="47"/>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3"/>
        <v/>
      </c>
    </row>
    <row r="1306" spans="12:116" x14ac:dyDescent="0.25">
      <c r="L1306" s="44"/>
      <c r="M1306" s="47"/>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3"/>
        <v/>
      </c>
    </row>
    <row r="1307" spans="12:116" x14ac:dyDescent="0.25">
      <c r="L1307" s="44"/>
      <c r="M1307" s="47"/>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3"/>
        <v/>
      </c>
    </row>
    <row r="1308" spans="12:116" x14ac:dyDescent="0.25">
      <c r="L1308" s="44"/>
      <c r="M1308" s="47"/>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3"/>
        <v/>
      </c>
    </row>
    <row r="1309" spans="12:116" x14ac:dyDescent="0.25">
      <c r="L1309" s="44"/>
      <c r="M1309" s="47"/>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3"/>
        <v/>
      </c>
    </row>
    <row r="1310" spans="12:116" x14ac:dyDescent="0.25">
      <c r="L1310" s="44"/>
      <c r="M1310" s="47"/>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3"/>
        <v/>
      </c>
    </row>
    <row r="1311" spans="12:116" x14ac:dyDescent="0.25">
      <c r="L1311" s="44"/>
      <c r="M1311" s="47"/>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3"/>
        <v/>
      </c>
    </row>
    <row r="1312" spans="12:116" x14ac:dyDescent="0.25">
      <c r="L1312" s="44"/>
      <c r="M1312" s="47"/>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3"/>
        <v/>
      </c>
    </row>
    <row r="1313" spans="12:116" x14ac:dyDescent="0.25">
      <c r="L1313" s="44"/>
      <c r="M1313" s="47"/>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3"/>
        <v/>
      </c>
    </row>
    <row r="1314" spans="12:116" x14ac:dyDescent="0.25">
      <c r="L1314" s="44"/>
      <c r="M1314" s="47"/>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3"/>
        <v/>
      </c>
    </row>
    <row r="1315" spans="12:116" x14ac:dyDescent="0.25">
      <c r="L1315" s="44"/>
      <c r="M1315" s="47"/>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3"/>
        <v/>
      </c>
    </row>
    <row r="1316" spans="12:116" x14ac:dyDescent="0.25">
      <c r="L1316" s="44"/>
      <c r="M1316" s="47"/>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3"/>
        <v/>
      </c>
    </row>
    <row r="1317" spans="12:116" x14ac:dyDescent="0.25">
      <c r="L1317" s="44"/>
      <c r="M1317" s="47"/>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3"/>
        <v/>
      </c>
    </row>
    <row r="1318" spans="12:116" x14ac:dyDescent="0.25">
      <c r="L1318" s="44"/>
      <c r="M1318" s="47"/>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3"/>
        <v/>
      </c>
    </row>
    <row r="1319" spans="12:116" x14ac:dyDescent="0.25">
      <c r="L1319" s="44"/>
      <c r="M1319" s="47"/>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3"/>
        <v/>
      </c>
    </row>
    <row r="1320" spans="12:116" x14ac:dyDescent="0.25">
      <c r="L1320" s="44"/>
      <c r="M1320" s="47"/>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3"/>
        <v/>
      </c>
    </row>
    <row r="1321" spans="12:116" x14ac:dyDescent="0.25">
      <c r="L1321" s="44"/>
      <c r="M1321" s="47"/>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3"/>
        <v/>
      </c>
    </row>
    <row r="1322" spans="12:116" x14ac:dyDescent="0.25">
      <c r="L1322" s="44"/>
      <c r="M1322" s="47"/>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3"/>
        <v/>
      </c>
    </row>
    <row r="1323" spans="12:116" x14ac:dyDescent="0.25">
      <c r="L1323" s="44"/>
      <c r="M1323" s="47"/>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3"/>
        <v/>
      </c>
    </row>
    <row r="1324" spans="12:116" x14ac:dyDescent="0.25">
      <c r="L1324" s="44"/>
      <c r="M1324" s="47"/>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3"/>
        <v/>
      </c>
    </row>
    <row r="1325" spans="12:116" x14ac:dyDescent="0.25">
      <c r="L1325" s="44"/>
      <c r="M1325" s="47"/>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3"/>
        <v/>
      </c>
    </row>
    <row r="1326" spans="12:116" x14ac:dyDescent="0.25">
      <c r="L1326" s="44"/>
      <c r="M1326" s="47"/>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3"/>
        <v/>
      </c>
    </row>
    <row r="1327" spans="12:116" x14ac:dyDescent="0.25">
      <c r="L1327" s="44"/>
      <c r="M1327" s="47"/>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3"/>
        <v/>
      </c>
    </row>
    <row r="1328" spans="12:116" x14ac:dyDescent="0.25">
      <c r="L1328" s="44"/>
      <c r="M1328" s="47"/>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3"/>
        <v/>
      </c>
    </row>
    <row r="1329" spans="12:116" x14ac:dyDescent="0.25">
      <c r="L1329" s="44"/>
      <c r="M1329" s="47"/>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3"/>
        <v/>
      </c>
    </row>
    <row r="1330" spans="12:116" x14ac:dyDescent="0.25">
      <c r="L1330" s="44"/>
      <c r="M1330" s="47"/>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3"/>
        <v/>
      </c>
    </row>
    <row r="1331" spans="12:116" x14ac:dyDescent="0.25">
      <c r="L1331" s="44"/>
      <c r="M1331" s="47"/>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3"/>
        <v/>
      </c>
    </row>
    <row r="1332" spans="12:116" x14ac:dyDescent="0.25">
      <c r="L1332" s="44"/>
      <c r="M1332" s="47"/>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3"/>
        <v/>
      </c>
    </row>
    <row r="1333" spans="12:116" x14ac:dyDescent="0.25">
      <c r="L1333" s="44"/>
      <c r="M1333" s="47"/>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3"/>
        <v/>
      </c>
    </row>
    <row r="1334" spans="12:116" x14ac:dyDescent="0.25">
      <c r="L1334" s="44"/>
      <c r="M1334" s="47"/>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3"/>
        <v/>
      </c>
    </row>
    <row r="1335" spans="12:116" x14ac:dyDescent="0.25">
      <c r="L1335" s="44"/>
      <c r="M1335" s="47"/>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3"/>
        <v/>
      </c>
    </row>
    <row r="1336" spans="12:116" x14ac:dyDescent="0.25">
      <c r="L1336" s="44"/>
      <c r="M1336" s="47"/>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3"/>
        <v/>
      </c>
    </row>
    <row r="1337" spans="12:116" x14ac:dyDescent="0.25">
      <c r="L1337" s="44"/>
      <c r="M1337" s="47"/>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3"/>
        <v/>
      </c>
    </row>
    <row r="1338" spans="12:116" x14ac:dyDescent="0.25">
      <c r="L1338" s="44"/>
      <c r="M1338" s="47"/>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3"/>
        <v/>
      </c>
    </row>
    <row r="1339" spans="12:116" x14ac:dyDescent="0.25">
      <c r="L1339" s="44"/>
      <c r="M1339" s="47"/>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3"/>
        <v/>
      </c>
    </row>
    <row r="1340" spans="12:116" x14ac:dyDescent="0.25">
      <c r="L1340" s="44"/>
      <c r="M1340" s="47"/>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3"/>
        <v/>
      </c>
    </row>
    <row r="1341" spans="12:116" x14ac:dyDescent="0.25">
      <c r="L1341" s="44"/>
      <c r="M1341" s="47"/>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3"/>
        <v/>
      </c>
    </row>
    <row r="1342" spans="12:116" x14ac:dyDescent="0.25">
      <c r="L1342" s="44"/>
      <c r="M1342" s="47"/>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3"/>
        <v/>
      </c>
    </row>
    <row r="1343" spans="12:116" x14ac:dyDescent="0.25">
      <c r="L1343" s="44"/>
      <c r="M1343" s="47"/>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3"/>
        <v/>
      </c>
    </row>
    <row r="1344" spans="12:116" x14ac:dyDescent="0.25">
      <c r="L1344" s="44"/>
      <c r="M1344" s="47"/>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3"/>
        <v/>
      </c>
    </row>
    <row r="1345" spans="12:116" x14ac:dyDescent="0.25">
      <c r="L1345" s="44"/>
      <c r="M1345" s="47"/>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3"/>
        <v/>
      </c>
    </row>
    <row r="1346" spans="12:116" x14ac:dyDescent="0.25">
      <c r="L1346" s="44"/>
      <c r="M1346" s="47"/>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3"/>
        <v/>
      </c>
    </row>
    <row r="1347" spans="12:116" x14ac:dyDescent="0.25">
      <c r="L1347" s="44"/>
      <c r="M1347" s="47"/>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4">_xlfn.CONCAT(A1347,C1347,F1347:J1347)</f>
        <v/>
      </c>
    </row>
    <row r="1348" spans="12:116" x14ac:dyDescent="0.25">
      <c r="L1348" s="44"/>
      <c r="M1348" s="47"/>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4"/>
        <v/>
      </c>
    </row>
    <row r="1349" spans="12:116" x14ac:dyDescent="0.25">
      <c r="L1349" s="44"/>
      <c r="M1349" s="47"/>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4"/>
        <v/>
      </c>
    </row>
    <row r="1350" spans="12:116" x14ac:dyDescent="0.25">
      <c r="L1350" s="44"/>
      <c r="M1350" s="47"/>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4"/>
        <v/>
      </c>
    </row>
    <row r="1351" spans="12:116" x14ac:dyDescent="0.25">
      <c r="L1351" s="44"/>
      <c r="M1351" s="47"/>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4"/>
        <v/>
      </c>
    </row>
    <row r="1352" spans="12:116" x14ac:dyDescent="0.25">
      <c r="L1352" s="44"/>
      <c r="M1352" s="47"/>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4"/>
        <v/>
      </c>
    </row>
    <row r="1353" spans="12:116" x14ac:dyDescent="0.25">
      <c r="L1353" s="44"/>
      <c r="M1353" s="47"/>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4"/>
        <v/>
      </c>
    </row>
    <row r="1354" spans="12:116" x14ac:dyDescent="0.25">
      <c r="L1354" s="44"/>
      <c r="M1354" s="47"/>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4"/>
        <v/>
      </c>
    </row>
    <row r="1355" spans="12:116" x14ac:dyDescent="0.25">
      <c r="L1355" s="44"/>
      <c r="M1355" s="47"/>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4"/>
        <v/>
      </c>
    </row>
    <row r="1356" spans="12:116" x14ac:dyDescent="0.25">
      <c r="L1356" s="44"/>
      <c r="M1356" s="47"/>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4"/>
        <v/>
      </c>
    </row>
    <row r="1357" spans="12:116" x14ac:dyDescent="0.25">
      <c r="L1357" s="44"/>
      <c r="M1357" s="47"/>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4"/>
        <v/>
      </c>
    </row>
    <row r="1358" spans="12:116" x14ac:dyDescent="0.25">
      <c r="L1358" s="44"/>
      <c r="M1358" s="47"/>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4"/>
        <v/>
      </c>
    </row>
    <row r="1359" spans="12:116" x14ac:dyDescent="0.25">
      <c r="L1359" s="44"/>
      <c r="M1359" s="47"/>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4"/>
        <v/>
      </c>
    </row>
    <row r="1360" spans="12:116" x14ac:dyDescent="0.25">
      <c r="L1360" s="44"/>
      <c r="M1360" s="47"/>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4"/>
        <v/>
      </c>
    </row>
    <row r="1361" spans="12:116" x14ac:dyDescent="0.25">
      <c r="L1361" s="44"/>
      <c r="M1361" s="47"/>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4"/>
        <v/>
      </c>
    </row>
    <row r="1362" spans="12:116" x14ac:dyDescent="0.25">
      <c r="L1362" s="44"/>
      <c r="M1362" s="47"/>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4"/>
        <v/>
      </c>
    </row>
    <row r="1363" spans="12:116" x14ac:dyDescent="0.25">
      <c r="L1363" s="44"/>
      <c r="M1363" s="47"/>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4"/>
        <v/>
      </c>
    </row>
    <row r="1364" spans="12:116" x14ac:dyDescent="0.25">
      <c r="L1364" s="44"/>
      <c r="M1364" s="47"/>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4"/>
        <v/>
      </c>
    </row>
    <row r="1365" spans="12:116" x14ac:dyDescent="0.25">
      <c r="L1365" s="44"/>
      <c r="M1365" s="47"/>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4"/>
        <v/>
      </c>
    </row>
    <row r="1366" spans="12:116" x14ac:dyDescent="0.25">
      <c r="L1366" s="44"/>
      <c r="M1366" s="47"/>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4"/>
        <v/>
      </c>
    </row>
    <row r="1367" spans="12:116" x14ac:dyDescent="0.25">
      <c r="L1367" s="44"/>
      <c r="M1367" s="47"/>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4"/>
        <v/>
      </c>
    </row>
    <row r="1368" spans="12:116" x14ac:dyDescent="0.25">
      <c r="L1368" s="44"/>
      <c r="M1368" s="47"/>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4"/>
        <v/>
      </c>
    </row>
    <row r="1369" spans="12:116" x14ac:dyDescent="0.25">
      <c r="L1369" s="44"/>
      <c r="M1369" s="47"/>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4"/>
        <v/>
      </c>
    </row>
    <row r="1370" spans="12:116" x14ac:dyDescent="0.25">
      <c r="L1370" s="44"/>
      <c r="M1370" s="47"/>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4"/>
        <v/>
      </c>
    </row>
    <row r="1371" spans="12:116" x14ac:dyDescent="0.25">
      <c r="L1371" s="44"/>
      <c r="M1371" s="47"/>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4"/>
        <v/>
      </c>
    </row>
    <row r="1372" spans="12:116" x14ac:dyDescent="0.25">
      <c r="L1372" s="44"/>
      <c r="M1372" s="47"/>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4"/>
        <v/>
      </c>
    </row>
    <row r="1373" spans="12:116" x14ac:dyDescent="0.25">
      <c r="L1373" s="44"/>
      <c r="M1373" s="47"/>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4"/>
        <v/>
      </c>
    </row>
    <row r="1374" spans="12:116" x14ac:dyDescent="0.25">
      <c r="L1374" s="44"/>
      <c r="M1374" s="47"/>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4"/>
        <v/>
      </c>
    </row>
    <row r="1375" spans="12:116" x14ac:dyDescent="0.25">
      <c r="L1375" s="44"/>
      <c r="M1375" s="47"/>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4"/>
        <v/>
      </c>
    </row>
    <row r="1376" spans="12:116" x14ac:dyDescent="0.25">
      <c r="L1376" s="44"/>
      <c r="M1376" s="47"/>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4"/>
        <v/>
      </c>
    </row>
    <row r="1377" spans="12:116" x14ac:dyDescent="0.25">
      <c r="L1377" s="44"/>
      <c r="M1377" s="47"/>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4"/>
        <v/>
      </c>
    </row>
    <row r="1378" spans="12:116" x14ac:dyDescent="0.25">
      <c r="L1378" s="44"/>
      <c r="M1378" s="47"/>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4"/>
        <v/>
      </c>
    </row>
    <row r="1379" spans="12:116" x14ac:dyDescent="0.25">
      <c r="L1379" s="44"/>
      <c r="M1379" s="47"/>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4"/>
        <v/>
      </c>
    </row>
    <row r="1380" spans="12:116" x14ac:dyDescent="0.25">
      <c r="L1380" s="44"/>
      <c r="M1380" s="47"/>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4"/>
        <v/>
      </c>
    </row>
    <row r="1381" spans="12:116" x14ac:dyDescent="0.25">
      <c r="L1381" s="44"/>
      <c r="M1381" s="47"/>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4"/>
        <v/>
      </c>
    </row>
    <row r="1382" spans="12:116" x14ac:dyDescent="0.25">
      <c r="L1382" s="44"/>
      <c r="M1382" s="47"/>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4"/>
        <v/>
      </c>
    </row>
    <row r="1383" spans="12:116" x14ac:dyDescent="0.25">
      <c r="L1383" s="44"/>
      <c r="M1383" s="47"/>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4"/>
        <v/>
      </c>
    </row>
    <row r="1384" spans="12:116" x14ac:dyDescent="0.25">
      <c r="L1384" s="44"/>
      <c r="M1384" s="47"/>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4"/>
        <v/>
      </c>
    </row>
    <row r="1385" spans="12:116" x14ac:dyDescent="0.25">
      <c r="L1385" s="44"/>
      <c r="M1385" s="47"/>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4"/>
        <v/>
      </c>
    </row>
    <row r="1386" spans="12:116" x14ac:dyDescent="0.25">
      <c r="L1386" s="44"/>
      <c r="M1386" s="47"/>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4"/>
        <v/>
      </c>
    </row>
    <row r="1387" spans="12:116" x14ac:dyDescent="0.25">
      <c r="L1387" s="44"/>
      <c r="M1387" s="47"/>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4"/>
        <v/>
      </c>
    </row>
    <row r="1388" spans="12:116" x14ac:dyDescent="0.25">
      <c r="L1388" s="44"/>
      <c r="M1388" s="47"/>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4"/>
        <v/>
      </c>
    </row>
    <row r="1389" spans="12:116" x14ac:dyDescent="0.25">
      <c r="L1389" s="44"/>
      <c r="M1389" s="47"/>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4"/>
        <v/>
      </c>
    </row>
    <row r="1390" spans="12:116" x14ac:dyDescent="0.25">
      <c r="L1390" s="44"/>
      <c r="M1390" s="47"/>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4"/>
        <v/>
      </c>
    </row>
    <row r="1391" spans="12:116" x14ac:dyDescent="0.25">
      <c r="L1391" s="44"/>
      <c r="M1391" s="47"/>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4"/>
        <v/>
      </c>
    </row>
    <row r="1392" spans="12:116" x14ac:dyDescent="0.25">
      <c r="L1392" s="44"/>
      <c r="M1392" s="47"/>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4"/>
        <v/>
      </c>
    </row>
    <row r="1393" spans="12:116" x14ac:dyDescent="0.25">
      <c r="L1393" s="44"/>
      <c r="M1393" s="47"/>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4"/>
        <v/>
      </c>
    </row>
    <row r="1394" spans="12:116" x14ac:dyDescent="0.25">
      <c r="L1394" s="44"/>
      <c r="M1394" s="47"/>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4"/>
        <v/>
      </c>
    </row>
    <row r="1395" spans="12:116" x14ac:dyDescent="0.25">
      <c r="L1395" s="44"/>
      <c r="M1395" s="47"/>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4"/>
        <v/>
      </c>
    </row>
    <row r="1396" spans="12:116" x14ac:dyDescent="0.25">
      <c r="L1396" s="44"/>
      <c r="M1396" s="47"/>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4"/>
        <v/>
      </c>
    </row>
    <row r="1397" spans="12:116" x14ac:dyDescent="0.25">
      <c r="L1397" s="44"/>
      <c r="M1397" s="47"/>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4"/>
        <v/>
      </c>
    </row>
    <row r="1398" spans="12:116" x14ac:dyDescent="0.25">
      <c r="L1398" s="44"/>
      <c r="M1398" s="47"/>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4"/>
        <v/>
      </c>
    </row>
    <row r="1399" spans="12:116" x14ac:dyDescent="0.25">
      <c r="L1399" s="44"/>
      <c r="M1399" s="47"/>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4"/>
        <v/>
      </c>
    </row>
    <row r="1400" spans="12:116" x14ac:dyDescent="0.25">
      <c r="L1400" s="44"/>
      <c r="M1400" s="47"/>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4"/>
        <v/>
      </c>
    </row>
    <row r="1401" spans="12:116" x14ac:dyDescent="0.25">
      <c r="L1401" s="44"/>
      <c r="M1401" s="47"/>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4"/>
        <v/>
      </c>
    </row>
    <row r="1402" spans="12:116" x14ac:dyDescent="0.25">
      <c r="L1402" s="44"/>
      <c r="M1402" s="47"/>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4"/>
        <v/>
      </c>
    </row>
    <row r="1403" spans="12:116" x14ac:dyDescent="0.25">
      <c r="L1403" s="44"/>
      <c r="M1403" s="47"/>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4"/>
        <v/>
      </c>
    </row>
    <row r="1404" spans="12:116" x14ac:dyDescent="0.25">
      <c r="L1404" s="44"/>
      <c r="M1404" s="47"/>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4"/>
        <v/>
      </c>
    </row>
    <row r="1405" spans="12:116" x14ac:dyDescent="0.25">
      <c r="L1405" s="44"/>
      <c r="M1405" s="47"/>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4"/>
        <v/>
      </c>
    </row>
    <row r="1406" spans="12:116" x14ac:dyDescent="0.25">
      <c r="L1406" s="44"/>
      <c r="M1406" s="47"/>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4"/>
        <v/>
      </c>
    </row>
    <row r="1407" spans="12:116" x14ac:dyDescent="0.25">
      <c r="L1407" s="44"/>
      <c r="M1407" s="47"/>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4"/>
        <v/>
      </c>
    </row>
    <row r="1408" spans="12:116" x14ac:dyDescent="0.25">
      <c r="L1408" s="44"/>
      <c r="M1408" s="47"/>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4"/>
        <v/>
      </c>
    </row>
    <row r="1409" spans="12:116" x14ac:dyDescent="0.25">
      <c r="L1409" s="44"/>
      <c r="M1409" s="47"/>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4"/>
        <v/>
      </c>
    </row>
    <row r="1410" spans="12:116" x14ac:dyDescent="0.25">
      <c r="L1410" s="44"/>
      <c r="M1410" s="47"/>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4"/>
        <v/>
      </c>
    </row>
    <row r="1411" spans="12:116" x14ac:dyDescent="0.25">
      <c r="L1411" s="44"/>
      <c r="M1411" s="47"/>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5">_xlfn.CONCAT(A1411,C1411,F1411:J1411)</f>
        <v/>
      </c>
    </row>
    <row r="1412" spans="12:116" x14ac:dyDescent="0.25">
      <c r="L1412" s="44"/>
      <c r="M1412" s="47"/>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5"/>
        <v/>
      </c>
    </row>
    <row r="1413" spans="12:116" x14ac:dyDescent="0.25">
      <c r="L1413" s="44"/>
      <c r="M1413" s="47"/>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5"/>
        <v/>
      </c>
    </row>
    <row r="1414" spans="12:116" x14ac:dyDescent="0.25">
      <c r="L1414" s="44"/>
      <c r="M1414" s="47"/>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5"/>
        <v/>
      </c>
    </row>
    <row r="1415" spans="12:116" x14ac:dyDescent="0.25">
      <c r="L1415" s="44"/>
      <c r="M1415" s="47"/>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5"/>
        <v/>
      </c>
    </row>
    <row r="1416" spans="12:116" x14ac:dyDescent="0.25">
      <c r="L1416" s="44"/>
      <c r="M1416" s="47"/>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5"/>
        <v/>
      </c>
    </row>
    <row r="1417" spans="12:116" x14ac:dyDescent="0.25">
      <c r="L1417" s="44"/>
      <c r="M1417" s="47"/>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5"/>
        <v/>
      </c>
    </row>
    <row r="1418" spans="12:116" x14ac:dyDescent="0.25">
      <c r="L1418" s="44"/>
      <c r="M1418" s="47"/>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5"/>
        <v/>
      </c>
    </row>
    <row r="1419" spans="12:116" x14ac:dyDescent="0.25">
      <c r="L1419" s="44"/>
      <c r="M1419" s="47"/>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5"/>
        <v/>
      </c>
    </row>
    <row r="1420" spans="12:116" x14ac:dyDescent="0.25">
      <c r="L1420" s="44"/>
      <c r="M1420" s="47"/>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5"/>
        <v/>
      </c>
    </row>
    <row r="1421" spans="12:116" x14ac:dyDescent="0.25">
      <c r="L1421" s="44"/>
      <c r="M1421" s="47"/>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5"/>
        <v/>
      </c>
    </row>
    <row r="1422" spans="12:116" x14ac:dyDescent="0.25">
      <c r="L1422" s="44"/>
      <c r="M1422" s="47"/>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5"/>
        <v/>
      </c>
    </row>
    <row r="1423" spans="12:116" x14ac:dyDescent="0.25">
      <c r="L1423" s="44"/>
      <c r="M1423" s="47"/>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5"/>
        <v/>
      </c>
    </row>
    <row r="1424" spans="12:116" x14ac:dyDescent="0.25">
      <c r="L1424" s="44"/>
      <c r="M1424" s="47"/>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5"/>
        <v/>
      </c>
    </row>
    <row r="1425" spans="12:116" x14ac:dyDescent="0.25">
      <c r="L1425" s="44"/>
      <c r="M1425" s="47"/>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5"/>
        <v/>
      </c>
    </row>
    <row r="1426" spans="12:116" x14ac:dyDescent="0.25">
      <c r="L1426" s="44"/>
      <c r="M1426" s="47"/>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5"/>
        <v/>
      </c>
    </row>
    <row r="1427" spans="12:116" x14ac:dyDescent="0.25">
      <c r="L1427" s="44"/>
      <c r="M1427" s="47"/>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5"/>
        <v/>
      </c>
    </row>
    <row r="1428" spans="12:116" x14ac:dyDescent="0.25">
      <c r="L1428" s="44"/>
      <c r="M1428" s="47"/>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5"/>
        <v/>
      </c>
    </row>
    <row r="1429" spans="12:116" x14ac:dyDescent="0.25">
      <c r="L1429" s="44"/>
      <c r="M1429" s="47"/>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5"/>
        <v/>
      </c>
    </row>
    <row r="1430" spans="12:116" x14ac:dyDescent="0.25">
      <c r="L1430" s="44"/>
      <c r="M1430" s="47"/>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5"/>
        <v/>
      </c>
    </row>
    <row r="1431" spans="12:116" x14ac:dyDescent="0.25">
      <c r="L1431" s="44"/>
      <c r="M1431" s="47"/>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5"/>
        <v/>
      </c>
    </row>
    <row r="1432" spans="12:116" x14ac:dyDescent="0.25">
      <c r="L1432" s="44"/>
      <c r="M1432" s="47"/>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5"/>
        <v/>
      </c>
    </row>
    <row r="1433" spans="12:116" x14ac:dyDescent="0.25">
      <c r="L1433" s="44"/>
      <c r="M1433" s="47"/>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5"/>
        <v/>
      </c>
    </row>
    <row r="1434" spans="12:116" x14ac:dyDescent="0.25">
      <c r="L1434" s="44"/>
      <c r="M1434" s="47"/>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5"/>
        <v/>
      </c>
    </row>
    <row r="1435" spans="12:116" x14ac:dyDescent="0.25">
      <c r="L1435" s="44"/>
      <c r="M1435" s="47"/>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5"/>
        <v/>
      </c>
    </row>
    <row r="1436" spans="12:116" x14ac:dyDescent="0.25">
      <c r="L1436" s="44"/>
      <c r="M1436" s="47"/>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5"/>
        <v/>
      </c>
    </row>
    <row r="1437" spans="12:116" x14ac:dyDescent="0.25">
      <c r="L1437" s="44"/>
      <c r="M1437" s="47"/>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5"/>
        <v/>
      </c>
    </row>
    <row r="1438" spans="12:116" x14ac:dyDescent="0.25">
      <c r="L1438" s="44"/>
      <c r="M1438" s="47"/>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5"/>
        <v/>
      </c>
    </row>
    <row r="1439" spans="12:116" x14ac:dyDescent="0.25">
      <c r="L1439" s="44"/>
      <c r="M1439" s="47"/>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5"/>
        <v/>
      </c>
    </row>
    <row r="1440" spans="12:116" x14ac:dyDescent="0.25">
      <c r="L1440" s="44"/>
      <c r="M1440" s="47"/>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5"/>
        <v/>
      </c>
    </row>
    <row r="1441" spans="12:116" x14ac:dyDescent="0.25">
      <c r="L1441" s="44"/>
      <c r="M1441" s="47"/>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5"/>
        <v/>
      </c>
    </row>
    <row r="1442" spans="12:116" x14ac:dyDescent="0.25">
      <c r="L1442" s="44"/>
      <c r="M1442" s="47"/>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5"/>
        <v/>
      </c>
    </row>
    <row r="1443" spans="12:116" x14ac:dyDescent="0.25">
      <c r="L1443" s="44"/>
      <c r="M1443" s="47"/>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5"/>
        <v/>
      </c>
    </row>
    <row r="1444" spans="12:116" x14ac:dyDescent="0.25">
      <c r="L1444" s="44"/>
      <c r="M1444" s="47"/>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5"/>
        <v/>
      </c>
    </row>
    <row r="1445" spans="12:116" x14ac:dyDescent="0.25">
      <c r="L1445" s="44"/>
      <c r="M1445" s="47"/>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5"/>
        <v/>
      </c>
    </row>
    <row r="1446" spans="12:116" x14ac:dyDescent="0.25">
      <c r="L1446" s="44"/>
      <c r="M1446" s="47"/>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5"/>
        <v/>
      </c>
    </row>
    <row r="1447" spans="12:116" x14ac:dyDescent="0.25">
      <c r="L1447" s="44"/>
      <c r="M1447" s="47"/>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5"/>
        <v/>
      </c>
    </row>
    <row r="1448" spans="12:116" x14ac:dyDescent="0.25">
      <c r="L1448" s="44"/>
      <c r="M1448" s="47"/>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5"/>
        <v/>
      </c>
    </row>
    <row r="1449" spans="12:116" x14ac:dyDescent="0.25">
      <c r="L1449" s="44"/>
      <c r="M1449" s="47"/>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5"/>
        <v/>
      </c>
    </row>
    <row r="1450" spans="12:116" x14ac:dyDescent="0.25">
      <c r="L1450" s="44"/>
      <c r="M1450" s="47"/>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5"/>
        <v/>
      </c>
    </row>
    <row r="1451" spans="12:116" x14ac:dyDescent="0.25">
      <c r="L1451" s="44"/>
      <c r="M1451" s="47"/>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5"/>
        <v/>
      </c>
    </row>
    <row r="1452" spans="12:116" x14ac:dyDescent="0.25">
      <c r="L1452" s="44"/>
      <c r="M1452" s="47"/>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5"/>
        <v/>
      </c>
    </row>
    <row r="1453" spans="12:116" x14ac:dyDescent="0.25">
      <c r="L1453" s="44"/>
      <c r="M1453" s="47"/>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5"/>
        <v/>
      </c>
    </row>
    <row r="1454" spans="12:116" x14ac:dyDescent="0.25">
      <c r="L1454" s="44"/>
      <c r="M1454" s="47"/>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5"/>
        <v/>
      </c>
    </row>
    <row r="1455" spans="12:116" x14ac:dyDescent="0.25">
      <c r="L1455" s="44"/>
      <c r="M1455" s="47"/>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5"/>
        <v/>
      </c>
    </row>
    <row r="1456" spans="12:116" x14ac:dyDescent="0.25">
      <c r="L1456" s="44"/>
      <c r="M1456" s="47"/>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5"/>
        <v/>
      </c>
    </row>
    <row r="1457" spans="12:116" x14ac:dyDescent="0.25">
      <c r="L1457" s="44"/>
      <c r="M1457" s="47"/>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5"/>
        <v/>
      </c>
    </row>
    <row r="1458" spans="12:116" x14ac:dyDescent="0.25">
      <c r="L1458" s="44"/>
      <c r="M1458" s="47"/>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5"/>
        <v/>
      </c>
    </row>
    <row r="1459" spans="12:116" x14ac:dyDescent="0.25">
      <c r="L1459" s="44"/>
      <c r="M1459" s="47"/>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5"/>
        <v/>
      </c>
    </row>
    <row r="1460" spans="12:116" x14ac:dyDescent="0.25">
      <c r="L1460" s="44"/>
      <c r="M1460" s="47"/>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5"/>
        <v/>
      </c>
    </row>
    <row r="1461" spans="12:116" x14ac:dyDescent="0.25">
      <c r="L1461" s="44"/>
      <c r="M1461" s="47"/>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5"/>
        <v/>
      </c>
    </row>
    <row r="1462" spans="12:116" x14ac:dyDescent="0.25">
      <c r="L1462" s="44"/>
      <c r="M1462" s="47"/>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5"/>
        <v/>
      </c>
    </row>
    <row r="1463" spans="12:116" x14ac:dyDescent="0.25">
      <c r="L1463" s="44"/>
      <c r="M1463" s="47"/>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5"/>
        <v/>
      </c>
    </row>
    <row r="1464" spans="12:116" x14ac:dyDescent="0.25">
      <c r="L1464" s="44"/>
      <c r="M1464" s="47"/>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5"/>
        <v/>
      </c>
    </row>
    <row r="1465" spans="12:116" x14ac:dyDescent="0.25">
      <c r="L1465" s="44"/>
      <c r="M1465" s="47"/>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5"/>
        <v/>
      </c>
    </row>
    <row r="1466" spans="12:116" x14ac:dyDescent="0.25">
      <c r="L1466" s="44"/>
      <c r="M1466" s="47"/>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5"/>
        <v/>
      </c>
    </row>
    <row r="1467" spans="12:116" x14ac:dyDescent="0.25">
      <c r="L1467" s="44"/>
      <c r="M1467" s="47"/>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5"/>
        <v/>
      </c>
    </row>
    <row r="1468" spans="12:116" x14ac:dyDescent="0.25">
      <c r="L1468" s="44"/>
      <c r="M1468" s="47"/>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5"/>
        <v/>
      </c>
    </row>
    <row r="1469" spans="12:116" x14ac:dyDescent="0.25">
      <c r="L1469" s="44"/>
      <c r="M1469" s="47"/>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5"/>
        <v/>
      </c>
    </row>
    <row r="1470" spans="12:116" x14ac:dyDescent="0.25">
      <c r="L1470" s="44"/>
      <c r="M1470" s="47"/>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5"/>
        <v/>
      </c>
    </row>
    <row r="1471" spans="12:116" x14ac:dyDescent="0.25">
      <c r="L1471" s="44"/>
      <c r="M1471" s="47"/>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5"/>
        <v/>
      </c>
    </row>
    <row r="1472" spans="12:116" x14ac:dyDescent="0.25">
      <c r="L1472" s="44"/>
      <c r="M1472" s="47"/>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5"/>
        <v/>
      </c>
    </row>
    <row r="1473" spans="12:116" x14ac:dyDescent="0.25">
      <c r="L1473" s="44"/>
      <c r="M1473" s="47"/>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5"/>
        <v/>
      </c>
    </row>
    <row r="1474" spans="12:116" x14ac:dyDescent="0.25">
      <c r="L1474" s="44"/>
      <c r="M1474" s="47"/>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5"/>
        <v/>
      </c>
    </row>
    <row r="1475" spans="12:116" x14ac:dyDescent="0.25">
      <c r="L1475" s="44"/>
      <c r="M1475" s="47"/>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6">_xlfn.CONCAT(A1475,C1475,F1475:J1475)</f>
        <v/>
      </c>
    </row>
    <row r="1476" spans="12:116" x14ac:dyDescent="0.25">
      <c r="L1476" s="44"/>
      <c r="M1476" s="47"/>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6"/>
        <v/>
      </c>
    </row>
    <row r="1477" spans="12:116" x14ac:dyDescent="0.25">
      <c r="L1477" s="44"/>
      <c r="M1477" s="47"/>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6"/>
        <v/>
      </c>
    </row>
    <row r="1478" spans="12:116" x14ac:dyDescent="0.25">
      <c r="L1478" s="44"/>
      <c r="M1478" s="47"/>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6"/>
        <v/>
      </c>
    </row>
    <row r="1479" spans="12:116" x14ac:dyDescent="0.25">
      <c r="L1479" s="44"/>
      <c r="M1479" s="47"/>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6"/>
        <v/>
      </c>
    </row>
    <row r="1480" spans="12:116" x14ac:dyDescent="0.25">
      <c r="L1480" s="44"/>
      <c r="M1480" s="47"/>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6"/>
        <v/>
      </c>
    </row>
    <row r="1481" spans="12:116" x14ac:dyDescent="0.25">
      <c r="L1481" s="44"/>
      <c r="M1481" s="47"/>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6"/>
        <v/>
      </c>
    </row>
    <row r="1482" spans="12:116" x14ac:dyDescent="0.25">
      <c r="L1482" s="44"/>
      <c r="M1482" s="47"/>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6"/>
        <v/>
      </c>
    </row>
    <row r="1483" spans="12:116" x14ac:dyDescent="0.25">
      <c r="L1483" s="44"/>
      <c r="M1483" s="47"/>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6"/>
        <v/>
      </c>
    </row>
    <row r="1484" spans="12:116" x14ac:dyDescent="0.25">
      <c r="L1484" s="44"/>
      <c r="M1484" s="47"/>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6"/>
        <v/>
      </c>
    </row>
    <row r="1485" spans="12:116" x14ac:dyDescent="0.25">
      <c r="L1485" s="44"/>
      <c r="M1485" s="47"/>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6"/>
        <v/>
      </c>
    </row>
    <row r="1486" spans="12:116" x14ac:dyDescent="0.25">
      <c r="L1486" s="44"/>
      <c r="M1486" s="47"/>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6"/>
        <v/>
      </c>
    </row>
    <row r="1487" spans="12:116" x14ac:dyDescent="0.25">
      <c r="L1487" s="44"/>
      <c r="M1487" s="47"/>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6"/>
        <v/>
      </c>
    </row>
    <row r="1488" spans="12:116" x14ac:dyDescent="0.25">
      <c r="L1488" s="44"/>
      <c r="M1488" s="47"/>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6"/>
        <v/>
      </c>
    </row>
    <row r="1489" spans="12:116" x14ac:dyDescent="0.25">
      <c r="L1489" s="44"/>
      <c r="M1489" s="47"/>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6"/>
        <v/>
      </c>
    </row>
    <row r="1490" spans="12:116" x14ac:dyDescent="0.25">
      <c r="L1490" s="44"/>
      <c r="M1490" s="47"/>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6"/>
        <v/>
      </c>
    </row>
    <row r="1491" spans="12:116" x14ac:dyDescent="0.25">
      <c r="L1491" s="44"/>
      <c r="M1491" s="47"/>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6"/>
        <v/>
      </c>
    </row>
    <row r="1492" spans="12:116" x14ac:dyDescent="0.25">
      <c r="L1492" s="44"/>
      <c r="M1492" s="47"/>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6"/>
        <v/>
      </c>
    </row>
    <row r="1493" spans="12:116" x14ac:dyDescent="0.25">
      <c r="L1493" s="44"/>
      <c r="M1493" s="47"/>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6"/>
        <v/>
      </c>
    </row>
    <row r="1494" spans="12:116" x14ac:dyDescent="0.25">
      <c r="L1494" s="44"/>
      <c r="M1494" s="47"/>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6"/>
        <v/>
      </c>
    </row>
    <row r="1495" spans="12:116" x14ac:dyDescent="0.25">
      <c r="L1495" s="44"/>
      <c r="M1495" s="47"/>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6"/>
        <v/>
      </c>
    </row>
    <row r="1496" spans="12:116" x14ac:dyDescent="0.25">
      <c r="L1496" s="44"/>
      <c r="M1496" s="47"/>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6"/>
        <v/>
      </c>
    </row>
    <row r="1497" spans="12:116" x14ac:dyDescent="0.25">
      <c r="L1497" s="44"/>
      <c r="M1497" s="47"/>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6"/>
        <v/>
      </c>
    </row>
    <row r="1498" spans="12:116" x14ac:dyDescent="0.25">
      <c r="L1498" s="44"/>
      <c r="M1498" s="47"/>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6"/>
        <v/>
      </c>
    </row>
    <row r="1499" spans="12:116" x14ac:dyDescent="0.25">
      <c r="L1499" s="44"/>
      <c r="M1499" s="47"/>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6"/>
        <v/>
      </c>
    </row>
    <row r="1500" spans="12:116" x14ac:dyDescent="0.25">
      <c r="L1500" s="44"/>
      <c r="M1500" s="47"/>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6"/>
        <v/>
      </c>
    </row>
    <row r="1501" spans="12:116" x14ac:dyDescent="0.25">
      <c r="L1501" s="44"/>
      <c r="M1501" s="47"/>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6"/>
        <v/>
      </c>
    </row>
    <row r="1502" spans="12:116" x14ac:dyDescent="0.25">
      <c r="L1502" s="44"/>
      <c r="M1502" s="47"/>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6"/>
        <v/>
      </c>
    </row>
    <row r="1503" spans="12:116" x14ac:dyDescent="0.25">
      <c r="L1503" s="44"/>
      <c r="M1503" s="47"/>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6"/>
        <v/>
      </c>
    </row>
    <row r="1504" spans="12:116" x14ac:dyDescent="0.25">
      <c r="L1504" s="44"/>
      <c r="M1504" s="47"/>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6"/>
        <v/>
      </c>
    </row>
    <row r="1505" spans="12:116" x14ac:dyDescent="0.25">
      <c r="L1505" s="44"/>
      <c r="M1505" s="47"/>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6"/>
        <v/>
      </c>
    </row>
    <row r="1506" spans="12:116" x14ac:dyDescent="0.25">
      <c r="L1506" s="44"/>
      <c r="M1506" s="47"/>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6"/>
        <v/>
      </c>
    </row>
    <row r="1507" spans="12:116" x14ac:dyDescent="0.25">
      <c r="L1507" s="44"/>
      <c r="M1507" s="47"/>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6"/>
        <v/>
      </c>
    </row>
    <row r="1508" spans="12:116" x14ac:dyDescent="0.25">
      <c r="L1508" s="44"/>
      <c r="M1508" s="47"/>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6"/>
        <v/>
      </c>
    </row>
    <row r="1509" spans="12:116" x14ac:dyDescent="0.25">
      <c r="L1509" s="44"/>
      <c r="M1509" s="47"/>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6"/>
        <v/>
      </c>
    </row>
    <row r="1510" spans="12:116" x14ac:dyDescent="0.25">
      <c r="L1510" s="44"/>
      <c r="M1510" s="47"/>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6"/>
        <v/>
      </c>
    </row>
    <row r="1511" spans="12:116" x14ac:dyDescent="0.25">
      <c r="L1511" s="44"/>
      <c r="M1511" s="47"/>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6"/>
        <v/>
      </c>
    </row>
    <row r="1512" spans="12:116" x14ac:dyDescent="0.25">
      <c r="L1512" s="44"/>
      <c r="M1512" s="47"/>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6"/>
        <v/>
      </c>
    </row>
    <row r="1513" spans="12:116" x14ac:dyDescent="0.25">
      <c r="L1513" s="44"/>
      <c r="M1513" s="47"/>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6"/>
        <v/>
      </c>
    </row>
    <row r="1514" spans="12:116" x14ac:dyDescent="0.25">
      <c r="L1514" s="44"/>
      <c r="M1514" s="47"/>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6"/>
        <v/>
      </c>
    </row>
    <row r="1515" spans="12:116" x14ac:dyDescent="0.25">
      <c r="L1515" s="44"/>
      <c r="M1515" s="47"/>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6"/>
        <v/>
      </c>
    </row>
    <row r="1516" spans="12:116" x14ac:dyDescent="0.25">
      <c r="L1516" s="44"/>
      <c r="M1516" s="47"/>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6"/>
        <v/>
      </c>
    </row>
    <row r="1517" spans="12:116" x14ac:dyDescent="0.25">
      <c r="L1517" s="44"/>
      <c r="M1517" s="47"/>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6"/>
        <v/>
      </c>
    </row>
    <row r="1518" spans="12:116" x14ac:dyDescent="0.25">
      <c r="L1518" s="44"/>
      <c r="M1518" s="47"/>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6"/>
        <v/>
      </c>
    </row>
    <row r="1519" spans="12:116" x14ac:dyDescent="0.25">
      <c r="L1519" s="44"/>
      <c r="M1519" s="47"/>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6"/>
        <v/>
      </c>
    </row>
    <row r="1520" spans="12:116" x14ac:dyDescent="0.25">
      <c r="L1520" s="44"/>
      <c r="M1520" s="47"/>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6"/>
        <v/>
      </c>
    </row>
    <row r="1521" spans="12:116" x14ac:dyDescent="0.25">
      <c r="L1521" s="44"/>
      <c r="M1521" s="47"/>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6"/>
        <v/>
      </c>
    </row>
    <row r="1522" spans="12:116" x14ac:dyDescent="0.25">
      <c r="L1522" s="44"/>
      <c r="M1522" s="47"/>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6"/>
        <v/>
      </c>
    </row>
    <row r="1523" spans="12:116" x14ac:dyDescent="0.25">
      <c r="L1523" s="44"/>
      <c r="M1523" s="47"/>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6"/>
        <v/>
      </c>
    </row>
    <row r="1524" spans="12:116" x14ac:dyDescent="0.25">
      <c r="L1524" s="44"/>
      <c r="M1524" s="47"/>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6"/>
        <v/>
      </c>
    </row>
    <row r="1525" spans="12:116" x14ac:dyDescent="0.25">
      <c r="L1525" s="44"/>
      <c r="M1525" s="47"/>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6"/>
        <v/>
      </c>
    </row>
    <row r="1526" spans="12:116" x14ac:dyDescent="0.25">
      <c r="L1526" s="44"/>
      <c r="M1526" s="47"/>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6"/>
        <v/>
      </c>
    </row>
    <row r="1527" spans="12:116" x14ac:dyDescent="0.25">
      <c r="L1527" s="44"/>
      <c r="M1527" s="47"/>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6"/>
        <v/>
      </c>
    </row>
    <row r="1528" spans="12:116" x14ac:dyDescent="0.25">
      <c r="L1528" s="44"/>
      <c r="M1528" s="47"/>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6"/>
        <v/>
      </c>
    </row>
    <row r="1529" spans="12:116" x14ac:dyDescent="0.25">
      <c r="L1529" s="44"/>
      <c r="M1529" s="47"/>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6"/>
        <v/>
      </c>
    </row>
    <row r="1530" spans="12:116" x14ac:dyDescent="0.25">
      <c r="L1530" s="44"/>
      <c r="M1530" s="47"/>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6"/>
        <v/>
      </c>
    </row>
    <row r="1531" spans="12:116" x14ac:dyDescent="0.25">
      <c r="L1531" s="44"/>
      <c r="M1531" s="47"/>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6"/>
        <v/>
      </c>
    </row>
    <row r="1532" spans="12:116" x14ac:dyDescent="0.25">
      <c r="L1532" s="44"/>
      <c r="M1532" s="47"/>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6"/>
        <v/>
      </c>
    </row>
    <row r="1533" spans="12:116" x14ac:dyDescent="0.25">
      <c r="L1533" s="44"/>
      <c r="M1533" s="47"/>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6"/>
        <v/>
      </c>
    </row>
    <row r="1534" spans="12:116" x14ac:dyDescent="0.25">
      <c r="L1534" s="44"/>
      <c r="M1534" s="47"/>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6"/>
        <v/>
      </c>
    </row>
    <row r="1535" spans="12:116" x14ac:dyDescent="0.25">
      <c r="L1535" s="44"/>
      <c r="M1535" s="47"/>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6"/>
        <v/>
      </c>
    </row>
    <row r="1536" spans="12:116" x14ac:dyDescent="0.25">
      <c r="L1536" s="44"/>
      <c r="M1536" s="47"/>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6"/>
        <v/>
      </c>
    </row>
    <row r="1537" spans="12:116" x14ac:dyDescent="0.25">
      <c r="L1537" s="44"/>
      <c r="M1537" s="47"/>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6"/>
        <v/>
      </c>
    </row>
    <row r="1538" spans="12:116" x14ac:dyDescent="0.25">
      <c r="L1538" s="44"/>
      <c r="M1538" s="47"/>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6"/>
        <v/>
      </c>
    </row>
    <row r="1539" spans="12:116" x14ac:dyDescent="0.25">
      <c r="L1539" s="44"/>
      <c r="M1539" s="47"/>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7">_xlfn.CONCAT(A1539,C1539,F1539:J1539)</f>
        <v/>
      </c>
    </row>
    <row r="1540" spans="12:116" x14ac:dyDescent="0.25">
      <c r="L1540" s="44"/>
      <c r="M1540" s="47"/>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7"/>
        <v/>
      </c>
    </row>
    <row r="1541" spans="12:116" x14ac:dyDescent="0.25">
      <c r="L1541" s="44"/>
      <c r="M1541" s="47"/>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7"/>
        <v/>
      </c>
    </row>
    <row r="1542" spans="12:116" x14ac:dyDescent="0.25">
      <c r="L1542" s="44"/>
      <c r="M1542" s="47"/>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7"/>
        <v/>
      </c>
    </row>
    <row r="1543" spans="12:116" x14ac:dyDescent="0.25">
      <c r="L1543" s="44"/>
      <c r="M1543" s="47"/>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7"/>
        <v/>
      </c>
    </row>
    <row r="1544" spans="12:116" x14ac:dyDescent="0.25">
      <c r="L1544" s="44"/>
      <c r="M1544" s="47"/>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7"/>
        <v/>
      </c>
    </row>
    <row r="1545" spans="12:116" x14ac:dyDescent="0.25">
      <c r="L1545" s="44"/>
      <c r="M1545" s="47"/>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7"/>
        <v/>
      </c>
    </row>
    <row r="1546" spans="12:116" x14ac:dyDescent="0.25">
      <c r="L1546" s="44"/>
      <c r="M1546" s="47"/>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7"/>
        <v/>
      </c>
    </row>
    <row r="1547" spans="12:116" x14ac:dyDescent="0.25">
      <c r="L1547" s="44"/>
      <c r="M1547" s="47"/>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7"/>
        <v/>
      </c>
    </row>
    <row r="1548" spans="12:116" x14ac:dyDescent="0.25">
      <c r="L1548" s="44"/>
      <c r="M1548" s="47"/>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7"/>
        <v/>
      </c>
    </row>
    <row r="1549" spans="12:116" x14ac:dyDescent="0.25">
      <c r="L1549" s="44"/>
      <c r="M1549" s="47"/>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7"/>
        <v/>
      </c>
    </row>
    <row r="1550" spans="12:116" x14ac:dyDescent="0.25">
      <c r="L1550" s="44"/>
      <c r="M1550" s="47"/>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7"/>
        <v/>
      </c>
    </row>
    <row r="1551" spans="12:116" x14ac:dyDescent="0.25">
      <c r="L1551" s="44"/>
      <c r="M1551" s="47"/>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7"/>
        <v/>
      </c>
    </row>
    <row r="1552" spans="12:116" x14ac:dyDescent="0.25">
      <c r="L1552" s="44"/>
      <c r="M1552" s="47"/>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7"/>
        <v/>
      </c>
    </row>
    <row r="1553" spans="12:116" x14ac:dyDescent="0.25">
      <c r="L1553" s="44"/>
      <c r="M1553" s="47"/>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7"/>
        <v/>
      </c>
    </row>
    <row r="1554" spans="12:116" x14ac:dyDescent="0.25">
      <c r="L1554" s="44"/>
      <c r="M1554" s="47"/>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7"/>
        <v/>
      </c>
    </row>
    <row r="1555" spans="12:116" x14ac:dyDescent="0.25">
      <c r="L1555" s="44"/>
      <c r="M1555" s="47"/>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7"/>
        <v/>
      </c>
    </row>
    <row r="1556" spans="12:116" x14ac:dyDescent="0.25">
      <c r="L1556" s="44"/>
      <c r="M1556" s="47"/>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7"/>
        <v/>
      </c>
    </row>
    <row r="1557" spans="12:116" x14ac:dyDescent="0.25">
      <c r="L1557" s="44"/>
      <c r="M1557" s="47"/>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7"/>
        <v/>
      </c>
    </row>
    <row r="1558" spans="12:116" x14ac:dyDescent="0.25">
      <c r="L1558" s="44"/>
      <c r="M1558" s="47"/>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7"/>
        <v/>
      </c>
    </row>
    <row r="1559" spans="12:116" x14ac:dyDescent="0.25">
      <c r="L1559" s="44"/>
      <c r="M1559" s="47"/>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7"/>
        <v/>
      </c>
    </row>
    <row r="1560" spans="12:116" x14ac:dyDescent="0.25">
      <c r="L1560" s="44"/>
      <c r="M1560" s="47"/>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7"/>
        <v/>
      </c>
    </row>
    <row r="1561" spans="12:116" x14ac:dyDescent="0.25">
      <c r="L1561" s="44"/>
      <c r="M1561" s="47"/>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7"/>
        <v/>
      </c>
    </row>
    <row r="1562" spans="12:116" x14ac:dyDescent="0.25">
      <c r="L1562" s="44"/>
      <c r="M1562" s="47"/>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7"/>
        <v/>
      </c>
    </row>
    <row r="1563" spans="12:116" x14ac:dyDescent="0.25">
      <c r="L1563" s="44"/>
      <c r="M1563" s="47"/>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7"/>
        <v/>
      </c>
    </row>
    <row r="1564" spans="12:116" x14ac:dyDescent="0.25">
      <c r="L1564" s="44"/>
      <c r="M1564" s="47"/>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7"/>
        <v/>
      </c>
    </row>
    <row r="1565" spans="12:116" x14ac:dyDescent="0.25">
      <c r="L1565" s="44"/>
      <c r="M1565" s="47"/>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7"/>
        <v/>
      </c>
    </row>
    <row r="1566" spans="12:116" x14ac:dyDescent="0.25">
      <c r="L1566" s="44"/>
      <c r="M1566" s="47"/>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7"/>
        <v/>
      </c>
    </row>
    <row r="1567" spans="12:116" x14ac:dyDescent="0.25">
      <c r="L1567" s="44"/>
      <c r="M1567" s="47"/>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7"/>
        <v/>
      </c>
    </row>
    <row r="1568" spans="12:116" x14ac:dyDescent="0.25">
      <c r="L1568" s="44"/>
      <c r="M1568" s="47"/>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7"/>
        <v/>
      </c>
    </row>
    <row r="1569" spans="12:116" x14ac:dyDescent="0.25">
      <c r="L1569" s="44"/>
      <c r="M1569" s="47"/>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7"/>
        <v/>
      </c>
    </row>
    <row r="1570" spans="12:116" x14ac:dyDescent="0.25">
      <c r="L1570" s="44"/>
      <c r="M1570" s="47"/>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7"/>
        <v/>
      </c>
    </row>
    <row r="1571" spans="12:116" x14ac:dyDescent="0.25">
      <c r="L1571" s="44"/>
      <c r="M1571" s="47"/>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7"/>
        <v/>
      </c>
    </row>
    <row r="1572" spans="12:116" x14ac:dyDescent="0.25">
      <c r="L1572" s="44"/>
      <c r="M1572" s="47"/>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7"/>
        <v/>
      </c>
    </row>
    <row r="1573" spans="12:116" x14ac:dyDescent="0.25">
      <c r="L1573" s="44"/>
      <c r="M1573" s="47"/>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7"/>
        <v/>
      </c>
    </row>
    <row r="1574" spans="12:116" x14ac:dyDescent="0.25">
      <c r="L1574" s="44"/>
      <c r="M1574" s="47"/>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7"/>
        <v/>
      </c>
    </row>
    <row r="1575" spans="12:116" x14ac:dyDescent="0.25">
      <c r="L1575" s="44"/>
      <c r="M1575" s="47"/>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7"/>
        <v/>
      </c>
    </row>
    <row r="1576" spans="12:116" x14ac:dyDescent="0.25">
      <c r="L1576" s="44"/>
      <c r="M1576" s="47"/>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7"/>
        <v/>
      </c>
    </row>
    <row r="1577" spans="12:116" x14ac:dyDescent="0.25">
      <c r="L1577" s="44"/>
      <c r="M1577" s="47"/>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7"/>
        <v/>
      </c>
    </row>
    <row r="1578" spans="12:116" x14ac:dyDescent="0.25">
      <c r="L1578" s="44"/>
      <c r="M1578" s="47"/>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7"/>
        <v/>
      </c>
    </row>
    <row r="1579" spans="12:116" x14ac:dyDescent="0.25">
      <c r="L1579" s="44"/>
      <c r="M1579" s="47"/>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7"/>
        <v/>
      </c>
    </row>
    <row r="1580" spans="12:116" x14ac:dyDescent="0.25">
      <c r="L1580" s="44"/>
      <c r="M1580" s="47"/>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7"/>
        <v/>
      </c>
    </row>
    <row r="1581" spans="12:116" x14ac:dyDescent="0.25">
      <c r="L1581" s="44"/>
      <c r="M1581" s="47"/>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7"/>
        <v/>
      </c>
    </row>
    <row r="1582" spans="12:116" x14ac:dyDescent="0.25">
      <c r="L1582" s="44"/>
      <c r="M1582" s="47"/>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7"/>
        <v/>
      </c>
    </row>
    <row r="1583" spans="12:116" x14ac:dyDescent="0.25">
      <c r="L1583" s="44"/>
      <c r="M1583" s="47"/>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7"/>
        <v/>
      </c>
    </row>
    <row r="1584" spans="12:116" x14ac:dyDescent="0.25">
      <c r="L1584" s="44"/>
      <c r="M1584" s="47"/>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7"/>
        <v/>
      </c>
    </row>
    <row r="1585" spans="12:116" x14ac:dyDescent="0.25">
      <c r="L1585" s="44"/>
      <c r="M1585" s="47"/>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7"/>
        <v/>
      </c>
    </row>
    <row r="1586" spans="12:116" x14ac:dyDescent="0.25">
      <c r="L1586" s="44"/>
      <c r="M1586" s="47"/>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7"/>
        <v/>
      </c>
    </row>
    <row r="1587" spans="12:116" x14ac:dyDescent="0.25">
      <c r="L1587" s="44"/>
      <c r="M1587" s="47"/>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7"/>
        <v/>
      </c>
    </row>
    <row r="1588" spans="12:116" x14ac:dyDescent="0.25">
      <c r="L1588" s="44"/>
      <c r="M1588" s="47"/>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7"/>
        <v/>
      </c>
    </row>
    <row r="1589" spans="12:116" x14ac:dyDescent="0.25">
      <c r="L1589" s="44"/>
      <c r="M1589" s="47"/>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7"/>
        <v/>
      </c>
    </row>
    <row r="1590" spans="12:116" x14ac:dyDescent="0.25">
      <c r="L1590" s="44"/>
      <c r="M1590" s="47"/>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7"/>
        <v/>
      </c>
    </row>
    <row r="1591" spans="12:116" x14ac:dyDescent="0.25">
      <c r="L1591" s="44"/>
      <c r="M1591" s="47"/>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7"/>
        <v/>
      </c>
    </row>
    <row r="1592" spans="12:116" x14ac:dyDescent="0.25">
      <c r="L1592" s="44"/>
      <c r="M1592" s="47"/>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7"/>
        <v/>
      </c>
    </row>
    <row r="1593" spans="12:116" x14ac:dyDescent="0.25">
      <c r="L1593" s="44"/>
      <c r="M1593" s="47"/>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7"/>
        <v/>
      </c>
    </row>
    <row r="1594" spans="12:116" x14ac:dyDescent="0.25">
      <c r="L1594" s="44"/>
      <c r="M1594" s="47"/>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7"/>
        <v/>
      </c>
    </row>
    <row r="1595" spans="12:116" x14ac:dyDescent="0.25">
      <c r="L1595" s="44"/>
      <c r="M1595" s="47"/>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7"/>
        <v/>
      </c>
    </row>
    <row r="1596" spans="12:116" x14ac:dyDescent="0.25">
      <c r="L1596" s="44"/>
      <c r="M1596" s="47"/>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7"/>
        <v/>
      </c>
    </row>
    <row r="1597" spans="12:116" x14ac:dyDescent="0.25">
      <c r="L1597" s="44"/>
      <c r="M1597" s="47"/>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7"/>
        <v/>
      </c>
    </row>
    <row r="1598" spans="12:116" x14ac:dyDescent="0.25">
      <c r="L1598" s="44"/>
      <c r="M1598" s="47"/>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7"/>
        <v/>
      </c>
    </row>
    <row r="1599" spans="12:116" x14ac:dyDescent="0.25">
      <c r="L1599" s="44"/>
      <c r="M1599" s="47"/>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7"/>
        <v/>
      </c>
    </row>
    <row r="1600" spans="12:116" x14ac:dyDescent="0.25">
      <c r="L1600" s="44"/>
      <c r="M1600" s="47"/>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7"/>
        <v/>
      </c>
    </row>
    <row r="1601" spans="12:116" x14ac:dyDescent="0.25">
      <c r="L1601" s="44"/>
      <c r="M1601" s="47"/>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7"/>
        <v/>
      </c>
    </row>
    <row r="1602" spans="12:116" x14ac:dyDescent="0.25">
      <c r="L1602" s="44"/>
      <c r="M1602" s="47"/>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7"/>
        <v/>
      </c>
    </row>
    <row r="1603" spans="12:116" x14ac:dyDescent="0.25">
      <c r="L1603" s="44"/>
      <c r="M1603" s="47"/>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8">_xlfn.CONCAT(A1603,C1603,F1603:J1603)</f>
        <v/>
      </c>
    </row>
    <row r="1604" spans="12:116" x14ac:dyDescent="0.25">
      <c r="L1604" s="44"/>
      <c r="M1604" s="47"/>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8"/>
        <v/>
      </c>
    </row>
    <row r="1605" spans="12:116" x14ac:dyDescent="0.25">
      <c r="L1605" s="44"/>
      <c r="M1605" s="47"/>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8"/>
        <v/>
      </c>
    </row>
    <row r="1606" spans="12:116" x14ac:dyDescent="0.25">
      <c r="L1606" s="44"/>
      <c r="M1606" s="47"/>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8"/>
        <v/>
      </c>
    </row>
    <row r="1607" spans="12:116" x14ac:dyDescent="0.25">
      <c r="L1607" s="44"/>
      <c r="M1607" s="47"/>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8"/>
        <v/>
      </c>
    </row>
    <row r="1608" spans="12:116" x14ac:dyDescent="0.25">
      <c r="L1608" s="44"/>
      <c r="M1608" s="47"/>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8"/>
        <v/>
      </c>
    </row>
    <row r="1609" spans="12:116" x14ac:dyDescent="0.25">
      <c r="L1609" s="44"/>
      <c r="M1609" s="47"/>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8"/>
        <v/>
      </c>
    </row>
    <row r="1610" spans="12:116" x14ac:dyDescent="0.25">
      <c r="L1610" s="44"/>
      <c r="M1610" s="47"/>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8"/>
        <v/>
      </c>
    </row>
    <row r="1611" spans="12:116" x14ac:dyDescent="0.25">
      <c r="L1611" s="44"/>
      <c r="M1611" s="47"/>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8"/>
        <v/>
      </c>
    </row>
    <row r="1612" spans="12:116" x14ac:dyDescent="0.25">
      <c r="L1612" s="44"/>
      <c r="M1612" s="47"/>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8"/>
        <v/>
      </c>
    </row>
    <row r="1613" spans="12:116" x14ac:dyDescent="0.25">
      <c r="L1613" s="44"/>
      <c r="M1613" s="47"/>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8"/>
        <v/>
      </c>
    </row>
    <row r="1614" spans="12:116" x14ac:dyDescent="0.25">
      <c r="L1614" s="44"/>
      <c r="M1614" s="47"/>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8"/>
        <v/>
      </c>
    </row>
    <row r="1615" spans="12:116" x14ac:dyDescent="0.25">
      <c r="L1615" s="44"/>
      <c r="M1615" s="47"/>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8"/>
        <v/>
      </c>
    </row>
    <row r="1616" spans="12:116" x14ac:dyDescent="0.25">
      <c r="L1616" s="44"/>
      <c r="M1616" s="47"/>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8"/>
        <v/>
      </c>
    </row>
    <row r="1617" spans="12:116" x14ac:dyDescent="0.25">
      <c r="L1617" s="44"/>
      <c r="M1617" s="47"/>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8"/>
        <v/>
      </c>
    </row>
    <row r="1618" spans="12:116" x14ac:dyDescent="0.25">
      <c r="L1618" s="44"/>
      <c r="M1618" s="47"/>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8"/>
        <v/>
      </c>
    </row>
    <row r="1619" spans="12:116" x14ac:dyDescent="0.25">
      <c r="L1619" s="44"/>
      <c r="M1619" s="47"/>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8"/>
        <v/>
      </c>
    </row>
    <row r="1620" spans="12:116" x14ac:dyDescent="0.25">
      <c r="L1620" s="44"/>
      <c r="M1620" s="47"/>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8"/>
        <v/>
      </c>
    </row>
    <row r="1621" spans="12:116" x14ac:dyDescent="0.25">
      <c r="L1621" s="44"/>
      <c r="M1621" s="47"/>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8"/>
        <v/>
      </c>
    </row>
    <row r="1622" spans="12:116" x14ac:dyDescent="0.25">
      <c r="L1622" s="44"/>
      <c r="M1622" s="47"/>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8"/>
        <v/>
      </c>
    </row>
    <row r="1623" spans="12:116" x14ac:dyDescent="0.25">
      <c r="L1623" s="44"/>
      <c r="M1623" s="47"/>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8"/>
        <v/>
      </c>
    </row>
    <row r="1624" spans="12:116" x14ac:dyDescent="0.25">
      <c r="L1624" s="44"/>
      <c r="M1624" s="47"/>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8"/>
        <v/>
      </c>
    </row>
    <row r="1625" spans="12:116" x14ac:dyDescent="0.25">
      <c r="L1625" s="44"/>
      <c r="M1625" s="47"/>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8"/>
        <v/>
      </c>
    </row>
    <row r="1626" spans="12:116" x14ac:dyDescent="0.25">
      <c r="L1626" s="44"/>
      <c r="M1626" s="47"/>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8"/>
        <v/>
      </c>
    </row>
    <row r="1627" spans="12:116" x14ac:dyDescent="0.25">
      <c r="L1627" s="44"/>
      <c r="M1627" s="47"/>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8"/>
        <v/>
      </c>
    </row>
    <row r="1628" spans="12:116" x14ac:dyDescent="0.25">
      <c r="L1628" s="44"/>
      <c r="M1628" s="47"/>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8"/>
        <v/>
      </c>
    </row>
    <row r="1629" spans="12:116" x14ac:dyDescent="0.25">
      <c r="L1629" s="44"/>
      <c r="M1629" s="47"/>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8"/>
        <v/>
      </c>
    </row>
    <row r="1630" spans="12:116" x14ac:dyDescent="0.25">
      <c r="L1630" s="44"/>
      <c r="M1630" s="47"/>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8"/>
        <v/>
      </c>
    </row>
    <row r="1631" spans="12:116" x14ac:dyDescent="0.25">
      <c r="L1631" s="44"/>
      <c r="M1631" s="47"/>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8"/>
        <v/>
      </c>
    </row>
    <row r="1632" spans="12:116" x14ac:dyDescent="0.25">
      <c r="L1632" s="44"/>
      <c r="M1632" s="47"/>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8"/>
        <v/>
      </c>
    </row>
    <row r="1633" spans="12:116" x14ac:dyDescent="0.25">
      <c r="L1633" s="44"/>
      <c r="M1633" s="47"/>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8"/>
        <v/>
      </c>
    </row>
    <row r="1634" spans="12:116" x14ac:dyDescent="0.25">
      <c r="L1634" s="44"/>
      <c r="M1634" s="47"/>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8"/>
        <v/>
      </c>
    </row>
    <row r="1635" spans="12:116" x14ac:dyDescent="0.25">
      <c r="L1635" s="44"/>
      <c r="M1635" s="47"/>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8"/>
        <v/>
      </c>
    </row>
    <row r="1636" spans="12:116" x14ac:dyDescent="0.25">
      <c r="L1636" s="44"/>
      <c r="M1636" s="47"/>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8"/>
        <v/>
      </c>
    </row>
    <row r="1637" spans="12:116" x14ac:dyDescent="0.25">
      <c r="L1637" s="44"/>
      <c r="M1637" s="47"/>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8"/>
        <v/>
      </c>
    </row>
    <row r="1638" spans="12:116" x14ac:dyDescent="0.25">
      <c r="L1638" s="44"/>
      <c r="M1638" s="47"/>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8"/>
        <v/>
      </c>
    </row>
    <row r="1639" spans="12:116" x14ac:dyDescent="0.25">
      <c r="L1639" s="44"/>
      <c r="M1639" s="47"/>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8"/>
        <v/>
      </c>
    </row>
    <row r="1640" spans="12:116" x14ac:dyDescent="0.25">
      <c r="L1640" s="44"/>
      <c r="M1640" s="47"/>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8"/>
        <v/>
      </c>
    </row>
    <row r="1641" spans="12:116" x14ac:dyDescent="0.25">
      <c r="L1641" s="44"/>
      <c r="M1641" s="47"/>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8"/>
        <v/>
      </c>
    </row>
    <row r="1642" spans="12:116" x14ac:dyDescent="0.25">
      <c r="L1642" s="44"/>
      <c r="M1642" s="47"/>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8"/>
        <v/>
      </c>
    </row>
    <row r="1643" spans="12:116" x14ac:dyDescent="0.25">
      <c r="L1643" s="44"/>
      <c r="M1643" s="47"/>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8"/>
        <v/>
      </c>
    </row>
    <row r="1644" spans="12:116" x14ac:dyDescent="0.25">
      <c r="L1644" s="44"/>
      <c r="M1644" s="47"/>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8"/>
        <v/>
      </c>
    </row>
    <row r="1645" spans="12:116" x14ac:dyDescent="0.25">
      <c r="L1645" s="44"/>
      <c r="M1645" s="47"/>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8"/>
        <v/>
      </c>
    </row>
    <row r="1646" spans="12:116" x14ac:dyDescent="0.25">
      <c r="L1646" s="44"/>
      <c r="M1646" s="47"/>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8"/>
        <v/>
      </c>
    </row>
    <row r="1647" spans="12:116" x14ac:dyDescent="0.25">
      <c r="L1647" s="44"/>
      <c r="M1647" s="47"/>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8"/>
        <v/>
      </c>
    </row>
    <row r="1648" spans="12:116" x14ac:dyDescent="0.25">
      <c r="L1648" s="44"/>
      <c r="M1648" s="47"/>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8"/>
        <v/>
      </c>
    </row>
    <row r="1649" spans="12:116" x14ac:dyDescent="0.25">
      <c r="L1649" s="44"/>
      <c r="M1649" s="47"/>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8"/>
        <v/>
      </c>
    </row>
    <row r="1650" spans="12:116" x14ac:dyDescent="0.25">
      <c r="L1650" s="44"/>
      <c r="M1650" s="47"/>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8"/>
        <v/>
      </c>
    </row>
    <row r="1651" spans="12:116" x14ac:dyDescent="0.25">
      <c r="L1651" s="44"/>
      <c r="M1651" s="47"/>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8"/>
        <v/>
      </c>
    </row>
    <row r="1652" spans="12:116" x14ac:dyDescent="0.25">
      <c r="L1652" s="44"/>
      <c r="M1652" s="47"/>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8"/>
        <v/>
      </c>
    </row>
    <row r="1653" spans="12:116" x14ac:dyDescent="0.25">
      <c r="L1653" s="44"/>
      <c r="M1653" s="47"/>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8"/>
        <v/>
      </c>
    </row>
    <row r="1654" spans="12:116" x14ac:dyDescent="0.25">
      <c r="L1654" s="44"/>
      <c r="M1654" s="47"/>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8"/>
        <v/>
      </c>
    </row>
    <row r="1655" spans="12:116" x14ac:dyDescent="0.25">
      <c r="L1655" s="44"/>
      <c r="M1655" s="47"/>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8"/>
        <v/>
      </c>
    </row>
    <row r="1656" spans="12:116" x14ac:dyDescent="0.25">
      <c r="L1656" s="44"/>
      <c r="M1656" s="47"/>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8"/>
        <v/>
      </c>
    </row>
    <row r="1657" spans="12:116" x14ac:dyDescent="0.25">
      <c r="L1657" s="44"/>
      <c r="M1657" s="47"/>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8"/>
        <v/>
      </c>
    </row>
    <row r="1658" spans="12:116" x14ac:dyDescent="0.25">
      <c r="L1658" s="44"/>
      <c r="M1658" s="47"/>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8"/>
        <v/>
      </c>
    </row>
    <row r="1659" spans="12:116" x14ac:dyDescent="0.25">
      <c r="L1659" s="44"/>
      <c r="M1659" s="47"/>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8"/>
        <v/>
      </c>
    </row>
    <row r="1660" spans="12:116" x14ac:dyDescent="0.25">
      <c r="L1660" s="44"/>
      <c r="M1660" s="47"/>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8"/>
        <v/>
      </c>
    </row>
    <row r="1661" spans="12:116" x14ac:dyDescent="0.25">
      <c r="L1661" s="44"/>
      <c r="M1661" s="47"/>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8"/>
        <v/>
      </c>
    </row>
    <row r="1662" spans="12:116" x14ac:dyDescent="0.25">
      <c r="L1662" s="44"/>
      <c r="M1662" s="47"/>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8"/>
        <v/>
      </c>
    </row>
    <row r="1663" spans="12:116" x14ac:dyDescent="0.25">
      <c r="L1663" s="44"/>
      <c r="M1663" s="47"/>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8"/>
        <v/>
      </c>
    </row>
    <row r="1664" spans="12:116" x14ac:dyDescent="0.25">
      <c r="L1664" s="44"/>
      <c r="M1664" s="47"/>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8"/>
        <v/>
      </c>
    </row>
    <row r="1665" spans="12:116" x14ac:dyDescent="0.25">
      <c r="L1665" s="44"/>
      <c r="M1665" s="47"/>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8"/>
        <v/>
      </c>
    </row>
    <row r="1666" spans="12:116" x14ac:dyDescent="0.25">
      <c r="L1666" s="44"/>
      <c r="M1666" s="47"/>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8"/>
        <v/>
      </c>
    </row>
    <row r="1667" spans="12:116" x14ac:dyDescent="0.25">
      <c r="L1667" s="44"/>
      <c r="M1667" s="47"/>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9">_xlfn.CONCAT(A1667,C1667,F1667:J1667)</f>
        <v/>
      </c>
    </row>
    <row r="1668" spans="12:116" x14ac:dyDescent="0.25">
      <c r="L1668" s="44"/>
      <c r="M1668" s="47"/>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9"/>
        <v/>
      </c>
    </row>
    <row r="1669" spans="12:116" x14ac:dyDescent="0.25">
      <c r="L1669" s="44"/>
      <c r="M1669" s="47"/>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9"/>
        <v/>
      </c>
    </row>
    <row r="1670" spans="12:116" x14ac:dyDescent="0.25">
      <c r="L1670" s="44"/>
      <c r="M1670" s="47"/>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9"/>
        <v/>
      </c>
    </row>
    <row r="1671" spans="12:116" x14ac:dyDescent="0.25">
      <c r="L1671" s="44"/>
      <c r="M1671" s="47"/>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9"/>
        <v/>
      </c>
    </row>
    <row r="1672" spans="12:116" x14ac:dyDescent="0.25">
      <c r="L1672" s="44"/>
      <c r="M1672" s="47"/>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9"/>
        <v/>
      </c>
    </row>
    <row r="1673" spans="12:116" x14ac:dyDescent="0.25">
      <c r="L1673" s="44"/>
      <c r="M1673" s="47"/>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9"/>
        <v/>
      </c>
    </row>
    <row r="1674" spans="12:116" x14ac:dyDescent="0.25">
      <c r="L1674" s="44"/>
      <c r="M1674" s="47"/>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9"/>
        <v/>
      </c>
    </row>
    <row r="1675" spans="12:116" x14ac:dyDescent="0.25">
      <c r="L1675" s="44"/>
      <c r="M1675" s="47"/>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9"/>
        <v/>
      </c>
    </row>
    <row r="1676" spans="12:116" x14ac:dyDescent="0.25">
      <c r="L1676" s="44"/>
      <c r="M1676" s="47"/>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9"/>
        <v/>
      </c>
    </row>
    <row r="1677" spans="12:116" x14ac:dyDescent="0.25">
      <c r="L1677" s="44"/>
      <c r="M1677" s="47"/>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9"/>
        <v/>
      </c>
    </row>
    <row r="1678" spans="12:116" x14ac:dyDescent="0.25">
      <c r="L1678" s="44"/>
      <c r="M1678" s="47"/>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9"/>
        <v/>
      </c>
    </row>
    <row r="1679" spans="12:116" x14ac:dyDescent="0.25">
      <c r="L1679" s="44"/>
      <c r="M1679" s="47"/>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9"/>
        <v/>
      </c>
    </row>
    <row r="1680" spans="12:116" x14ac:dyDescent="0.25">
      <c r="L1680" s="44"/>
      <c r="M1680" s="47"/>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9"/>
        <v/>
      </c>
    </row>
    <row r="1681" spans="12:116" x14ac:dyDescent="0.25">
      <c r="L1681" s="44"/>
      <c r="M1681" s="47"/>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9"/>
        <v/>
      </c>
    </row>
    <row r="1682" spans="12:116" x14ac:dyDescent="0.25">
      <c r="L1682" s="44"/>
      <c r="M1682" s="47"/>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9"/>
        <v/>
      </c>
    </row>
    <row r="1683" spans="12:116" x14ac:dyDescent="0.25">
      <c r="L1683" s="44"/>
      <c r="M1683" s="47"/>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9"/>
        <v/>
      </c>
    </row>
    <row r="1684" spans="12:116" x14ac:dyDescent="0.25">
      <c r="L1684" s="44"/>
      <c r="M1684" s="47"/>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9"/>
        <v/>
      </c>
    </row>
    <row r="1685" spans="12:116" x14ac:dyDescent="0.25">
      <c r="L1685" s="44"/>
      <c r="M1685" s="47"/>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9"/>
        <v/>
      </c>
    </row>
    <row r="1686" spans="12:116" x14ac:dyDescent="0.25">
      <c r="L1686" s="44"/>
      <c r="M1686" s="47"/>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9"/>
        <v/>
      </c>
    </row>
    <row r="1687" spans="12:116" x14ac:dyDescent="0.25">
      <c r="L1687" s="44"/>
      <c r="M1687" s="47"/>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9"/>
        <v/>
      </c>
    </row>
    <row r="1688" spans="12:116" x14ac:dyDescent="0.25">
      <c r="L1688" s="44"/>
      <c r="M1688" s="47"/>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9"/>
        <v/>
      </c>
    </row>
    <row r="1689" spans="12:116" x14ac:dyDescent="0.25">
      <c r="L1689" s="44"/>
      <c r="M1689" s="47"/>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9"/>
        <v/>
      </c>
    </row>
    <row r="1690" spans="12:116" x14ac:dyDescent="0.25">
      <c r="L1690" s="44"/>
      <c r="M1690" s="47"/>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9"/>
        <v/>
      </c>
    </row>
    <row r="1691" spans="12:116" x14ac:dyDescent="0.25">
      <c r="L1691" s="44"/>
      <c r="M1691" s="47"/>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9"/>
        <v/>
      </c>
    </row>
    <row r="1692" spans="12:116" x14ac:dyDescent="0.25">
      <c r="L1692" s="44"/>
      <c r="M1692" s="47"/>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9"/>
        <v/>
      </c>
    </row>
    <row r="1693" spans="12:116" x14ac:dyDescent="0.25">
      <c r="L1693" s="44"/>
      <c r="M1693" s="47"/>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9"/>
        <v/>
      </c>
    </row>
    <row r="1694" spans="12:116" x14ac:dyDescent="0.25">
      <c r="L1694" s="44"/>
      <c r="M1694" s="47"/>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9"/>
        <v/>
      </c>
    </row>
    <row r="1695" spans="12:116" x14ac:dyDescent="0.25">
      <c r="L1695" s="44"/>
      <c r="M1695" s="47"/>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9"/>
        <v/>
      </c>
    </row>
    <row r="1696" spans="12:116" x14ac:dyDescent="0.25">
      <c r="L1696" s="44"/>
      <c r="M1696" s="47"/>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9"/>
        <v/>
      </c>
    </row>
    <row r="1697" spans="12:116" x14ac:dyDescent="0.25">
      <c r="L1697" s="44"/>
      <c r="M1697" s="47"/>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9"/>
        <v/>
      </c>
    </row>
    <row r="1698" spans="12:116" x14ac:dyDescent="0.25">
      <c r="L1698" s="44"/>
      <c r="M1698" s="47"/>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9"/>
        <v/>
      </c>
    </row>
    <row r="1699" spans="12:116" x14ac:dyDescent="0.25">
      <c r="L1699" s="44"/>
      <c r="M1699" s="47"/>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9"/>
        <v/>
      </c>
    </row>
    <row r="1700" spans="12:116" x14ac:dyDescent="0.25">
      <c r="L1700" s="44"/>
      <c r="M1700" s="47"/>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9"/>
        <v/>
      </c>
    </row>
    <row r="1701" spans="12:116" x14ac:dyDescent="0.25">
      <c r="L1701" s="44"/>
      <c r="M1701" s="47"/>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9"/>
        <v/>
      </c>
    </row>
    <row r="1702" spans="12:116" x14ac:dyDescent="0.25">
      <c r="L1702" s="44"/>
      <c r="M1702" s="47"/>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9"/>
        <v/>
      </c>
    </row>
    <row r="1703" spans="12:116" x14ac:dyDescent="0.25">
      <c r="L1703" s="44"/>
      <c r="M1703" s="47"/>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9"/>
        <v/>
      </c>
    </row>
    <row r="1704" spans="12:116" x14ac:dyDescent="0.25">
      <c r="L1704" s="44"/>
      <c r="M1704" s="47"/>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9"/>
        <v/>
      </c>
    </row>
    <row r="1705" spans="12:116" x14ac:dyDescent="0.25">
      <c r="L1705" s="44"/>
      <c r="M1705" s="47"/>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9"/>
        <v/>
      </c>
    </row>
    <row r="1706" spans="12:116" x14ac:dyDescent="0.25">
      <c r="L1706" s="44"/>
      <c r="M1706" s="47"/>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9"/>
        <v/>
      </c>
    </row>
    <row r="1707" spans="12:116" x14ac:dyDescent="0.25">
      <c r="L1707" s="44"/>
      <c r="M1707" s="47"/>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9"/>
        <v/>
      </c>
    </row>
    <row r="1708" spans="12:116" x14ac:dyDescent="0.25">
      <c r="L1708" s="44"/>
      <c r="M1708" s="47"/>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9"/>
        <v/>
      </c>
    </row>
    <row r="1709" spans="12:116" x14ac:dyDescent="0.25">
      <c r="L1709" s="44"/>
      <c r="M1709" s="47"/>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9"/>
        <v/>
      </c>
    </row>
    <row r="1710" spans="12:116" x14ac:dyDescent="0.25">
      <c r="L1710" s="44"/>
      <c r="M1710" s="47"/>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9"/>
        <v/>
      </c>
    </row>
    <row r="1711" spans="12:116" x14ac:dyDescent="0.25">
      <c r="L1711" s="44"/>
      <c r="M1711" s="47"/>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9"/>
        <v/>
      </c>
    </row>
    <row r="1712" spans="12:116" x14ac:dyDescent="0.25">
      <c r="L1712" s="44"/>
      <c r="M1712" s="47"/>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9"/>
        <v/>
      </c>
    </row>
    <row r="1713" spans="12:116" x14ac:dyDescent="0.25">
      <c r="L1713" s="44"/>
      <c r="M1713" s="47"/>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9"/>
        <v/>
      </c>
    </row>
    <row r="1714" spans="12:116" x14ac:dyDescent="0.25">
      <c r="L1714" s="44"/>
      <c r="M1714" s="47"/>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9"/>
        <v/>
      </c>
    </row>
    <row r="1715" spans="12:116" x14ac:dyDescent="0.25">
      <c r="L1715" s="44"/>
      <c r="M1715" s="47"/>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9"/>
        <v/>
      </c>
    </row>
    <row r="1716" spans="12:116" x14ac:dyDescent="0.25">
      <c r="L1716" s="44"/>
      <c r="M1716" s="47"/>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9"/>
        <v/>
      </c>
    </row>
    <row r="1717" spans="12:116" x14ac:dyDescent="0.25">
      <c r="L1717" s="44"/>
      <c r="M1717" s="47"/>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9"/>
        <v/>
      </c>
    </row>
    <row r="1718" spans="12:116" x14ac:dyDescent="0.25">
      <c r="L1718" s="44"/>
      <c r="M1718" s="47"/>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9"/>
        <v/>
      </c>
    </row>
    <row r="1719" spans="12:116" x14ac:dyDescent="0.25">
      <c r="L1719" s="44"/>
      <c r="M1719" s="47"/>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9"/>
        <v/>
      </c>
    </row>
    <row r="1720" spans="12:116" x14ac:dyDescent="0.25">
      <c r="L1720" s="44"/>
      <c r="M1720" s="47"/>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9"/>
        <v/>
      </c>
    </row>
    <row r="1721" spans="12:116" x14ac:dyDescent="0.25">
      <c r="L1721" s="44"/>
      <c r="M1721" s="47"/>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9"/>
        <v/>
      </c>
    </row>
    <row r="1722" spans="12:116" x14ac:dyDescent="0.25">
      <c r="L1722" s="44"/>
      <c r="M1722" s="47"/>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9"/>
        <v/>
      </c>
    </row>
    <row r="1723" spans="12:116" x14ac:dyDescent="0.25">
      <c r="L1723" s="44"/>
      <c r="M1723" s="47"/>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9"/>
        <v/>
      </c>
    </row>
    <row r="1724" spans="12:116" x14ac:dyDescent="0.25">
      <c r="L1724" s="44"/>
      <c r="M1724" s="47"/>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9"/>
        <v/>
      </c>
    </row>
    <row r="1725" spans="12:116" x14ac:dyDescent="0.25">
      <c r="L1725" s="44"/>
      <c r="M1725" s="47"/>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9"/>
        <v/>
      </c>
    </row>
    <row r="1726" spans="12:116" x14ac:dyDescent="0.25">
      <c r="L1726" s="44"/>
      <c r="M1726" s="47"/>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9"/>
        <v/>
      </c>
    </row>
    <row r="1727" spans="12:116" x14ac:dyDescent="0.25">
      <c r="L1727" s="44"/>
      <c r="M1727" s="47"/>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9"/>
        <v/>
      </c>
    </row>
    <row r="1728" spans="12:116" x14ac:dyDescent="0.25">
      <c r="L1728" s="44"/>
      <c r="M1728" s="47"/>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9"/>
        <v/>
      </c>
    </row>
    <row r="1729" spans="12:116" x14ac:dyDescent="0.25">
      <c r="L1729" s="44"/>
      <c r="M1729" s="47"/>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9"/>
        <v/>
      </c>
    </row>
    <row r="1730" spans="12:116" x14ac:dyDescent="0.25">
      <c r="L1730" s="44"/>
      <c r="M1730" s="47"/>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9"/>
        <v/>
      </c>
    </row>
    <row r="1731" spans="12:116" x14ac:dyDescent="0.25">
      <c r="L1731" s="44"/>
      <c r="M1731" s="47"/>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30">_xlfn.CONCAT(A1731,C1731,F1731:J1731)</f>
        <v/>
      </c>
    </row>
    <row r="1732" spans="12:116" x14ac:dyDescent="0.25">
      <c r="L1732" s="44"/>
      <c r="M1732" s="47"/>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30"/>
        <v/>
      </c>
    </row>
    <row r="1733" spans="12:116" x14ac:dyDescent="0.25">
      <c r="L1733" s="44"/>
      <c r="M1733" s="47"/>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30"/>
        <v/>
      </c>
    </row>
    <row r="1734" spans="12:116" x14ac:dyDescent="0.25">
      <c r="L1734" s="44"/>
      <c r="M1734" s="47"/>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30"/>
        <v/>
      </c>
    </row>
    <row r="1735" spans="12:116" x14ac:dyDescent="0.25">
      <c r="L1735" s="44"/>
      <c r="M1735" s="47"/>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30"/>
        <v/>
      </c>
    </row>
    <row r="1736" spans="12:116" x14ac:dyDescent="0.25">
      <c r="L1736" s="44"/>
      <c r="M1736" s="47"/>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30"/>
        <v/>
      </c>
    </row>
    <row r="1737" spans="12:116" x14ac:dyDescent="0.25">
      <c r="L1737" s="44"/>
      <c r="M1737" s="47"/>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30"/>
        <v/>
      </c>
    </row>
    <row r="1738" spans="12:116" x14ac:dyDescent="0.25">
      <c r="L1738" s="44"/>
      <c r="M1738" s="47"/>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30"/>
        <v/>
      </c>
    </row>
    <row r="1739" spans="12:116" x14ac:dyDescent="0.25">
      <c r="L1739" s="44"/>
      <c r="M1739" s="47"/>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30"/>
        <v/>
      </c>
    </row>
    <row r="1740" spans="12:116" x14ac:dyDescent="0.25">
      <c r="L1740" s="44"/>
      <c r="M1740" s="47"/>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30"/>
        <v/>
      </c>
    </row>
    <row r="1741" spans="12:116" x14ac:dyDescent="0.25">
      <c r="L1741" s="44"/>
      <c r="M1741" s="47"/>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30"/>
        <v/>
      </c>
    </row>
    <row r="1742" spans="12:116" x14ac:dyDescent="0.25">
      <c r="L1742" s="44"/>
      <c r="M1742" s="47"/>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30"/>
        <v/>
      </c>
    </row>
    <row r="1743" spans="12:116" x14ac:dyDescent="0.25">
      <c r="L1743" s="44"/>
      <c r="M1743" s="47"/>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30"/>
        <v/>
      </c>
    </row>
    <row r="1744" spans="12:116" x14ac:dyDescent="0.25">
      <c r="L1744" s="44"/>
      <c r="M1744" s="47"/>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30"/>
        <v/>
      </c>
    </row>
    <row r="1745" spans="12:116" x14ac:dyDescent="0.25">
      <c r="L1745" s="44"/>
      <c r="M1745" s="47"/>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30"/>
        <v/>
      </c>
    </row>
    <row r="1746" spans="12:116" x14ac:dyDescent="0.25">
      <c r="L1746" s="44"/>
      <c r="M1746" s="47"/>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30"/>
        <v/>
      </c>
    </row>
    <row r="1747" spans="12:116" x14ac:dyDescent="0.25">
      <c r="L1747" s="44"/>
      <c r="M1747" s="47"/>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30"/>
        <v/>
      </c>
    </row>
    <row r="1748" spans="12:116" x14ac:dyDescent="0.25">
      <c r="L1748" s="44"/>
      <c r="M1748" s="47"/>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30"/>
        <v/>
      </c>
    </row>
    <row r="1749" spans="12:116" x14ac:dyDescent="0.25">
      <c r="L1749" s="44"/>
      <c r="M1749" s="47"/>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30"/>
        <v/>
      </c>
    </row>
    <row r="1750" spans="12:116" x14ac:dyDescent="0.25">
      <c r="L1750" s="44"/>
      <c r="M1750" s="47"/>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30"/>
        <v/>
      </c>
    </row>
    <row r="1751" spans="12:116" x14ac:dyDescent="0.25">
      <c r="L1751" s="44"/>
      <c r="M1751" s="47"/>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30"/>
        <v/>
      </c>
    </row>
    <row r="1752" spans="12:116" x14ac:dyDescent="0.25">
      <c r="L1752" s="44"/>
      <c r="M1752" s="47"/>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30"/>
        <v/>
      </c>
    </row>
    <row r="1753" spans="12:116" x14ac:dyDescent="0.25">
      <c r="L1753" s="44"/>
      <c r="M1753" s="47"/>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30"/>
        <v/>
      </c>
    </row>
    <row r="1754" spans="12:116" x14ac:dyDescent="0.25">
      <c r="L1754" s="44"/>
      <c r="M1754" s="47"/>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30"/>
        <v/>
      </c>
    </row>
    <row r="1755" spans="12:116" x14ac:dyDescent="0.25">
      <c r="L1755" s="44"/>
      <c r="M1755" s="47"/>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30"/>
        <v/>
      </c>
    </row>
    <row r="1756" spans="12:116" x14ac:dyDescent="0.25">
      <c r="L1756" s="44"/>
      <c r="M1756" s="47"/>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30"/>
        <v/>
      </c>
    </row>
    <row r="1757" spans="12:116" x14ac:dyDescent="0.25">
      <c r="L1757" s="44"/>
      <c r="M1757" s="47"/>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30"/>
        <v/>
      </c>
    </row>
    <row r="1758" spans="12:116" x14ac:dyDescent="0.25">
      <c r="L1758" s="44"/>
      <c r="M1758" s="47"/>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30"/>
        <v/>
      </c>
    </row>
    <row r="1759" spans="12:116" x14ac:dyDescent="0.25">
      <c r="L1759" s="44"/>
      <c r="M1759" s="47"/>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30"/>
        <v/>
      </c>
    </row>
    <row r="1760" spans="12:116" x14ac:dyDescent="0.25">
      <c r="L1760" s="44"/>
      <c r="M1760" s="47"/>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30"/>
        <v/>
      </c>
    </row>
    <row r="1761" spans="12:116" x14ac:dyDescent="0.25">
      <c r="L1761" s="44"/>
      <c r="M1761" s="47"/>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30"/>
        <v/>
      </c>
    </row>
    <row r="1762" spans="12:116" x14ac:dyDescent="0.25">
      <c r="L1762" s="44"/>
      <c r="M1762" s="47"/>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30"/>
        <v/>
      </c>
    </row>
    <row r="1763" spans="12:116" x14ac:dyDescent="0.25">
      <c r="L1763" s="44"/>
      <c r="M1763" s="47"/>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30"/>
        <v/>
      </c>
    </row>
    <row r="1764" spans="12:116" x14ac:dyDescent="0.25">
      <c r="L1764" s="44"/>
      <c r="M1764" s="47"/>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30"/>
        <v/>
      </c>
    </row>
    <row r="1765" spans="12:116" x14ac:dyDescent="0.25">
      <c r="L1765" s="44"/>
      <c r="M1765" s="47"/>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30"/>
        <v/>
      </c>
    </row>
    <row r="1766" spans="12:116" x14ac:dyDescent="0.25">
      <c r="L1766" s="44"/>
      <c r="M1766" s="47"/>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30"/>
        <v/>
      </c>
    </row>
    <row r="1767" spans="12:116" x14ac:dyDescent="0.25">
      <c r="L1767" s="44"/>
      <c r="M1767" s="47"/>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30"/>
        <v/>
      </c>
    </row>
    <row r="1768" spans="12:116" x14ac:dyDescent="0.25">
      <c r="L1768" s="44"/>
      <c r="M1768" s="47"/>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30"/>
        <v/>
      </c>
    </row>
    <row r="1769" spans="12:116" x14ac:dyDescent="0.25">
      <c r="L1769" s="44"/>
      <c r="M1769" s="47"/>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30"/>
        <v/>
      </c>
    </row>
    <row r="1770" spans="12:116" x14ac:dyDescent="0.25">
      <c r="L1770" s="44"/>
      <c r="M1770" s="47"/>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30"/>
        <v/>
      </c>
    </row>
    <row r="1771" spans="12:116" x14ac:dyDescent="0.25">
      <c r="L1771" s="44"/>
      <c r="M1771" s="47"/>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30"/>
        <v/>
      </c>
    </row>
    <row r="1772" spans="12:116" x14ac:dyDescent="0.25">
      <c r="L1772" s="44"/>
      <c r="M1772" s="47"/>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30"/>
        <v/>
      </c>
    </row>
    <row r="1773" spans="12:116" x14ac:dyDescent="0.25">
      <c r="L1773" s="44"/>
      <c r="M1773" s="47"/>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30"/>
        <v/>
      </c>
    </row>
    <row r="1774" spans="12:116" x14ac:dyDescent="0.25">
      <c r="L1774" s="44"/>
      <c r="M1774" s="47"/>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30"/>
        <v/>
      </c>
    </row>
    <row r="1775" spans="12:116" x14ac:dyDescent="0.25">
      <c r="L1775" s="44"/>
      <c r="M1775" s="47"/>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30"/>
        <v/>
      </c>
    </row>
    <row r="1776" spans="12:116" x14ac:dyDescent="0.25">
      <c r="L1776" s="44"/>
      <c r="M1776" s="47"/>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30"/>
        <v/>
      </c>
    </row>
    <row r="1777" spans="12:116" x14ac:dyDescent="0.25">
      <c r="L1777" s="44"/>
      <c r="M1777" s="47"/>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30"/>
        <v/>
      </c>
    </row>
    <row r="1778" spans="12:116" x14ac:dyDescent="0.25">
      <c r="L1778" s="44"/>
      <c r="M1778" s="47"/>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30"/>
        <v/>
      </c>
    </row>
    <row r="1779" spans="12:116" x14ac:dyDescent="0.25">
      <c r="L1779" s="44"/>
      <c r="M1779" s="47"/>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30"/>
        <v/>
      </c>
    </row>
    <row r="1780" spans="12:116" x14ac:dyDescent="0.25">
      <c r="L1780" s="44"/>
      <c r="M1780" s="47"/>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30"/>
        <v/>
      </c>
    </row>
    <row r="1781" spans="12:116" x14ac:dyDescent="0.25">
      <c r="L1781" s="44"/>
      <c r="M1781" s="47"/>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30"/>
        <v/>
      </c>
    </row>
    <row r="1782" spans="12:116" x14ac:dyDescent="0.25">
      <c r="L1782" s="44"/>
      <c r="M1782" s="47"/>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30"/>
        <v/>
      </c>
    </row>
    <row r="1783" spans="12:116" x14ac:dyDescent="0.25">
      <c r="L1783" s="44"/>
      <c r="M1783" s="47"/>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30"/>
        <v/>
      </c>
    </row>
    <row r="1784" spans="12:116" x14ac:dyDescent="0.25">
      <c r="L1784" s="44"/>
      <c r="M1784" s="47"/>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30"/>
        <v/>
      </c>
    </row>
    <row r="1785" spans="12:116" x14ac:dyDescent="0.25">
      <c r="L1785" s="44"/>
      <c r="M1785" s="47"/>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30"/>
        <v/>
      </c>
    </row>
    <row r="1786" spans="12:116" x14ac:dyDescent="0.25">
      <c r="L1786" s="44"/>
      <c r="M1786" s="47"/>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30"/>
        <v/>
      </c>
    </row>
    <row r="1787" spans="12:116" x14ac:dyDescent="0.25">
      <c r="L1787" s="44"/>
      <c r="M1787" s="47"/>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30"/>
        <v/>
      </c>
    </row>
    <row r="1788" spans="12:116" x14ac:dyDescent="0.25">
      <c r="L1788" s="44"/>
      <c r="M1788" s="47"/>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30"/>
        <v/>
      </c>
    </row>
    <row r="1789" spans="12:116" x14ac:dyDescent="0.25">
      <c r="L1789" s="44"/>
      <c r="M1789" s="47"/>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30"/>
        <v/>
      </c>
    </row>
    <row r="1790" spans="12:116" x14ac:dyDescent="0.25">
      <c r="L1790" s="44"/>
      <c r="M1790" s="47"/>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30"/>
        <v/>
      </c>
    </row>
    <row r="1791" spans="12:116" x14ac:dyDescent="0.25">
      <c r="L1791" s="44"/>
      <c r="M1791" s="47"/>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30"/>
        <v/>
      </c>
    </row>
    <row r="1792" spans="12:116" x14ac:dyDescent="0.25">
      <c r="L1792" s="44"/>
      <c r="M1792" s="47"/>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30"/>
        <v/>
      </c>
    </row>
    <row r="1793" spans="12:116" x14ac:dyDescent="0.25">
      <c r="L1793" s="44"/>
      <c r="M1793" s="47"/>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30"/>
        <v/>
      </c>
    </row>
    <row r="1794" spans="12:116" x14ac:dyDescent="0.25">
      <c r="L1794" s="44"/>
      <c r="M1794" s="47"/>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30"/>
        <v/>
      </c>
    </row>
    <row r="1795" spans="12:116" x14ac:dyDescent="0.25">
      <c r="L1795" s="44"/>
      <c r="M1795" s="47"/>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31">_xlfn.CONCAT(A1795,C1795,F1795:J1795)</f>
        <v/>
      </c>
    </row>
    <row r="1796" spans="12:116" x14ac:dyDescent="0.25">
      <c r="L1796" s="44"/>
      <c r="M1796" s="47"/>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31"/>
        <v/>
      </c>
    </row>
    <row r="1797" spans="12:116" x14ac:dyDescent="0.25">
      <c r="L1797" s="44"/>
      <c r="M1797" s="47"/>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31"/>
        <v/>
      </c>
    </row>
    <row r="1798" spans="12:116" x14ac:dyDescent="0.25">
      <c r="L1798" s="44"/>
      <c r="M1798" s="47"/>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31"/>
        <v/>
      </c>
    </row>
    <row r="1799" spans="12:116" x14ac:dyDescent="0.25">
      <c r="L1799" s="44"/>
      <c r="M1799" s="47"/>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31"/>
        <v/>
      </c>
    </row>
    <row r="1800" spans="12:116" x14ac:dyDescent="0.25">
      <c r="L1800" s="44"/>
      <c r="M1800" s="47"/>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31"/>
        <v/>
      </c>
    </row>
    <row r="1801" spans="12:116" x14ac:dyDescent="0.25">
      <c r="L1801" s="44"/>
      <c r="M1801" s="47"/>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31"/>
        <v/>
      </c>
    </row>
    <row r="1802" spans="12:116" x14ac:dyDescent="0.25">
      <c r="L1802" s="44"/>
      <c r="M1802" s="47"/>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31"/>
        <v/>
      </c>
    </row>
    <row r="1803" spans="12:116" x14ac:dyDescent="0.25">
      <c r="L1803" s="44"/>
      <c r="M1803" s="47"/>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31"/>
        <v/>
      </c>
    </row>
    <row r="1804" spans="12:116" x14ac:dyDescent="0.25">
      <c r="L1804" s="44"/>
      <c r="M1804" s="47"/>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31"/>
        <v/>
      </c>
    </row>
    <row r="1805" spans="12:116" x14ac:dyDescent="0.25">
      <c r="L1805" s="44"/>
      <c r="M1805" s="47"/>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31"/>
        <v/>
      </c>
    </row>
    <row r="1806" spans="12:116" x14ac:dyDescent="0.25">
      <c r="L1806" s="44"/>
      <c r="M1806" s="47"/>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31"/>
        <v/>
      </c>
    </row>
    <row r="1807" spans="12:116" x14ac:dyDescent="0.25">
      <c r="L1807" s="44"/>
      <c r="M1807" s="47"/>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31"/>
        <v/>
      </c>
    </row>
    <row r="1808" spans="12:116" x14ac:dyDescent="0.25">
      <c r="L1808" s="44"/>
      <c r="M1808" s="47"/>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31"/>
        <v/>
      </c>
    </row>
    <row r="1809" spans="12:116" x14ac:dyDescent="0.25">
      <c r="L1809" s="44"/>
      <c r="M1809" s="47"/>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31"/>
        <v/>
      </c>
    </row>
    <row r="1810" spans="12:116" x14ac:dyDescent="0.25">
      <c r="L1810" s="44"/>
      <c r="M1810" s="47"/>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31"/>
        <v/>
      </c>
    </row>
    <row r="1811" spans="12:116" x14ac:dyDescent="0.25">
      <c r="L1811" s="44"/>
      <c r="M1811" s="47"/>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31"/>
        <v/>
      </c>
    </row>
    <row r="1812" spans="12:116" x14ac:dyDescent="0.25">
      <c r="L1812" s="44"/>
      <c r="M1812" s="47"/>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31"/>
        <v/>
      </c>
    </row>
    <row r="1813" spans="12:116" x14ac:dyDescent="0.25">
      <c r="L1813" s="44"/>
      <c r="M1813" s="47"/>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31"/>
        <v/>
      </c>
    </row>
    <row r="1814" spans="12:116" x14ac:dyDescent="0.25">
      <c r="L1814" s="44"/>
      <c r="M1814" s="47"/>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31"/>
        <v/>
      </c>
    </row>
    <row r="1815" spans="12:116" x14ac:dyDescent="0.25">
      <c r="L1815" s="44"/>
      <c r="M1815" s="47"/>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31"/>
        <v/>
      </c>
    </row>
    <row r="1816" spans="12:116" x14ac:dyDescent="0.25">
      <c r="L1816" s="44"/>
      <c r="M1816" s="47"/>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31"/>
        <v/>
      </c>
    </row>
    <row r="1817" spans="12:116" x14ac:dyDescent="0.25">
      <c r="L1817" s="44"/>
      <c r="M1817" s="47"/>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31"/>
        <v/>
      </c>
    </row>
    <row r="1818" spans="12:116" x14ac:dyDescent="0.25">
      <c r="L1818" s="44"/>
      <c r="M1818" s="47"/>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31"/>
        <v/>
      </c>
    </row>
    <row r="1819" spans="12:116" x14ac:dyDescent="0.25">
      <c r="L1819" s="44"/>
      <c r="M1819" s="47"/>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31"/>
        <v/>
      </c>
    </row>
    <row r="1820" spans="12:116" x14ac:dyDescent="0.25">
      <c r="L1820" s="44"/>
      <c r="M1820" s="47"/>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31"/>
        <v/>
      </c>
    </row>
    <row r="1821" spans="12:116" x14ac:dyDescent="0.25">
      <c r="L1821" s="44"/>
      <c r="M1821" s="47"/>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31"/>
        <v/>
      </c>
    </row>
    <row r="1822" spans="12:116" x14ac:dyDescent="0.25">
      <c r="L1822" s="44"/>
      <c r="M1822" s="47"/>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31"/>
        <v/>
      </c>
    </row>
    <row r="1823" spans="12:116" x14ac:dyDescent="0.25">
      <c r="L1823" s="44"/>
      <c r="M1823" s="47"/>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31"/>
        <v/>
      </c>
    </row>
    <row r="1824" spans="12:116" x14ac:dyDescent="0.25">
      <c r="L1824" s="44"/>
      <c r="M1824" s="47"/>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31"/>
        <v/>
      </c>
    </row>
    <row r="1825" spans="12:116" x14ac:dyDescent="0.25">
      <c r="L1825" s="44"/>
      <c r="M1825" s="47"/>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31"/>
        <v/>
      </c>
    </row>
    <row r="1826" spans="12:116" x14ac:dyDescent="0.25">
      <c r="L1826" s="44"/>
      <c r="M1826" s="47"/>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31"/>
        <v/>
      </c>
    </row>
    <row r="1827" spans="12:116" x14ac:dyDescent="0.25">
      <c r="L1827" s="44"/>
      <c r="M1827" s="47"/>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31"/>
        <v/>
      </c>
    </row>
    <row r="1828" spans="12:116" x14ac:dyDescent="0.25">
      <c r="L1828" s="44"/>
      <c r="M1828" s="47"/>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31"/>
        <v/>
      </c>
    </row>
    <row r="1829" spans="12:116" x14ac:dyDescent="0.25">
      <c r="L1829" s="44"/>
      <c r="M1829" s="47"/>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31"/>
        <v/>
      </c>
    </row>
    <row r="1830" spans="12:116" x14ac:dyDescent="0.25">
      <c r="L1830" s="44"/>
      <c r="M1830" s="47"/>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31"/>
        <v/>
      </c>
    </row>
    <row r="1831" spans="12:116" x14ac:dyDescent="0.25">
      <c r="L1831" s="44"/>
      <c r="M1831" s="47"/>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31"/>
        <v/>
      </c>
    </row>
    <row r="1832" spans="12:116" x14ac:dyDescent="0.25">
      <c r="L1832" s="44"/>
      <c r="M1832" s="47"/>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31"/>
        <v/>
      </c>
    </row>
    <row r="1833" spans="12:116" x14ac:dyDescent="0.25">
      <c r="L1833" s="44"/>
      <c r="M1833" s="47"/>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31"/>
        <v/>
      </c>
    </row>
    <row r="1834" spans="12:116" x14ac:dyDescent="0.25">
      <c r="L1834" s="44"/>
      <c r="M1834" s="47"/>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31"/>
        <v/>
      </c>
    </row>
    <row r="1835" spans="12:116" x14ac:dyDescent="0.25">
      <c r="L1835" s="44"/>
      <c r="M1835" s="47"/>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31"/>
        <v/>
      </c>
    </row>
    <row r="1836" spans="12:116" x14ac:dyDescent="0.25">
      <c r="L1836" s="44"/>
      <c r="M1836" s="47"/>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31"/>
        <v/>
      </c>
    </row>
    <row r="1837" spans="12:116" x14ac:dyDescent="0.25">
      <c r="L1837" s="44"/>
      <c r="M1837" s="47"/>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31"/>
        <v/>
      </c>
    </row>
    <row r="1838" spans="12:116" x14ac:dyDescent="0.25">
      <c r="L1838" s="44"/>
      <c r="M1838" s="47"/>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31"/>
        <v/>
      </c>
    </row>
    <row r="1839" spans="12:116" x14ac:dyDescent="0.25">
      <c r="L1839" s="44"/>
      <c r="M1839" s="47"/>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31"/>
        <v/>
      </c>
    </row>
    <row r="1840" spans="12:116" x14ac:dyDescent="0.25">
      <c r="L1840" s="44"/>
      <c r="M1840" s="47"/>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31"/>
        <v/>
      </c>
    </row>
    <row r="1841" spans="12:116" x14ac:dyDescent="0.25">
      <c r="L1841" s="44"/>
      <c r="M1841" s="47"/>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31"/>
        <v/>
      </c>
    </row>
    <row r="1842" spans="12:116" x14ac:dyDescent="0.25">
      <c r="L1842" s="44"/>
      <c r="M1842" s="47"/>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31"/>
        <v/>
      </c>
    </row>
    <row r="1843" spans="12:116" x14ac:dyDescent="0.25">
      <c r="L1843" s="44"/>
      <c r="M1843" s="47"/>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31"/>
        <v/>
      </c>
    </row>
    <row r="1844" spans="12:116" x14ac:dyDescent="0.25">
      <c r="L1844" s="44"/>
      <c r="M1844" s="47"/>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31"/>
        <v/>
      </c>
    </row>
    <row r="1845" spans="12:116" x14ac:dyDescent="0.25">
      <c r="L1845" s="44"/>
      <c r="M1845" s="47"/>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31"/>
        <v/>
      </c>
    </row>
    <row r="1846" spans="12:116" x14ac:dyDescent="0.25">
      <c r="L1846" s="44"/>
      <c r="M1846" s="47"/>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31"/>
        <v/>
      </c>
    </row>
    <row r="1847" spans="12:116" x14ac:dyDescent="0.25">
      <c r="L1847" s="44"/>
      <c r="M1847" s="47"/>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31"/>
        <v/>
      </c>
    </row>
    <row r="1848" spans="12:116" x14ac:dyDescent="0.25">
      <c r="L1848" s="44"/>
      <c r="M1848" s="47"/>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31"/>
        <v/>
      </c>
    </row>
    <row r="1849" spans="12:116" x14ac:dyDescent="0.25">
      <c r="L1849" s="44"/>
      <c r="M1849" s="47"/>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31"/>
        <v/>
      </c>
    </row>
    <row r="1850" spans="12:116" x14ac:dyDescent="0.25">
      <c r="L1850" s="44"/>
      <c r="M1850" s="47"/>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31"/>
        <v/>
      </c>
    </row>
    <row r="1851" spans="12:116" x14ac:dyDescent="0.25">
      <c r="L1851" s="44"/>
      <c r="M1851" s="47"/>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31"/>
        <v/>
      </c>
    </row>
    <row r="1852" spans="12:116" x14ac:dyDescent="0.25">
      <c r="L1852" s="44"/>
      <c r="M1852" s="47"/>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31"/>
        <v/>
      </c>
    </row>
    <row r="1853" spans="12:116" x14ac:dyDescent="0.25">
      <c r="L1853" s="44"/>
      <c r="M1853" s="47"/>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31"/>
        <v/>
      </c>
    </row>
    <row r="1854" spans="12:116" x14ac:dyDescent="0.25">
      <c r="L1854" s="44"/>
      <c r="M1854" s="47"/>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31"/>
        <v/>
      </c>
    </row>
    <row r="1855" spans="12:116" x14ac:dyDescent="0.25">
      <c r="L1855" s="44"/>
      <c r="M1855" s="47"/>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31"/>
        <v/>
      </c>
    </row>
    <row r="1856" spans="12:116" x14ac:dyDescent="0.25">
      <c r="L1856" s="44"/>
      <c r="M1856" s="47"/>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31"/>
        <v/>
      </c>
    </row>
    <row r="1857" spans="12:116" x14ac:dyDescent="0.25">
      <c r="L1857" s="44"/>
      <c r="M1857" s="47"/>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31"/>
        <v/>
      </c>
    </row>
    <row r="1858" spans="12:116" x14ac:dyDescent="0.25">
      <c r="L1858" s="44"/>
      <c r="M1858" s="47"/>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31"/>
        <v/>
      </c>
    </row>
    <row r="1859" spans="12:116" x14ac:dyDescent="0.25">
      <c r="L1859" s="44"/>
      <c r="M1859" s="47"/>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32">_xlfn.CONCAT(A1859,C1859,F1859:J1859)</f>
        <v/>
      </c>
    </row>
    <row r="1860" spans="12:116" x14ac:dyDescent="0.25">
      <c r="L1860" s="44"/>
      <c r="M1860" s="47"/>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32"/>
        <v/>
      </c>
    </row>
    <row r="1861" spans="12:116" x14ac:dyDescent="0.25">
      <c r="L1861" s="44"/>
      <c r="M1861" s="47"/>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32"/>
        <v/>
      </c>
    </row>
    <row r="1862" spans="12:116" x14ac:dyDescent="0.25">
      <c r="L1862" s="44"/>
      <c r="M1862" s="47"/>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32"/>
        <v/>
      </c>
    </row>
    <row r="1863" spans="12:116" x14ac:dyDescent="0.25">
      <c r="L1863" s="44"/>
      <c r="M1863" s="47"/>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32"/>
        <v/>
      </c>
    </row>
    <row r="1864" spans="12:116" x14ac:dyDescent="0.25">
      <c r="L1864" s="44"/>
      <c r="M1864" s="47"/>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32"/>
        <v/>
      </c>
    </row>
    <row r="1865" spans="12:116" x14ac:dyDescent="0.25">
      <c r="L1865" s="44"/>
      <c r="M1865" s="47"/>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32"/>
        <v/>
      </c>
    </row>
    <row r="1866" spans="12:116" x14ac:dyDescent="0.25">
      <c r="L1866" s="44"/>
      <c r="M1866" s="47"/>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32"/>
        <v/>
      </c>
    </row>
    <row r="1867" spans="12:116" x14ac:dyDescent="0.25">
      <c r="L1867" s="44"/>
      <c r="M1867" s="47"/>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32"/>
        <v/>
      </c>
    </row>
    <row r="1868" spans="12:116" x14ac:dyDescent="0.25">
      <c r="L1868" s="44"/>
      <c r="M1868" s="47"/>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32"/>
        <v/>
      </c>
    </row>
    <row r="1869" spans="12:116" x14ac:dyDescent="0.25">
      <c r="L1869" s="44"/>
      <c r="M1869" s="47"/>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32"/>
        <v/>
      </c>
    </row>
    <row r="1870" spans="12:116" x14ac:dyDescent="0.25">
      <c r="L1870" s="44"/>
      <c r="M1870" s="47"/>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32"/>
        <v/>
      </c>
    </row>
    <row r="1871" spans="12:116" x14ac:dyDescent="0.25">
      <c r="L1871" s="44"/>
      <c r="M1871" s="47"/>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32"/>
        <v/>
      </c>
    </row>
    <row r="1872" spans="12:116" x14ac:dyDescent="0.25">
      <c r="L1872" s="44"/>
      <c r="M1872" s="47"/>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32"/>
        <v/>
      </c>
    </row>
    <row r="1873" spans="12:116" x14ac:dyDescent="0.25">
      <c r="L1873" s="44"/>
      <c r="M1873" s="47"/>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32"/>
        <v/>
      </c>
    </row>
    <row r="1874" spans="12:116" x14ac:dyDescent="0.25">
      <c r="L1874" s="44"/>
      <c r="M1874" s="47"/>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32"/>
        <v/>
      </c>
    </row>
    <row r="1875" spans="12:116" x14ac:dyDescent="0.25">
      <c r="L1875" s="44"/>
      <c r="M1875" s="47"/>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32"/>
        <v/>
      </c>
    </row>
    <row r="1876" spans="12:116" x14ac:dyDescent="0.25">
      <c r="L1876" s="44"/>
      <c r="M1876" s="47"/>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32"/>
        <v/>
      </c>
    </row>
    <row r="1877" spans="12:116" x14ac:dyDescent="0.25">
      <c r="L1877" s="44"/>
      <c r="M1877" s="47"/>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32"/>
        <v/>
      </c>
    </row>
    <row r="1878" spans="12:116" x14ac:dyDescent="0.25">
      <c r="L1878" s="44"/>
      <c r="M1878" s="47"/>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32"/>
        <v/>
      </c>
    </row>
    <row r="1879" spans="12:116" x14ac:dyDescent="0.25">
      <c r="L1879" s="44"/>
      <c r="M1879" s="47"/>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32"/>
        <v/>
      </c>
    </row>
    <row r="1880" spans="12:116" x14ac:dyDescent="0.25">
      <c r="L1880" s="44"/>
      <c r="M1880" s="47"/>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32"/>
        <v/>
      </c>
    </row>
    <row r="1881" spans="12:116" x14ac:dyDescent="0.25">
      <c r="L1881" s="44"/>
      <c r="M1881" s="47"/>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32"/>
        <v/>
      </c>
    </row>
    <row r="1882" spans="12:116" x14ac:dyDescent="0.25">
      <c r="L1882" s="44"/>
      <c r="M1882" s="47"/>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32"/>
        <v/>
      </c>
    </row>
    <row r="1883" spans="12:116" x14ac:dyDescent="0.25">
      <c r="L1883" s="44"/>
      <c r="M1883" s="47"/>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32"/>
        <v/>
      </c>
    </row>
    <row r="1884" spans="12:116" x14ac:dyDescent="0.25">
      <c r="L1884" s="44"/>
      <c r="M1884" s="47"/>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32"/>
        <v/>
      </c>
    </row>
    <row r="1885" spans="12:116" x14ac:dyDescent="0.25">
      <c r="L1885" s="44"/>
      <c r="M1885" s="47"/>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32"/>
        <v/>
      </c>
    </row>
    <row r="1886" spans="12:116" x14ac:dyDescent="0.25">
      <c r="L1886" s="44"/>
      <c r="M1886" s="47"/>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32"/>
        <v/>
      </c>
    </row>
    <row r="1887" spans="12:116" x14ac:dyDescent="0.25">
      <c r="L1887" s="44"/>
      <c r="M1887" s="47"/>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32"/>
        <v/>
      </c>
    </row>
    <row r="1888" spans="12:116" x14ac:dyDescent="0.25">
      <c r="L1888" s="44"/>
      <c r="M1888" s="47"/>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32"/>
        <v/>
      </c>
    </row>
    <row r="1889" spans="12:116" x14ac:dyDescent="0.25">
      <c r="L1889" s="44"/>
      <c r="M1889" s="47"/>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32"/>
        <v/>
      </c>
    </row>
    <row r="1890" spans="12:116" x14ac:dyDescent="0.25">
      <c r="L1890" s="44"/>
      <c r="M1890" s="47"/>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32"/>
        <v/>
      </c>
    </row>
    <row r="1891" spans="12:116" x14ac:dyDescent="0.25">
      <c r="L1891" s="44"/>
      <c r="M1891" s="47"/>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32"/>
        <v/>
      </c>
    </row>
    <row r="1892" spans="12:116" x14ac:dyDescent="0.25">
      <c r="L1892" s="44"/>
      <c r="M1892" s="47"/>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32"/>
        <v/>
      </c>
    </row>
    <row r="1893" spans="12:116" x14ac:dyDescent="0.25">
      <c r="L1893" s="44"/>
      <c r="M1893" s="47"/>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32"/>
        <v/>
      </c>
    </row>
    <row r="1894" spans="12:116" x14ac:dyDescent="0.25">
      <c r="L1894" s="44"/>
      <c r="M1894" s="47"/>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32"/>
        <v/>
      </c>
    </row>
    <row r="1895" spans="12:116" x14ac:dyDescent="0.25">
      <c r="L1895" s="44"/>
      <c r="M1895" s="47"/>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32"/>
        <v/>
      </c>
    </row>
    <row r="1896" spans="12:116" x14ac:dyDescent="0.25">
      <c r="L1896" s="44"/>
      <c r="M1896" s="47"/>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32"/>
        <v/>
      </c>
    </row>
    <row r="1897" spans="12:116" x14ac:dyDescent="0.25">
      <c r="L1897" s="44"/>
      <c r="M1897" s="47"/>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32"/>
        <v/>
      </c>
    </row>
    <row r="1898" spans="12:116" x14ac:dyDescent="0.25">
      <c r="L1898" s="44"/>
      <c r="M1898" s="47"/>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32"/>
        <v/>
      </c>
    </row>
    <row r="1899" spans="12:116" x14ac:dyDescent="0.25">
      <c r="L1899" s="44"/>
      <c r="M1899" s="47"/>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32"/>
        <v/>
      </c>
    </row>
    <row r="1900" spans="12:116" x14ac:dyDescent="0.25">
      <c r="L1900" s="44"/>
      <c r="M1900" s="47"/>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32"/>
        <v/>
      </c>
    </row>
    <row r="1901" spans="12:116" x14ac:dyDescent="0.25">
      <c r="L1901" s="44"/>
      <c r="M1901" s="47"/>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32"/>
        <v/>
      </c>
    </row>
    <row r="1902" spans="12:116" x14ac:dyDescent="0.25">
      <c r="L1902" s="44"/>
      <c r="M1902" s="47"/>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32"/>
        <v/>
      </c>
    </row>
    <row r="1903" spans="12:116" x14ac:dyDescent="0.25">
      <c r="L1903" s="44"/>
      <c r="M1903" s="47"/>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32"/>
        <v/>
      </c>
    </row>
    <row r="1904" spans="12:116" x14ac:dyDescent="0.25">
      <c r="L1904" s="44"/>
      <c r="M1904" s="47"/>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32"/>
        <v/>
      </c>
    </row>
    <row r="1905" spans="12:116" x14ac:dyDescent="0.25">
      <c r="L1905" s="44"/>
      <c r="M1905" s="47"/>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32"/>
        <v/>
      </c>
    </row>
    <row r="1906" spans="12:116" x14ac:dyDescent="0.25">
      <c r="L1906" s="44"/>
      <c r="M1906" s="47"/>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32"/>
        <v/>
      </c>
    </row>
    <row r="1907" spans="12:116" x14ac:dyDescent="0.25">
      <c r="L1907" s="44"/>
      <c r="M1907" s="47"/>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32"/>
        <v/>
      </c>
    </row>
    <row r="1908" spans="12:116" x14ac:dyDescent="0.25">
      <c r="L1908" s="44"/>
      <c r="M1908" s="47"/>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32"/>
        <v/>
      </c>
    </row>
    <row r="1909" spans="12:116" x14ac:dyDescent="0.25">
      <c r="L1909" s="44"/>
      <c r="M1909" s="47"/>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32"/>
        <v/>
      </c>
    </row>
    <row r="1910" spans="12:116" x14ac:dyDescent="0.25">
      <c r="L1910" s="44"/>
      <c r="M1910" s="47"/>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32"/>
        <v/>
      </c>
    </row>
    <row r="1911" spans="12:116" x14ac:dyDescent="0.25">
      <c r="L1911" s="44"/>
      <c r="M1911" s="47"/>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32"/>
        <v/>
      </c>
    </row>
    <row r="1912" spans="12:116" x14ac:dyDescent="0.25">
      <c r="L1912" s="44"/>
      <c r="M1912" s="47"/>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32"/>
        <v/>
      </c>
    </row>
    <row r="1913" spans="12:116" x14ac:dyDescent="0.25">
      <c r="L1913" s="44"/>
      <c r="M1913" s="47"/>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32"/>
        <v/>
      </c>
    </row>
    <row r="1914" spans="12:116" x14ac:dyDescent="0.25">
      <c r="L1914" s="44"/>
      <c r="M1914" s="47"/>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32"/>
        <v/>
      </c>
    </row>
    <row r="1915" spans="12:116" x14ac:dyDescent="0.25">
      <c r="L1915" s="44"/>
      <c r="M1915" s="47"/>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32"/>
        <v/>
      </c>
    </row>
    <row r="1916" spans="12:116" x14ac:dyDescent="0.25">
      <c r="L1916" s="44"/>
      <c r="M1916" s="47"/>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32"/>
        <v/>
      </c>
    </row>
    <row r="1917" spans="12:116" x14ac:dyDescent="0.25">
      <c r="L1917" s="44"/>
      <c r="M1917" s="47"/>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32"/>
        <v/>
      </c>
    </row>
    <row r="1918" spans="12:116" x14ac:dyDescent="0.25">
      <c r="L1918" s="44"/>
      <c r="M1918" s="47"/>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32"/>
        <v/>
      </c>
    </row>
    <row r="1919" spans="12:116" x14ac:dyDescent="0.25">
      <c r="L1919" s="44"/>
      <c r="M1919" s="47"/>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32"/>
        <v/>
      </c>
    </row>
    <row r="1920" spans="12:116" x14ac:dyDescent="0.25">
      <c r="L1920" s="44"/>
      <c r="M1920" s="47"/>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32"/>
        <v/>
      </c>
    </row>
    <row r="1921" spans="12:116" x14ac:dyDescent="0.25">
      <c r="L1921" s="44"/>
      <c r="M1921" s="47"/>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32"/>
        <v/>
      </c>
    </row>
    <row r="1922" spans="12:116" x14ac:dyDescent="0.25">
      <c r="L1922" s="44"/>
      <c r="M1922" s="47"/>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32"/>
        <v/>
      </c>
    </row>
    <row r="1923" spans="12:116" x14ac:dyDescent="0.25">
      <c r="L1923" s="44"/>
      <c r="M1923" s="47"/>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3">_xlfn.CONCAT(A1923,C1923,F1923:J1923)</f>
        <v/>
      </c>
    </row>
    <row r="1924" spans="12:116" x14ac:dyDescent="0.25">
      <c r="L1924" s="44"/>
      <c r="M1924" s="47"/>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3"/>
        <v/>
      </c>
    </row>
    <row r="1925" spans="12:116" x14ac:dyDescent="0.25">
      <c r="L1925" s="44"/>
      <c r="M1925" s="47"/>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3"/>
        <v/>
      </c>
    </row>
    <row r="1926" spans="12:116" x14ac:dyDescent="0.25">
      <c r="L1926" s="44"/>
      <c r="M1926" s="47"/>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3"/>
        <v/>
      </c>
    </row>
    <row r="1927" spans="12:116" x14ac:dyDescent="0.25">
      <c r="L1927" s="44"/>
      <c r="M1927" s="47"/>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3"/>
        <v/>
      </c>
    </row>
    <row r="1928" spans="12:116" x14ac:dyDescent="0.25">
      <c r="L1928" s="44"/>
      <c r="M1928" s="47"/>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3"/>
        <v/>
      </c>
    </row>
    <row r="1929" spans="12:116" x14ac:dyDescent="0.25">
      <c r="L1929" s="44"/>
      <c r="M1929" s="47"/>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3"/>
        <v/>
      </c>
    </row>
    <row r="1930" spans="12:116" x14ac:dyDescent="0.25">
      <c r="L1930" s="44"/>
      <c r="M1930" s="47"/>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3"/>
        <v/>
      </c>
    </row>
    <row r="1931" spans="12:116" x14ac:dyDescent="0.25">
      <c r="L1931" s="44"/>
      <c r="M1931" s="47"/>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3"/>
        <v/>
      </c>
    </row>
    <row r="1932" spans="12:116" x14ac:dyDescent="0.25">
      <c r="L1932" s="44"/>
      <c r="M1932" s="47"/>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3"/>
        <v/>
      </c>
    </row>
    <row r="1933" spans="12:116" x14ac:dyDescent="0.25">
      <c r="L1933" s="44"/>
      <c r="M1933" s="47"/>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3"/>
        <v/>
      </c>
    </row>
    <row r="1934" spans="12:116" x14ac:dyDescent="0.25">
      <c r="L1934" s="44"/>
      <c r="M1934" s="47"/>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3"/>
        <v/>
      </c>
    </row>
    <row r="1935" spans="12:116" x14ac:dyDescent="0.25">
      <c r="L1935" s="44"/>
      <c r="M1935" s="47"/>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3"/>
        <v/>
      </c>
    </row>
    <row r="1936" spans="12:116" x14ac:dyDescent="0.25">
      <c r="L1936" s="44"/>
      <c r="M1936" s="47"/>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3"/>
        <v/>
      </c>
    </row>
    <row r="1937" spans="12:116" x14ac:dyDescent="0.25">
      <c r="L1937" s="44"/>
      <c r="M1937" s="47"/>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3"/>
        <v/>
      </c>
    </row>
    <row r="1938" spans="12:116" x14ac:dyDescent="0.25">
      <c r="L1938" s="44"/>
      <c r="M1938" s="47"/>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3"/>
        <v/>
      </c>
    </row>
    <row r="1939" spans="12:116" x14ac:dyDescent="0.25">
      <c r="L1939" s="44"/>
      <c r="M1939" s="47"/>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3"/>
        <v/>
      </c>
    </row>
    <row r="1940" spans="12:116" x14ac:dyDescent="0.25">
      <c r="L1940" s="44"/>
      <c r="M1940" s="47"/>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3"/>
        <v/>
      </c>
    </row>
    <row r="1941" spans="12:116" x14ac:dyDescent="0.25">
      <c r="L1941" s="44"/>
      <c r="M1941" s="47"/>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3"/>
        <v/>
      </c>
    </row>
    <row r="1942" spans="12:116" x14ac:dyDescent="0.25">
      <c r="L1942" s="44"/>
      <c r="M1942" s="47"/>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3"/>
        <v/>
      </c>
    </row>
    <row r="1943" spans="12:116" x14ac:dyDescent="0.25">
      <c r="L1943" s="44"/>
      <c r="M1943" s="47"/>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3"/>
        <v/>
      </c>
    </row>
    <row r="1944" spans="12:116" x14ac:dyDescent="0.25">
      <c r="L1944" s="44"/>
      <c r="M1944" s="47"/>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3"/>
        <v/>
      </c>
    </row>
    <row r="1945" spans="12:116" x14ac:dyDescent="0.25">
      <c r="L1945" s="44"/>
      <c r="M1945" s="47"/>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3"/>
        <v/>
      </c>
    </row>
    <row r="1946" spans="12:116" x14ac:dyDescent="0.25">
      <c r="L1946" s="44"/>
      <c r="M1946" s="47"/>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3"/>
        <v/>
      </c>
    </row>
    <row r="1947" spans="12:116" x14ac:dyDescent="0.25">
      <c r="L1947" s="44"/>
      <c r="M1947" s="47"/>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3"/>
        <v/>
      </c>
    </row>
    <row r="1948" spans="12:116" x14ac:dyDescent="0.25">
      <c r="L1948" s="44"/>
      <c r="M1948" s="47"/>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3"/>
        <v/>
      </c>
    </row>
    <row r="1949" spans="12:116" x14ac:dyDescent="0.25">
      <c r="L1949" s="44"/>
      <c r="M1949" s="47"/>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3"/>
        <v/>
      </c>
    </row>
    <row r="1950" spans="12:116" x14ac:dyDescent="0.25">
      <c r="L1950" s="44"/>
      <c r="M1950" s="47"/>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3"/>
        <v/>
      </c>
    </row>
    <row r="1951" spans="12:116" x14ac:dyDescent="0.25">
      <c r="L1951" s="44"/>
      <c r="M1951" s="47"/>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3"/>
        <v/>
      </c>
    </row>
    <row r="1952" spans="12:116" x14ac:dyDescent="0.25">
      <c r="L1952" s="44"/>
      <c r="M1952" s="47"/>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3"/>
        <v/>
      </c>
    </row>
    <row r="1953" spans="12:116" x14ac:dyDescent="0.25">
      <c r="L1953" s="44"/>
      <c r="M1953" s="47"/>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3"/>
        <v/>
      </c>
    </row>
    <row r="1954" spans="12:116" x14ac:dyDescent="0.25">
      <c r="L1954" s="44"/>
      <c r="M1954" s="47"/>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3"/>
        <v/>
      </c>
    </row>
    <row r="1955" spans="12:116" x14ac:dyDescent="0.25">
      <c r="L1955" s="44"/>
      <c r="M1955" s="47"/>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3"/>
        <v/>
      </c>
    </row>
    <row r="1956" spans="12:116" x14ac:dyDescent="0.25">
      <c r="L1956" s="44"/>
      <c r="M1956" s="47"/>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3"/>
        <v/>
      </c>
    </row>
    <row r="1957" spans="12:116" x14ac:dyDescent="0.25">
      <c r="L1957" s="44"/>
      <c r="M1957" s="47"/>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3"/>
        <v/>
      </c>
    </row>
    <row r="1958" spans="12:116" x14ac:dyDescent="0.25">
      <c r="L1958" s="44"/>
      <c r="M1958" s="47"/>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3"/>
        <v/>
      </c>
    </row>
    <row r="1959" spans="12:116" x14ac:dyDescent="0.25">
      <c r="L1959" s="44"/>
      <c r="M1959" s="47"/>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3"/>
        <v/>
      </c>
    </row>
    <row r="1960" spans="12:116" x14ac:dyDescent="0.25">
      <c r="L1960" s="44"/>
      <c r="M1960" s="47"/>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3"/>
        <v/>
      </c>
    </row>
    <row r="1961" spans="12:116" x14ac:dyDescent="0.25">
      <c r="L1961" s="44"/>
      <c r="M1961" s="47"/>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3"/>
        <v/>
      </c>
    </row>
    <row r="1962" spans="12:116" x14ac:dyDescent="0.25">
      <c r="L1962" s="44"/>
      <c r="M1962" s="47"/>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3"/>
        <v/>
      </c>
    </row>
    <row r="1963" spans="12:116" x14ac:dyDescent="0.25">
      <c r="L1963" s="44"/>
      <c r="M1963" s="47"/>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3"/>
        <v/>
      </c>
    </row>
    <row r="1964" spans="12:116" x14ac:dyDescent="0.25">
      <c r="L1964" s="44"/>
      <c r="M1964" s="47"/>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3"/>
        <v/>
      </c>
    </row>
    <row r="1965" spans="12:116" x14ac:dyDescent="0.25">
      <c r="L1965" s="44"/>
      <c r="M1965" s="47"/>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3"/>
        <v/>
      </c>
    </row>
    <row r="1966" spans="12:116" x14ac:dyDescent="0.25">
      <c r="L1966" s="44"/>
      <c r="M1966" s="47"/>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3"/>
        <v/>
      </c>
    </row>
    <row r="1967" spans="12:116" x14ac:dyDescent="0.25">
      <c r="L1967" s="44"/>
      <c r="M1967" s="47"/>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3"/>
        <v/>
      </c>
    </row>
    <row r="1968" spans="12:116" x14ac:dyDescent="0.25">
      <c r="L1968" s="44"/>
      <c r="M1968" s="47"/>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3"/>
        <v/>
      </c>
    </row>
    <row r="1969" spans="12:116" x14ac:dyDescent="0.25">
      <c r="L1969" s="44"/>
      <c r="M1969" s="47"/>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3"/>
        <v/>
      </c>
    </row>
    <row r="1970" spans="12:116" x14ac:dyDescent="0.25">
      <c r="L1970" s="44"/>
      <c r="M1970" s="47"/>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3"/>
        <v/>
      </c>
    </row>
    <row r="1971" spans="12:116" x14ac:dyDescent="0.25">
      <c r="L1971" s="44"/>
      <c r="M1971" s="47"/>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3"/>
        <v/>
      </c>
    </row>
    <row r="1972" spans="12:116" x14ac:dyDescent="0.25">
      <c r="L1972" s="44"/>
      <c r="M1972" s="47"/>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3"/>
        <v/>
      </c>
    </row>
    <row r="1973" spans="12:116" x14ac:dyDescent="0.25">
      <c r="L1973" s="44"/>
      <c r="M1973" s="47"/>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3"/>
        <v/>
      </c>
    </row>
    <row r="1974" spans="12:116" x14ac:dyDescent="0.25">
      <c r="L1974" s="44"/>
      <c r="M1974" s="47"/>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3"/>
        <v/>
      </c>
    </row>
    <row r="1975" spans="12:116" x14ac:dyDescent="0.25">
      <c r="L1975" s="44"/>
      <c r="M1975" s="47"/>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3"/>
        <v/>
      </c>
    </row>
    <row r="1976" spans="12:116" x14ac:dyDescent="0.25">
      <c r="L1976" s="44"/>
      <c r="M1976" s="47"/>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3"/>
        <v/>
      </c>
    </row>
    <row r="1977" spans="12:116" x14ac:dyDescent="0.25">
      <c r="L1977" s="44"/>
      <c r="M1977" s="47"/>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3"/>
        <v/>
      </c>
    </row>
    <row r="1978" spans="12:116" x14ac:dyDescent="0.25">
      <c r="L1978" s="44"/>
      <c r="M1978" s="47"/>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3"/>
        <v/>
      </c>
    </row>
    <row r="1979" spans="12:116" x14ac:dyDescent="0.25">
      <c r="L1979" s="44"/>
      <c r="M1979" s="47"/>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3"/>
        <v/>
      </c>
    </row>
    <row r="1980" spans="12:116" x14ac:dyDescent="0.25">
      <c r="L1980" s="44"/>
      <c r="M1980" s="47"/>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3"/>
        <v/>
      </c>
    </row>
    <row r="1981" spans="12:116" x14ac:dyDescent="0.25">
      <c r="L1981" s="44"/>
      <c r="M1981" s="47"/>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3"/>
        <v/>
      </c>
    </row>
    <row r="1982" spans="12:116" x14ac:dyDescent="0.25">
      <c r="L1982" s="44"/>
      <c r="M1982" s="47"/>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3"/>
        <v/>
      </c>
    </row>
    <row r="1983" spans="12:116" x14ac:dyDescent="0.25">
      <c r="L1983" s="44"/>
      <c r="M1983" s="47"/>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3"/>
        <v/>
      </c>
    </row>
    <row r="1984" spans="12:116" x14ac:dyDescent="0.25">
      <c r="L1984" s="44"/>
      <c r="M1984" s="47"/>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3"/>
        <v/>
      </c>
    </row>
    <row r="1985" spans="12:116" x14ac:dyDescent="0.25">
      <c r="L1985" s="44"/>
      <c r="M1985" s="47"/>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3"/>
        <v/>
      </c>
    </row>
    <row r="1986" spans="12:116" x14ac:dyDescent="0.25">
      <c r="L1986" s="44"/>
      <c r="M1986" s="47"/>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3"/>
        <v/>
      </c>
    </row>
    <row r="1987" spans="12:116" x14ac:dyDescent="0.25">
      <c r="L1987" s="44"/>
      <c r="M1987" s="47"/>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4">_xlfn.CONCAT(A1987,C1987,F1987:J1987)</f>
        <v/>
      </c>
    </row>
    <row r="1988" spans="12:116" x14ac:dyDescent="0.25">
      <c r="L1988" s="44"/>
      <c r="M1988" s="47"/>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4"/>
        <v/>
      </c>
    </row>
    <row r="1989" spans="12:116" x14ac:dyDescent="0.25">
      <c r="L1989" s="44"/>
      <c r="M1989" s="47"/>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4"/>
        <v/>
      </c>
    </row>
    <row r="1990" spans="12:116" x14ac:dyDescent="0.25">
      <c r="L1990" s="44"/>
      <c r="M1990" s="47"/>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4"/>
        <v/>
      </c>
    </row>
    <row r="1991" spans="12:116" x14ac:dyDescent="0.25">
      <c r="L1991" s="44"/>
      <c r="M1991" s="47"/>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4"/>
        <v/>
      </c>
    </row>
    <row r="1992" spans="12:116" x14ac:dyDescent="0.25">
      <c r="L1992" s="44"/>
      <c r="M1992" s="47"/>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4"/>
        <v/>
      </c>
    </row>
    <row r="1993" spans="12:116" x14ac:dyDescent="0.25">
      <c r="L1993" s="44"/>
      <c r="M1993" s="47"/>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4"/>
        <v/>
      </c>
    </row>
    <row r="1994" spans="12:116" x14ac:dyDescent="0.25">
      <c r="L1994" s="44"/>
      <c r="M1994" s="47"/>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4"/>
        <v/>
      </c>
    </row>
    <row r="1995" spans="12:116" x14ac:dyDescent="0.25">
      <c r="L1995" s="44"/>
      <c r="M1995" s="47"/>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4"/>
        <v/>
      </c>
    </row>
    <row r="1996" spans="12:116" x14ac:dyDescent="0.25">
      <c r="L1996" s="44"/>
      <c r="M1996" s="47"/>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4"/>
        <v/>
      </c>
    </row>
    <row r="1997" spans="12:116" x14ac:dyDescent="0.25">
      <c r="L1997" s="44"/>
      <c r="M1997" s="47"/>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4"/>
        <v/>
      </c>
    </row>
    <row r="1998" spans="12:116" x14ac:dyDescent="0.25">
      <c r="L1998" s="44"/>
      <c r="M1998" s="47"/>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4"/>
        <v/>
      </c>
    </row>
    <row r="1999" spans="12:116" x14ac:dyDescent="0.25">
      <c r="L1999" s="44"/>
      <c r="M1999" s="47"/>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4"/>
        <v/>
      </c>
    </row>
    <row r="2000" spans="12:116" x14ac:dyDescent="0.25">
      <c r="L2000" s="44"/>
      <c r="M2000" s="47"/>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4"/>
        <v/>
      </c>
    </row>
    <row r="2001" spans="12:116" x14ac:dyDescent="0.25">
      <c r="L2001" s="44"/>
      <c r="M2001" s="47"/>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4"/>
        <v/>
      </c>
    </row>
    <row r="2002" spans="12:116" x14ac:dyDescent="0.25">
      <c r="L2002" s="44"/>
      <c r="M2002" s="47"/>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4"/>
        <v/>
      </c>
    </row>
    <row r="2003" spans="12:116" x14ac:dyDescent="0.25">
      <c r="L2003" s="44"/>
      <c r="M2003" s="47"/>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4"/>
        <v/>
      </c>
    </row>
    <row r="2004" spans="12:116" x14ac:dyDescent="0.25">
      <c r="L2004" s="44"/>
      <c r="M2004" s="47"/>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4"/>
        <v/>
      </c>
    </row>
    <row r="2005" spans="12:116" x14ac:dyDescent="0.25">
      <c r="L2005" s="44"/>
      <c r="M2005" s="47"/>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4"/>
        <v/>
      </c>
    </row>
    <row r="2006" spans="12:116" x14ac:dyDescent="0.25">
      <c r="L2006" s="44"/>
      <c r="M2006" s="47"/>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4"/>
        <v/>
      </c>
    </row>
    <row r="2007" spans="12:116" x14ac:dyDescent="0.25">
      <c r="L2007" s="44"/>
      <c r="M2007" s="47"/>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4"/>
        <v/>
      </c>
    </row>
    <row r="2008" spans="12:116" x14ac:dyDescent="0.25">
      <c r="L2008" s="44"/>
      <c r="M2008" s="47"/>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4"/>
        <v/>
      </c>
    </row>
    <row r="2009" spans="12:116" x14ac:dyDescent="0.25">
      <c r="L2009" s="44"/>
      <c r="M2009" s="47"/>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4"/>
        <v/>
      </c>
    </row>
    <row r="2010" spans="12:116" x14ac:dyDescent="0.25">
      <c r="L2010" s="44"/>
      <c r="M2010" s="47"/>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4"/>
        <v/>
      </c>
    </row>
    <row r="2011" spans="12:116" x14ac:dyDescent="0.25">
      <c r="L2011" s="44"/>
      <c r="M2011" s="47"/>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4"/>
        <v/>
      </c>
    </row>
    <row r="2012" spans="12:116" x14ac:dyDescent="0.25">
      <c r="L2012" s="44"/>
      <c r="M2012" s="47"/>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4"/>
        <v/>
      </c>
    </row>
    <row r="2013" spans="12:116" x14ac:dyDescent="0.25">
      <c r="L2013" s="44"/>
      <c r="M2013" s="47"/>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4"/>
        <v/>
      </c>
    </row>
    <row r="2014" spans="12:116" x14ac:dyDescent="0.25">
      <c r="L2014" s="44"/>
      <c r="M2014" s="47"/>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4"/>
        <v/>
      </c>
    </row>
    <row r="2015" spans="12:116" x14ac:dyDescent="0.25">
      <c r="L2015" s="44"/>
      <c r="M2015" s="47"/>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4"/>
        <v/>
      </c>
    </row>
    <row r="2016" spans="12:116" x14ac:dyDescent="0.25">
      <c r="L2016" s="44"/>
      <c r="M2016" s="47"/>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4"/>
        <v/>
      </c>
    </row>
    <row r="2017" spans="12:116" x14ac:dyDescent="0.25">
      <c r="L2017" s="44"/>
      <c r="M2017" s="47"/>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4"/>
        <v/>
      </c>
    </row>
    <row r="2018" spans="12:116" x14ac:dyDescent="0.25">
      <c r="L2018" s="44"/>
      <c r="M2018" s="47"/>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4"/>
        <v/>
      </c>
    </row>
    <row r="2019" spans="12:116" x14ac:dyDescent="0.25">
      <c r="L2019" s="44"/>
      <c r="M2019" s="47"/>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4"/>
        <v/>
      </c>
    </row>
    <row r="2020" spans="12:116" x14ac:dyDescent="0.25">
      <c r="L2020" s="44"/>
      <c r="M2020" s="47"/>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4"/>
        <v/>
      </c>
    </row>
    <row r="2021" spans="12:116" x14ac:dyDescent="0.25">
      <c r="L2021" s="44"/>
      <c r="M2021" s="47"/>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4"/>
        <v/>
      </c>
    </row>
    <row r="2022" spans="12:116" x14ac:dyDescent="0.25">
      <c r="L2022" s="44"/>
      <c r="M2022" s="47"/>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4"/>
        <v/>
      </c>
    </row>
    <row r="2023" spans="12:116" x14ac:dyDescent="0.25">
      <c r="L2023" s="44"/>
      <c r="M2023" s="47"/>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4"/>
        <v/>
      </c>
    </row>
    <row r="2024" spans="12:116" x14ac:dyDescent="0.25">
      <c r="L2024" s="44"/>
      <c r="M2024" s="47"/>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4"/>
        <v/>
      </c>
    </row>
    <row r="2025" spans="12:116" x14ac:dyDescent="0.25">
      <c r="L2025" s="44"/>
      <c r="M2025" s="47"/>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4"/>
        <v/>
      </c>
    </row>
    <row r="2026" spans="12:116" x14ac:dyDescent="0.25">
      <c r="L2026" s="44"/>
      <c r="M2026" s="47"/>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4"/>
        <v/>
      </c>
    </row>
    <row r="2027" spans="12:116" x14ac:dyDescent="0.25">
      <c r="L2027" s="44"/>
      <c r="M2027" s="47"/>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4"/>
        <v/>
      </c>
    </row>
    <row r="2028" spans="12:116" x14ac:dyDescent="0.25">
      <c r="L2028" s="44"/>
      <c r="M2028" s="47"/>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4"/>
        <v/>
      </c>
    </row>
    <row r="2029" spans="12:116" x14ac:dyDescent="0.25">
      <c r="L2029" s="44"/>
      <c r="M2029" s="47"/>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4"/>
        <v/>
      </c>
    </row>
    <row r="2030" spans="12:116" x14ac:dyDescent="0.25">
      <c r="L2030" s="44"/>
      <c r="M2030" s="47"/>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4"/>
        <v/>
      </c>
    </row>
    <row r="2031" spans="12:116" x14ac:dyDescent="0.25">
      <c r="L2031" s="44"/>
      <c r="M2031" s="47"/>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4"/>
        <v/>
      </c>
    </row>
    <row r="2032" spans="12:116" x14ac:dyDescent="0.25">
      <c r="L2032" s="44"/>
      <c r="M2032" s="47"/>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4"/>
        <v/>
      </c>
    </row>
    <row r="2033" spans="12:116" x14ac:dyDescent="0.25">
      <c r="L2033" s="44"/>
      <c r="M2033" s="47"/>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4"/>
        <v/>
      </c>
    </row>
    <row r="2034" spans="12:116" x14ac:dyDescent="0.25">
      <c r="L2034" s="44"/>
      <c r="M2034" s="47"/>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4"/>
        <v/>
      </c>
    </row>
    <row r="2035" spans="12:116" x14ac:dyDescent="0.25">
      <c r="L2035" s="44"/>
      <c r="M2035" s="47"/>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4"/>
        <v/>
      </c>
    </row>
    <row r="2036" spans="12:116" x14ac:dyDescent="0.25">
      <c r="L2036" s="44"/>
      <c r="M2036" s="47"/>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4"/>
        <v/>
      </c>
    </row>
    <row r="2037" spans="12:116" x14ac:dyDescent="0.25">
      <c r="L2037" s="44"/>
      <c r="M2037" s="47"/>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4"/>
        <v/>
      </c>
    </row>
    <row r="2038" spans="12:116" x14ac:dyDescent="0.25">
      <c r="L2038" s="44"/>
      <c r="M2038" s="47"/>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4"/>
        <v/>
      </c>
    </row>
    <row r="2039" spans="12:116" x14ac:dyDescent="0.25">
      <c r="L2039" s="44"/>
      <c r="M2039" s="47"/>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4"/>
        <v/>
      </c>
    </row>
    <row r="2040" spans="12:116" x14ac:dyDescent="0.25">
      <c r="L2040" s="44"/>
      <c r="M2040" s="47"/>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4"/>
        <v/>
      </c>
    </row>
    <row r="2041" spans="12:116" x14ac:dyDescent="0.25">
      <c r="L2041" s="44"/>
      <c r="M2041" s="47"/>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4"/>
        <v/>
      </c>
    </row>
    <row r="2042" spans="12:116" x14ac:dyDescent="0.25">
      <c r="L2042" s="44"/>
      <c r="M2042" s="47"/>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4"/>
        <v/>
      </c>
    </row>
    <row r="2043" spans="12:116" x14ac:dyDescent="0.25">
      <c r="L2043" s="44"/>
      <c r="M2043" s="47"/>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4"/>
        <v/>
      </c>
    </row>
    <row r="2044" spans="12:116" x14ac:dyDescent="0.25">
      <c r="L2044" s="44"/>
      <c r="M2044" s="47"/>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4"/>
        <v/>
      </c>
    </row>
    <row r="2045" spans="12:116" x14ac:dyDescent="0.25">
      <c r="L2045" s="44"/>
      <c r="M2045" s="47"/>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4"/>
        <v/>
      </c>
    </row>
    <row r="2046" spans="12:116" x14ac:dyDescent="0.25">
      <c r="L2046" s="44"/>
      <c r="M2046" s="47"/>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4"/>
        <v/>
      </c>
    </row>
    <row r="2047" spans="12:116" x14ac:dyDescent="0.25">
      <c r="L2047" s="44"/>
      <c r="M2047" s="47"/>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4"/>
        <v/>
      </c>
    </row>
    <row r="2048" spans="12:116" x14ac:dyDescent="0.25">
      <c r="L2048" s="44"/>
      <c r="M2048" s="47"/>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4"/>
        <v/>
      </c>
    </row>
    <row r="2049" spans="12:116" x14ac:dyDescent="0.25">
      <c r="L2049" s="44"/>
      <c r="M2049" s="47"/>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4"/>
        <v/>
      </c>
    </row>
    <row r="2050" spans="12:116" x14ac:dyDescent="0.25">
      <c r="L2050" s="44"/>
      <c r="M2050" s="47"/>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4"/>
        <v/>
      </c>
    </row>
    <row r="2051" spans="12:116" x14ac:dyDescent="0.25">
      <c r="L2051" s="44"/>
      <c r="M2051" s="47"/>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5">_xlfn.CONCAT(A2051,C2051,F2051:J2051)</f>
        <v/>
      </c>
    </row>
    <row r="2052" spans="12:116" x14ac:dyDescent="0.25">
      <c r="L2052" s="44"/>
      <c r="M2052" s="47"/>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5"/>
        <v/>
      </c>
    </row>
    <row r="2053" spans="12:116" x14ac:dyDescent="0.25">
      <c r="L2053" s="44"/>
      <c r="M2053" s="47"/>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5"/>
        <v/>
      </c>
    </row>
    <row r="2054" spans="12:116" x14ac:dyDescent="0.25">
      <c r="L2054" s="44"/>
      <c r="M2054" s="47"/>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5"/>
        <v/>
      </c>
    </row>
    <row r="2055" spans="12:116" x14ac:dyDescent="0.25">
      <c r="L2055" s="44"/>
      <c r="M2055" s="47"/>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5"/>
        <v/>
      </c>
    </row>
    <row r="2056" spans="12:116" x14ac:dyDescent="0.25">
      <c r="L2056" s="44"/>
      <c r="M2056" s="47"/>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5"/>
        <v/>
      </c>
    </row>
    <row r="2057" spans="12:116" x14ac:dyDescent="0.25">
      <c r="L2057" s="44"/>
      <c r="M2057" s="47"/>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5"/>
        <v/>
      </c>
    </row>
    <row r="2058" spans="12:116" x14ac:dyDescent="0.25">
      <c r="L2058" s="44"/>
      <c r="M2058" s="47"/>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5"/>
        <v/>
      </c>
    </row>
    <row r="2059" spans="12:116" x14ac:dyDescent="0.25">
      <c r="L2059" s="44"/>
      <c r="M2059" s="47"/>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5"/>
        <v/>
      </c>
    </row>
    <row r="2060" spans="12:116" x14ac:dyDescent="0.25">
      <c r="L2060" s="44"/>
      <c r="M2060" s="47"/>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5"/>
        <v/>
      </c>
    </row>
    <row r="2061" spans="12:116" x14ac:dyDescent="0.25">
      <c r="L2061" s="44"/>
      <c r="M2061" s="47"/>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5"/>
        <v/>
      </c>
    </row>
    <row r="2062" spans="12:116" x14ac:dyDescent="0.25">
      <c r="L2062" s="44"/>
      <c r="M2062" s="47"/>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5"/>
        <v/>
      </c>
    </row>
    <row r="2063" spans="12:116" x14ac:dyDescent="0.25">
      <c r="L2063" s="44"/>
      <c r="M2063" s="47"/>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5"/>
        <v/>
      </c>
    </row>
    <row r="2064" spans="12:116" x14ac:dyDescent="0.25">
      <c r="L2064" s="44"/>
      <c r="M2064" s="47"/>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5"/>
        <v/>
      </c>
    </row>
    <row r="2065" spans="12:116" x14ac:dyDescent="0.25">
      <c r="L2065" s="44"/>
      <c r="M2065" s="47"/>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5"/>
        <v/>
      </c>
    </row>
    <row r="2066" spans="12:116" x14ac:dyDescent="0.25">
      <c r="L2066" s="44"/>
      <c r="M2066" s="47"/>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5"/>
        <v/>
      </c>
    </row>
    <row r="2067" spans="12:116" x14ac:dyDescent="0.25">
      <c r="L2067" s="44"/>
      <c r="M2067" s="47"/>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5"/>
        <v/>
      </c>
    </row>
    <row r="2068" spans="12:116" x14ac:dyDescent="0.25">
      <c r="L2068" s="44"/>
      <c r="M2068" s="47"/>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5"/>
        <v/>
      </c>
    </row>
    <row r="2069" spans="12:116" x14ac:dyDescent="0.25">
      <c r="L2069" s="44"/>
      <c r="M2069" s="47"/>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5"/>
        <v/>
      </c>
    </row>
    <row r="2070" spans="12:116" x14ac:dyDescent="0.25">
      <c r="L2070" s="44"/>
      <c r="M2070" s="47"/>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5"/>
        <v/>
      </c>
    </row>
    <row r="2071" spans="12:116" x14ac:dyDescent="0.25">
      <c r="L2071" s="44"/>
      <c r="M2071" s="47"/>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5"/>
        <v/>
      </c>
    </row>
    <row r="2072" spans="12:116" x14ac:dyDescent="0.25">
      <c r="L2072" s="44"/>
      <c r="M2072" s="47"/>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5"/>
        <v/>
      </c>
    </row>
    <row r="2073" spans="12:116" x14ac:dyDescent="0.25">
      <c r="L2073" s="44"/>
      <c r="M2073" s="47"/>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5"/>
        <v/>
      </c>
    </row>
    <row r="2074" spans="12:116" x14ac:dyDescent="0.25">
      <c r="L2074" s="44"/>
      <c r="M2074" s="47"/>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5"/>
        <v/>
      </c>
    </row>
    <row r="2075" spans="12:116" x14ac:dyDescent="0.25">
      <c r="L2075" s="44"/>
      <c r="M2075" s="47"/>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5"/>
        <v/>
      </c>
    </row>
    <row r="2076" spans="12:116" x14ac:dyDescent="0.25">
      <c r="L2076" s="44"/>
      <c r="M2076" s="47"/>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5"/>
        <v/>
      </c>
    </row>
    <row r="2077" spans="12:116" x14ac:dyDescent="0.25">
      <c r="L2077" s="44"/>
      <c r="M2077" s="47"/>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5"/>
        <v/>
      </c>
    </row>
    <row r="2078" spans="12:116" x14ac:dyDescent="0.25">
      <c r="L2078" s="44"/>
      <c r="M2078" s="47"/>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5"/>
        <v/>
      </c>
    </row>
    <row r="2079" spans="12:116" x14ac:dyDescent="0.25">
      <c r="L2079" s="44"/>
      <c r="M2079" s="47"/>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5"/>
        <v/>
      </c>
    </row>
    <row r="2080" spans="12:116" x14ac:dyDescent="0.25">
      <c r="L2080" s="44"/>
      <c r="M2080" s="47"/>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5"/>
        <v/>
      </c>
    </row>
    <row r="2081" spans="12:116" x14ac:dyDescent="0.25">
      <c r="L2081" s="44"/>
      <c r="M2081" s="47"/>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5"/>
        <v/>
      </c>
    </row>
    <row r="2082" spans="12:116" x14ac:dyDescent="0.25">
      <c r="L2082" s="44"/>
      <c r="M2082" s="47"/>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5"/>
        <v/>
      </c>
    </row>
    <row r="2083" spans="12:116" x14ac:dyDescent="0.25">
      <c r="L2083" s="44"/>
      <c r="M2083" s="47"/>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5"/>
        <v/>
      </c>
    </row>
    <row r="2084" spans="12:116" x14ac:dyDescent="0.25">
      <c r="L2084" s="44"/>
      <c r="M2084" s="47"/>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5"/>
        <v/>
      </c>
    </row>
    <row r="2085" spans="12:116" x14ac:dyDescent="0.25">
      <c r="L2085" s="44"/>
      <c r="M2085" s="47"/>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5"/>
        <v/>
      </c>
    </row>
    <row r="2086" spans="12:116" x14ac:dyDescent="0.25">
      <c r="L2086" s="44"/>
      <c r="M2086" s="47"/>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5"/>
        <v/>
      </c>
    </row>
    <row r="2087" spans="12:116" x14ac:dyDescent="0.25">
      <c r="L2087" s="44"/>
      <c r="M2087" s="47"/>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5"/>
        <v/>
      </c>
    </row>
    <row r="2088" spans="12:116" x14ac:dyDescent="0.25">
      <c r="L2088" s="44"/>
      <c r="M2088" s="47"/>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5"/>
        <v/>
      </c>
    </row>
    <row r="2089" spans="12:116" x14ac:dyDescent="0.25">
      <c r="L2089" s="44"/>
      <c r="M2089" s="47"/>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5"/>
        <v/>
      </c>
    </row>
    <row r="2090" spans="12:116" x14ac:dyDescent="0.25">
      <c r="L2090" s="44"/>
      <c r="M2090" s="47"/>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5"/>
        <v/>
      </c>
    </row>
    <row r="2091" spans="12:116" x14ac:dyDescent="0.25">
      <c r="L2091" s="44"/>
      <c r="M2091" s="47"/>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5"/>
        <v/>
      </c>
    </row>
    <row r="2092" spans="12:116" x14ac:dyDescent="0.25">
      <c r="L2092" s="44"/>
      <c r="M2092" s="47"/>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5"/>
        <v/>
      </c>
    </row>
    <row r="2093" spans="12:116" x14ac:dyDescent="0.25">
      <c r="L2093" s="44"/>
      <c r="M2093" s="47"/>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5"/>
        <v/>
      </c>
    </row>
    <row r="2094" spans="12:116" x14ac:dyDescent="0.25">
      <c r="L2094" s="44"/>
      <c r="M2094" s="47"/>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5"/>
        <v/>
      </c>
    </row>
    <row r="2095" spans="12:116" x14ac:dyDescent="0.25">
      <c r="L2095" s="44"/>
      <c r="M2095" s="47"/>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5"/>
        <v/>
      </c>
    </row>
    <row r="2096" spans="12:116" x14ac:dyDescent="0.25">
      <c r="L2096" s="44"/>
      <c r="M2096" s="47"/>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5"/>
        <v/>
      </c>
    </row>
    <row r="2097" spans="12:116" x14ac:dyDescent="0.25">
      <c r="L2097" s="44"/>
      <c r="M2097" s="47"/>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5"/>
        <v/>
      </c>
    </row>
    <row r="2098" spans="12:116" x14ac:dyDescent="0.25">
      <c r="L2098" s="44"/>
      <c r="M2098" s="47"/>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5"/>
        <v/>
      </c>
    </row>
    <row r="2099" spans="12:116" x14ac:dyDescent="0.25">
      <c r="L2099" s="44"/>
      <c r="M2099" s="47"/>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5"/>
        <v/>
      </c>
    </row>
    <row r="2100" spans="12:116" x14ac:dyDescent="0.25">
      <c r="L2100" s="44"/>
      <c r="M2100" s="47"/>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5"/>
        <v/>
      </c>
    </row>
    <row r="2101" spans="12:116" x14ac:dyDescent="0.25">
      <c r="L2101" s="44"/>
      <c r="M2101" s="47"/>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5"/>
        <v/>
      </c>
    </row>
    <row r="2102" spans="12:116" x14ac:dyDescent="0.25">
      <c r="L2102" s="44"/>
      <c r="M2102" s="47"/>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5"/>
        <v/>
      </c>
    </row>
    <row r="2103" spans="12:116" x14ac:dyDescent="0.25">
      <c r="L2103" s="44"/>
      <c r="M2103" s="47"/>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5"/>
        <v/>
      </c>
    </row>
    <row r="2104" spans="12:116" x14ac:dyDescent="0.25">
      <c r="L2104" s="44"/>
      <c r="M2104" s="47"/>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5"/>
        <v/>
      </c>
    </row>
    <row r="2105" spans="12:116" x14ac:dyDescent="0.25">
      <c r="L2105" s="44"/>
      <c r="M2105" s="47"/>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5"/>
        <v/>
      </c>
    </row>
    <row r="2106" spans="12:116" x14ac:dyDescent="0.25">
      <c r="L2106" s="44"/>
      <c r="M2106" s="47"/>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5"/>
        <v/>
      </c>
    </row>
    <row r="2107" spans="12:116" x14ac:dyDescent="0.25">
      <c r="L2107" s="44"/>
      <c r="M2107" s="47"/>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5"/>
        <v/>
      </c>
    </row>
    <row r="2108" spans="12:116" x14ac:dyDescent="0.25">
      <c r="L2108" s="44"/>
      <c r="M2108" s="47"/>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5"/>
        <v/>
      </c>
    </row>
    <row r="2109" spans="12:116" x14ac:dyDescent="0.25">
      <c r="L2109" s="44"/>
      <c r="M2109" s="47"/>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5"/>
        <v/>
      </c>
    </row>
    <row r="2110" spans="12:116" x14ac:dyDescent="0.25">
      <c r="L2110" s="44"/>
      <c r="M2110" s="47"/>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5"/>
        <v/>
      </c>
    </row>
    <row r="2111" spans="12:116" x14ac:dyDescent="0.25">
      <c r="L2111" s="44"/>
      <c r="M2111" s="47"/>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5"/>
        <v/>
      </c>
    </row>
    <row r="2112" spans="12:116" x14ac:dyDescent="0.25">
      <c r="L2112" s="44"/>
      <c r="M2112" s="47"/>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5"/>
        <v/>
      </c>
    </row>
    <row r="2113" spans="12:116" x14ac:dyDescent="0.25">
      <c r="L2113" s="44"/>
      <c r="M2113" s="47"/>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5"/>
        <v/>
      </c>
    </row>
    <row r="2114" spans="12:116" x14ac:dyDescent="0.25">
      <c r="L2114" s="44"/>
      <c r="M2114" s="47"/>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5"/>
        <v/>
      </c>
    </row>
    <row r="2115" spans="12:116" x14ac:dyDescent="0.25">
      <c r="L2115" s="44"/>
      <c r="M2115" s="47"/>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6">_xlfn.CONCAT(A2115,C2115,F2115:J2115)</f>
        <v/>
      </c>
    </row>
    <row r="2116" spans="12:116" x14ac:dyDescent="0.25">
      <c r="L2116" s="44"/>
      <c r="M2116" s="47"/>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6"/>
        <v/>
      </c>
    </row>
    <row r="2117" spans="12:116" x14ac:dyDescent="0.25">
      <c r="L2117" s="44"/>
      <c r="M2117" s="47"/>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6"/>
        <v/>
      </c>
    </row>
    <row r="2118" spans="12:116" x14ac:dyDescent="0.25">
      <c r="L2118" s="44"/>
      <c r="M2118" s="47"/>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6"/>
        <v/>
      </c>
    </row>
    <row r="2119" spans="12:116" x14ac:dyDescent="0.25">
      <c r="L2119" s="44"/>
      <c r="M2119" s="47"/>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6"/>
        <v/>
      </c>
    </row>
    <row r="2120" spans="12:116" x14ac:dyDescent="0.25">
      <c r="L2120" s="44"/>
      <c r="M2120" s="47"/>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6"/>
        <v/>
      </c>
    </row>
    <row r="2121" spans="12:116" x14ac:dyDescent="0.25">
      <c r="L2121" s="44"/>
      <c r="M2121" s="47"/>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6"/>
        <v/>
      </c>
    </row>
    <row r="2122" spans="12:116" x14ac:dyDescent="0.25">
      <c r="L2122" s="44"/>
      <c r="M2122" s="47"/>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6"/>
        <v/>
      </c>
    </row>
    <row r="2123" spans="12:116" x14ac:dyDescent="0.25">
      <c r="L2123" s="44"/>
      <c r="M2123" s="47"/>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6"/>
        <v/>
      </c>
    </row>
    <row r="2124" spans="12:116" x14ac:dyDescent="0.25">
      <c r="L2124" s="44"/>
      <c r="M2124" s="47"/>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6"/>
        <v/>
      </c>
    </row>
    <row r="2125" spans="12:116" x14ac:dyDescent="0.25">
      <c r="L2125" s="44"/>
      <c r="M2125" s="47"/>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6"/>
        <v/>
      </c>
    </row>
    <row r="2126" spans="12:116" x14ac:dyDescent="0.25">
      <c r="L2126" s="44"/>
      <c r="M2126" s="47"/>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6"/>
        <v/>
      </c>
    </row>
    <row r="2127" spans="12:116" x14ac:dyDescent="0.25">
      <c r="L2127" s="44"/>
      <c r="M2127" s="47"/>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6"/>
        <v/>
      </c>
    </row>
    <row r="2128" spans="12:116" x14ac:dyDescent="0.25">
      <c r="L2128" s="44"/>
      <c r="M2128" s="47"/>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6"/>
        <v/>
      </c>
    </row>
    <row r="2129" spans="12:116" x14ac:dyDescent="0.25">
      <c r="L2129" s="44"/>
      <c r="M2129" s="47"/>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6"/>
        <v/>
      </c>
    </row>
    <row r="2130" spans="12:116" x14ac:dyDescent="0.25">
      <c r="L2130" s="44"/>
      <c r="M2130" s="47"/>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6"/>
        <v/>
      </c>
    </row>
    <row r="2131" spans="12:116" x14ac:dyDescent="0.25">
      <c r="L2131" s="44"/>
      <c r="M2131" s="47"/>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6"/>
        <v/>
      </c>
    </row>
    <row r="2132" spans="12:116" x14ac:dyDescent="0.25">
      <c r="L2132" s="44"/>
      <c r="M2132" s="47"/>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6"/>
        <v/>
      </c>
    </row>
    <row r="2133" spans="12:116" x14ac:dyDescent="0.25">
      <c r="L2133" s="44"/>
      <c r="M2133" s="47"/>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6"/>
        <v/>
      </c>
    </row>
    <row r="2134" spans="12:116" x14ac:dyDescent="0.25">
      <c r="L2134" s="44"/>
      <c r="M2134" s="47"/>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6"/>
        <v/>
      </c>
    </row>
    <row r="2135" spans="12:116" x14ac:dyDescent="0.25">
      <c r="L2135" s="44"/>
      <c r="M2135" s="47"/>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6"/>
        <v/>
      </c>
    </row>
    <row r="2136" spans="12:116" x14ac:dyDescent="0.25">
      <c r="L2136" s="44"/>
      <c r="M2136" s="47"/>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6"/>
        <v/>
      </c>
    </row>
    <row r="2137" spans="12:116" x14ac:dyDescent="0.25">
      <c r="L2137" s="44"/>
      <c r="M2137" s="47"/>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6"/>
        <v/>
      </c>
    </row>
    <row r="2138" spans="12:116" x14ac:dyDescent="0.25">
      <c r="L2138" s="44"/>
      <c r="M2138" s="47"/>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6"/>
        <v/>
      </c>
    </row>
    <row r="2139" spans="12:116" x14ac:dyDescent="0.25">
      <c r="L2139" s="44"/>
      <c r="M2139" s="47"/>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6"/>
        <v/>
      </c>
    </row>
    <row r="2140" spans="12:116" x14ac:dyDescent="0.25">
      <c r="L2140" s="44"/>
      <c r="M2140" s="47"/>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6"/>
        <v/>
      </c>
    </row>
    <row r="2141" spans="12:116" x14ac:dyDescent="0.25">
      <c r="L2141" s="44"/>
      <c r="M2141" s="47"/>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6"/>
        <v/>
      </c>
    </row>
    <row r="2142" spans="12:116" x14ac:dyDescent="0.25">
      <c r="L2142" s="44"/>
      <c r="M2142" s="47"/>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6"/>
        <v/>
      </c>
    </row>
    <row r="2143" spans="12:116" x14ac:dyDescent="0.25">
      <c r="L2143" s="44"/>
      <c r="M2143" s="47"/>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6"/>
        <v/>
      </c>
    </row>
    <row r="2144" spans="12:116" x14ac:dyDescent="0.25">
      <c r="L2144" s="44"/>
      <c r="M2144" s="47"/>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6"/>
        <v/>
      </c>
    </row>
    <row r="2145" spans="12:116" x14ac:dyDescent="0.25">
      <c r="L2145" s="44"/>
      <c r="M2145" s="47"/>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6"/>
        <v/>
      </c>
    </row>
    <row r="2146" spans="12:116" x14ac:dyDescent="0.25">
      <c r="L2146" s="44"/>
      <c r="M2146" s="47"/>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6"/>
        <v/>
      </c>
    </row>
    <row r="2147" spans="12:116" x14ac:dyDescent="0.25">
      <c r="L2147" s="44"/>
      <c r="M2147" s="47"/>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6"/>
        <v/>
      </c>
    </row>
    <row r="2148" spans="12:116" x14ac:dyDescent="0.25">
      <c r="L2148" s="44"/>
      <c r="M2148" s="47"/>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6"/>
        <v/>
      </c>
    </row>
    <row r="2149" spans="12:116" x14ac:dyDescent="0.25">
      <c r="L2149" s="44"/>
      <c r="M2149" s="47"/>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6"/>
        <v/>
      </c>
    </row>
    <row r="2150" spans="12:116" x14ac:dyDescent="0.25">
      <c r="L2150" s="44"/>
      <c r="M2150" s="47"/>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6"/>
        <v/>
      </c>
    </row>
    <row r="2151" spans="12:116" x14ac:dyDescent="0.25">
      <c r="L2151" s="44"/>
      <c r="M2151" s="47"/>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6"/>
        <v/>
      </c>
    </row>
    <row r="2152" spans="12:116" x14ac:dyDescent="0.25">
      <c r="L2152" s="44"/>
      <c r="M2152" s="47"/>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6"/>
        <v/>
      </c>
    </row>
    <row r="2153" spans="12:116" x14ac:dyDescent="0.25">
      <c r="L2153" s="44"/>
      <c r="M2153" s="47"/>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6"/>
        <v/>
      </c>
    </row>
    <row r="2154" spans="12:116" x14ac:dyDescent="0.25">
      <c r="L2154" s="44"/>
      <c r="M2154" s="47"/>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6"/>
        <v/>
      </c>
    </row>
    <row r="2155" spans="12:116" x14ac:dyDescent="0.25">
      <c r="L2155" s="44"/>
      <c r="M2155" s="47"/>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6"/>
        <v/>
      </c>
    </row>
    <row r="2156" spans="12:116" x14ac:dyDescent="0.25">
      <c r="L2156" s="44"/>
      <c r="M2156" s="47"/>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6"/>
        <v/>
      </c>
    </row>
    <row r="2157" spans="12:116" x14ac:dyDescent="0.25">
      <c r="L2157" s="44"/>
      <c r="M2157" s="47"/>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6"/>
        <v/>
      </c>
    </row>
    <row r="2158" spans="12:116" x14ac:dyDescent="0.25">
      <c r="L2158" s="44"/>
      <c r="M2158" s="47"/>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6"/>
        <v/>
      </c>
    </row>
    <row r="2159" spans="12:116" x14ac:dyDescent="0.25">
      <c r="L2159" s="44"/>
      <c r="M2159" s="47"/>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6"/>
        <v/>
      </c>
    </row>
    <row r="2160" spans="12:116" x14ac:dyDescent="0.25">
      <c r="L2160" s="44"/>
      <c r="M2160" s="47"/>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6"/>
        <v/>
      </c>
    </row>
    <row r="2161" spans="12:116" x14ac:dyDescent="0.25">
      <c r="L2161" s="44"/>
      <c r="M2161" s="47"/>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6"/>
        <v/>
      </c>
    </row>
    <row r="2162" spans="12:116" x14ac:dyDescent="0.25">
      <c r="L2162" s="44"/>
      <c r="M2162" s="47"/>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6"/>
        <v/>
      </c>
    </row>
    <row r="2163" spans="12:116" x14ac:dyDescent="0.25">
      <c r="L2163" s="44"/>
      <c r="M2163" s="47"/>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6"/>
        <v/>
      </c>
    </row>
    <row r="2164" spans="12:116" x14ac:dyDescent="0.25">
      <c r="L2164" s="44"/>
      <c r="M2164" s="47"/>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6"/>
        <v/>
      </c>
    </row>
    <row r="2165" spans="12:116" x14ac:dyDescent="0.25">
      <c r="L2165" s="44"/>
      <c r="M2165" s="47"/>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6"/>
        <v/>
      </c>
    </row>
    <row r="2166" spans="12:116" x14ac:dyDescent="0.25">
      <c r="L2166" s="44"/>
      <c r="M2166" s="47"/>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6"/>
        <v/>
      </c>
    </row>
    <row r="2167" spans="12:116" x14ac:dyDescent="0.25">
      <c r="L2167" s="44"/>
      <c r="M2167" s="47"/>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6"/>
        <v/>
      </c>
    </row>
    <row r="2168" spans="12:116" x14ac:dyDescent="0.25">
      <c r="L2168" s="44"/>
      <c r="M2168" s="47"/>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6"/>
        <v/>
      </c>
    </row>
    <row r="2169" spans="12:116" x14ac:dyDescent="0.25">
      <c r="L2169" s="44"/>
      <c r="M2169" s="47"/>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6"/>
        <v/>
      </c>
    </row>
    <row r="2170" spans="12:116" x14ac:dyDescent="0.25">
      <c r="L2170" s="44"/>
      <c r="M2170" s="47"/>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6"/>
        <v/>
      </c>
    </row>
    <row r="2171" spans="12:116" x14ac:dyDescent="0.25">
      <c r="L2171" s="44"/>
      <c r="M2171" s="47"/>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6"/>
        <v/>
      </c>
    </row>
    <row r="2172" spans="12:116" x14ac:dyDescent="0.25">
      <c r="L2172" s="44"/>
      <c r="M2172" s="47"/>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6"/>
        <v/>
      </c>
    </row>
    <row r="2173" spans="12:116" x14ac:dyDescent="0.25">
      <c r="L2173" s="44"/>
      <c r="M2173" s="47"/>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6"/>
        <v/>
      </c>
    </row>
    <row r="2174" spans="12:116" x14ac:dyDescent="0.25">
      <c r="L2174" s="44"/>
      <c r="M2174" s="47"/>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6"/>
        <v/>
      </c>
    </row>
    <row r="2175" spans="12:116" x14ac:dyDescent="0.25">
      <c r="L2175" s="44"/>
      <c r="M2175" s="47"/>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6"/>
        <v/>
      </c>
    </row>
    <row r="2176" spans="12:116" x14ac:dyDescent="0.25">
      <c r="L2176" s="44"/>
      <c r="M2176" s="47"/>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6"/>
        <v/>
      </c>
    </row>
    <row r="2177" spans="12:116" x14ac:dyDescent="0.25">
      <c r="L2177" s="44"/>
      <c r="M2177" s="47"/>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6"/>
        <v/>
      </c>
    </row>
    <row r="2178" spans="12:116" x14ac:dyDescent="0.25">
      <c r="L2178" s="44"/>
      <c r="M2178" s="47"/>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6"/>
        <v/>
      </c>
    </row>
    <row r="2179" spans="12:116" x14ac:dyDescent="0.25">
      <c r="L2179" s="44"/>
      <c r="M2179" s="47"/>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7">_xlfn.CONCAT(A2179,C2179,F2179:J2179)</f>
        <v/>
      </c>
    </row>
    <row r="2180" spans="12:116" x14ac:dyDescent="0.25">
      <c r="L2180" s="44"/>
      <c r="M2180" s="47"/>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7"/>
        <v/>
      </c>
    </row>
    <row r="2181" spans="12:116" x14ac:dyDescent="0.25">
      <c r="L2181" s="44"/>
      <c r="M2181" s="47"/>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7"/>
        <v/>
      </c>
    </row>
    <row r="2182" spans="12:116" x14ac:dyDescent="0.25">
      <c r="L2182" s="44"/>
      <c r="M2182" s="47"/>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7"/>
        <v/>
      </c>
    </row>
    <row r="2183" spans="12:116" x14ac:dyDescent="0.25">
      <c r="L2183" s="44"/>
      <c r="M2183" s="47"/>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7"/>
        <v/>
      </c>
    </row>
    <row r="2184" spans="12:116" x14ac:dyDescent="0.25">
      <c r="L2184" s="44"/>
      <c r="M2184" s="47"/>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7"/>
        <v/>
      </c>
    </row>
    <row r="2185" spans="12:116" x14ac:dyDescent="0.25">
      <c r="L2185" s="44"/>
      <c r="M2185" s="47"/>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7"/>
        <v/>
      </c>
    </row>
    <row r="2186" spans="12:116" x14ac:dyDescent="0.25">
      <c r="L2186" s="44"/>
      <c r="M2186" s="47"/>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7"/>
        <v/>
      </c>
    </row>
    <row r="2187" spans="12:116" x14ac:dyDescent="0.25">
      <c r="L2187" s="44"/>
      <c r="M2187" s="47"/>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7"/>
        <v/>
      </c>
    </row>
    <row r="2188" spans="12:116" x14ac:dyDescent="0.25">
      <c r="L2188" s="44"/>
      <c r="M2188" s="47"/>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7"/>
        <v/>
      </c>
    </row>
    <row r="2189" spans="12:116" x14ac:dyDescent="0.25">
      <c r="L2189" s="44"/>
      <c r="M2189" s="47"/>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7"/>
        <v/>
      </c>
    </row>
    <row r="2190" spans="12:116" x14ac:dyDescent="0.25">
      <c r="L2190" s="44"/>
      <c r="M2190" s="47"/>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7"/>
        <v/>
      </c>
    </row>
    <row r="2191" spans="12:116" x14ac:dyDescent="0.25">
      <c r="L2191" s="44"/>
      <c r="M2191" s="47"/>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7"/>
        <v/>
      </c>
    </row>
    <row r="2192" spans="12:116" x14ac:dyDescent="0.25">
      <c r="L2192" s="44"/>
      <c r="M2192" s="47"/>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7"/>
        <v/>
      </c>
    </row>
    <row r="2193" spans="12:116" x14ac:dyDescent="0.25">
      <c r="L2193" s="44"/>
      <c r="M2193" s="47"/>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7"/>
        <v/>
      </c>
    </row>
    <row r="2194" spans="12:116" x14ac:dyDescent="0.25">
      <c r="L2194" s="44"/>
      <c r="M2194" s="47"/>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7"/>
        <v/>
      </c>
    </row>
    <row r="2195" spans="12:116" x14ac:dyDescent="0.25">
      <c r="L2195" s="44"/>
      <c r="M2195" s="47"/>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7"/>
        <v/>
      </c>
    </row>
    <row r="2196" spans="12:116" x14ac:dyDescent="0.25">
      <c r="L2196" s="44"/>
      <c r="M2196" s="47"/>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7"/>
        <v/>
      </c>
    </row>
    <row r="2197" spans="12:116" x14ac:dyDescent="0.25">
      <c r="L2197" s="44"/>
      <c r="M2197" s="47"/>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7"/>
        <v/>
      </c>
    </row>
    <row r="2198" spans="12:116" x14ac:dyDescent="0.25">
      <c r="L2198" s="44"/>
      <c r="M2198" s="47"/>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7"/>
        <v/>
      </c>
    </row>
    <row r="2199" spans="12:116" x14ac:dyDescent="0.25">
      <c r="L2199" s="44"/>
      <c r="M2199" s="47"/>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7"/>
        <v/>
      </c>
    </row>
    <row r="2200" spans="12:116" x14ac:dyDescent="0.25">
      <c r="L2200" s="44"/>
      <c r="M2200" s="47"/>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7"/>
        <v/>
      </c>
    </row>
    <row r="2201" spans="12:116" x14ac:dyDescent="0.25">
      <c r="L2201" s="44"/>
      <c r="M2201" s="47"/>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7"/>
        <v/>
      </c>
    </row>
    <row r="2202" spans="12:116" x14ac:dyDescent="0.25">
      <c r="L2202" s="44"/>
      <c r="M2202" s="47"/>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7"/>
        <v/>
      </c>
    </row>
    <row r="2203" spans="12:116" x14ac:dyDescent="0.25">
      <c r="L2203" s="44"/>
      <c r="M2203" s="47"/>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7"/>
        <v/>
      </c>
    </row>
    <row r="2204" spans="12:116" x14ac:dyDescent="0.25">
      <c r="L2204" s="44"/>
      <c r="M2204" s="47"/>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7"/>
        <v/>
      </c>
    </row>
    <row r="2205" spans="12:116" x14ac:dyDescent="0.25">
      <c r="L2205" s="44"/>
      <c r="M2205" s="47"/>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7"/>
        <v/>
      </c>
    </row>
    <row r="2206" spans="12:116" x14ac:dyDescent="0.25">
      <c r="L2206" s="44"/>
      <c r="M2206" s="47"/>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7"/>
        <v/>
      </c>
    </row>
    <row r="2207" spans="12:116" x14ac:dyDescent="0.25">
      <c r="L2207" s="44"/>
      <c r="M2207" s="47"/>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7"/>
        <v/>
      </c>
    </row>
    <row r="2208" spans="12:116" x14ac:dyDescent="0.25">
      <c r="L2208" s="44"/>
      <c r="M2208" s="47"/>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7"/>
        <v/>
      </c>
    </row>
    <row r="2209" spans="12:116" x14ac:dyDescent="0.25">
      <c r="L2209" s="44"/>
      <c r="M2209" s="47"/>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7"/>
        <v/>
      </c>
    </row>
    <row r="2210" spans="12:116" x14ac:dyDescent="0.25">
      <c r="L2210" s="44"/>
      <c r="M2210" s="47"/>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7"/>
        <v/>
      </c>
    </row>
    <row r="2211" spans="12:116" x14ac:dyDescent="0.25">
      <c r="L2211" s="44"/>
      <c r="M2211" s="47"/>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7"/>
        <v/>
      </c>
    </row>
    <row r="2212" spans="12:116" x14ac:dyDescent="0.25">
      <c r="L2212" s="44"/>
      <c r="M2212" s="47"/>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7"/>
        <v/>
      </c>
    </row>
    <row r="2213" spans="12:116" x14ac:dyDescent="0.25">
      <c r="L2213" s="44"/>
      <c r="M2213" s="47"/>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7"/>
        <v/>
      </c>
    </row>
    <row r="2214" spans="12:116" x14ac:dyDescent="0.25">
      <c r="L2214" s="44"/>
      <c r="M2214" s="47"/>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7"/>
        <v/>
      </c>
    </row>
    <row r="2215" spans="12:116" x14ac:dyDescent="0.25">
      <c r="L2215" s="44"/>
      <c r="M2215" s="47"/>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7"/>
        <v/>
      </c>
    </row>
    <row r="2216" spans="12:116" x14ac:dyDescent="0.25">
      <c r="L2216" s="44"/>
      <c r="M2216" s="47"/>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7"/>
        <v/>
      </c>
    </row>
    <row r="2217" spans="12:116" x14ac:dyDescent="0.25">
      <c r="L2217" s="44"/>
      <c r="M2217" s="47"/>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7"/>
        <v/>
      </c>
    </row>
    <row r="2218" spans="12:116" x14ac:dyDescent="0.25">
      <c r="L2218" s="44"/>
      <c r="M2218" s="47"/>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7"/>
        <v/>
      </c>
    </row>
    <row r="2219" spans="12:116" x14ac:dyDescent="0.25">
      <c r="L2219" s="44"/>
      <c r="M2219" s="47"/>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7"/>
        <v/>
      </c>
    </row>
    <row r="2220" spans="12:116" x14ac:dyDescent="0.25">
      <c r="L2220" s="44"/>
      <c r="M2220" s="47"/>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7"/>
        <v/>
      </c>
    </row>
    <row r="2221" spans="12:116" x14ac:dyDescent="0.25">
      <c r="L2221" s="44"/>
      <c r="M2221" s="47"/>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7"/>
        <v/>
      </c>
    </row>
    <row r="2222" spans="12:116" x14ac:dyDescent="0.25">
      <c r="L2222" s="44"/>
      <c r="M2222" s="47"/>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7"/>
        <v/>
      </c>
    </row>
    <row r="2223" spans="12:116" x14ac:dyDescent="0.25">
      <c r="L2223" s="44"/>
      <c r="M2223" s="47"/>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7"/>
        <v/>
      </c>
    </row>
    <row r="2224" spans="12:116" x14ac:dyDescent="0.25">
      <c r="L2224" s="44"/>
      <c r="M2224" s="47"/>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7"/>
        <v/>
      </c>
    </row>
    <row r="2225" spans="12:116" x14ac:dyDescent="0.25">
      <c r="L2225" s="44"/>
      <c r="M2225" s="47"/>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7"/>
        <v/>
      </c>
    </row>
    <row r="2226" spans="12:116" x14ac:dyDescent="0.25">
      <c r="L2226" s="44"/>
      <c r="M2226" s="47"/>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7"/>
        <v/>
      </c>
    </row>
    <row r="2227" spans="12:116" x14ac:dyDescent="0.25">
      <c r="L2227" s="44"/>
      <c r="M2227" s="47"/>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7"/>
        <v/>
      </c>
    </row>
    <row r="2228" spans="12:116" x14ac:dyDescent="0.25">
      <c r="L2228" s="44"/>
      <c r="M2228" s="47"/>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7"/>
        <v/>
      </c>
    </row>
    <row r="2229" spans="12:116" x14ac:dyDescent="0.25">
      <c r="L2229" s="44"/>
      <c r="M2229" s="47"/>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7"/>
        <v/>
      </c>
    </row>
    <row r="2230" spans="12:116" x14ac:dyDescent="0.25">
      <c r="L2230" s="44"/>
      <c r="M2230" s="47"/>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7"/>
        <v/>
      </c>
    </row>
    <row r="2231" spans="12:116" x14ac:dyDescent="0.25">
      <c r="L2231" s="44"/>
      <c r="M2231" s="47"/>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7"/>
        <v/>
      </c>
    </row>
    <row r="2232" spans="12:116" x14ac:dyDescent="0.25">
      <c r="L2232" s="44"/>
      <c r="M2232" s="47"/>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7"/>
        <v/>
      </c>
    </row>
    <row r="2233" spans="12:116" x14ac:dyDescent="0.25">
      <c r="L2233" s="44"/>
      <c r="M2233" s="47"/>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7"/>
        <v/>
      </c>
    </row>
    <row r="2234" spans="12:116" x14ac:dyDescent="0.25">
      <c r="L2234" s="44"/>
      <c r="M2234" s="47"/>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7"/>
        <v/>
      </c>
    </row>
    <row r="2235" spans="12:116" x14ac:dyDescent="0.25">
      <c r="L2235" s="44"/>
      <c r="M2235" s="47"/>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7"/>
        <v/>
      </c>
    </row>
    <row r="2236" spans="12:116" x14ac:dyDescent="0.25">
      <c r="L2236" s="44"/>
      <c r="M2236" s="47"/>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7"/>
        <v/>
      </c>
    </row>
    <row r="2237" spans="12:116" x14ac:dyDescent="0.25">
      <c r="L2237" s="44"/>
      <c r="M2237" s="47"/>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7"/>
        <v/>
      </c>
    </row>
    <row r="2238" spans="12:116" x14ac:dyDescent="0.25">
      <c r="L2238" s="44"/>
      <c r="M2238" s="47"/>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7"/>
        <v/>
      </c>
    </row>
    <row r="2239" spans="12:116" x14ac:dyDescent="0.25">
      <c r="L2239" s="44"/>
      <c r="M2239" s="47"/>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7"/>
        <v/>
      </c>
    </row>
    <row r="2240" spans="12:116" x14ac:dyDescent="0.25">
      <c r="L2240" s="44"/>
      <c r="M2240" s="47"/>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7"/>
        <v/>
      </c>
    </row>
    <row r="2241" spans="12:116" x14ac:dyDescent="0.25">
      <c r="L2241" s="44"/>
      <c r="M2241" s="47"/>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7"/>
        <v/>
      </c>
    </row>
    <row r="2242" spans="12:116" x14ac:dyDescent="0.25">
      <c r="L2242" s="44"/>
      <c r="M2242" s="47"/>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7"/>
        <v/>
      </c>
    </row>
    <row r="2243" spans="12:116" x14ac:dyDescent="0.25">
      <c r="L2243" s="44"/>
      <c r="M2243" s="47"/>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8">_xlfn.CONCAT(A2243,C2243,F2243:J2243)</f>
        <v/>
      </c>
    </row>
    <row r="2244" spans="12:116" x14ac:dyDescent="0.25">
      <c r="L2244" s="44"/>
      <c r="M2244" s="47"/>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8"/>
        <v/>
      </c>
    </row>
    <row r="2245" spans="12:116" x14ac:dyDescent="0.25">
      <c r="L2245" s="44"/>
      <c r="M2245" s="47"/>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8"/>
        <v/>
      </c>
    </row>
    <row r="2246" spans="12:116" x14ac:dyDescent="0.25">
      <c r="L2246" s="44"/>
      <c r="M2246" s="47"/>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8"/>
        <v/>
      </c>
    </row>
    <row r="2247" spans="12:116" x14ac:dyDescent="0.25">
      <c r="L2247" s="44"/>
      <c r="M2247" s="47"/>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8"/>
        <v/>
      </c>
    </row>
    <row r="2248" spans="12:116" x14ac:dyDescent="0.25">
      <c r="L2248" s="44"/>
      <c r="M2248" s="47"/>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8"/>
        <v/>
      </c>
    </row>
    <row r="2249" spans="12:116" x14ac:dyDescent="0.25">
      <c r="L2249" s="44"/>
      <c r="M2249" s="47"/>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8"/>
        <v/>
      </c>
    </row>
    <row r="2250" spans="12:116" x14ac:dyDescent="0.25">
      <c r="L2250" s="44"/>
      <c r="M2250" s="47"/>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8"/>
        <v/>
      </c>
    </row>
    <row r="2251" spans="12:116" x14ac:dyDescent="0.25">
      <c r="L2251" s="44"/>
      <c r="M2251" s="47"/>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8"/>
        <v/>
      </c>
    </row>
    <row r="2252" spans="12:116" x14ac:dyDescent="0.25">
      <c r="L2252" s="44"/>
      <c r="M2252" s="47"/>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8"/>
        <v/>
      </c>
    </row>
    <row r="2253" spans="12:116" x14ac:dyDescent="0.25">
      <c r="L2253" s="44"/>
      <c r="M2253" s="47"/>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8"/>
        <v/>
      </c>
    </row>
    <row r="2254" spans="12:116" x14ac:dyDescent="0.25">
      <c r="L2254" s="44"/>
      <c r="M2254" s="47"/>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8"/>
        <v/>
      </c>
    </row>
    <row r="2255" spans="12:116" x14ac:dyDescent="0.25">
      <c r="L2255" s="44"/>
      <c r="M2255" s="47"/>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8"/>
        <v/>
      </c>
    </row>
    <row r="2256" spans="12:116" x14ac:dyDescent="0.25">
      <c r="L2256" s="44"/>
      <c r="M2256" s="47"/>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8"/>
        <v/>
      </c>
    </row>
    <row r="2257" spans="12:116" x14ac:dyDescent="0.25">
      <c r="L2257" s="44"/>
      <c r="M2257" s="47"/>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8"/>
        <v/>
      </c>
    </row>
    <row r="2258" spans="12:116" x14ac:dyDescent="0.25">
      <c r="L2258" s="44"/>
      <c r="M2258" s="47"/>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8"/>
        <v/>
      </c>
    </row>
    <row r="2259" spans="12:116" x14ac:dyDescent="0.25">
      <c r="L2259" s="44"/>
      <c r="M2259" s="47"/>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8"/>
        <v/>
      </c>
    </row>
    <row r="2260" spans="12:116" x14ac:dyDescent="0.25">
      <c r="L2260" s="44"/>
      <c r="M2260" s="47"/>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8"/>
        <v/>
      </c>
    </row>
    <row r="2261" spans="12:116" x14ac:dyDescent="0.25">
      <c r="L2261" s="44"/>
      <c r="M2261" s="47"/>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8"/>
        <v/>
      </c>
    </row>
    <row r="2262" spans="12:116" x14ac:dyDescent="0.25">
      <c r="L2262" s="44"/>
      <c r="M2262" s="47"/>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8"/>
        <v/>
      </c>
    </row>
    <row r="2263" spans="12:116" x14ac:dyDescent="0.25">
      <c r="L2263" s="44"/>
      <c r="M2263" s="47"/>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8"/>
        <v/>
      </c>
    </row>
    <row r="2264" spans="12:116" x14ac:dyDescent="0.25">
      <c r="L2264" s="44"/>
      <c r="M2264" s="47"/>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8"/>
        <v/>
      </c>
    </row>
    <row r="2265" spans="12:116" x14ac:dyDescent="0.25">
      <c r="L2265" s="44"/>
      <c r="M2265" s="47"/>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8"/>
        <v/>
      </c>
    </row>
    <row r="2266" spans="12:116" x14ac:dyDescent="0.25">
      <c r="L2266" s="44"/>
      <c r="M2266" s="47"/>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8"/>
        <v/>
      </c>
    </row>
    <row r="2267" spans="12:116" x14ac:dyDescent="0.25">
      <c r="L2267" s="44"/>
      <c r="M2267" s="47"/>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8"/>
        <v/>
      </c>
    </row>
    <row r="2268" spans="12:116" x14ac:dyDescent="0.25">
      <c r="L2268" s="44"/>
      <c r="M2268" s="47"/>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8"/>
        <v/>
      </c>
    </row>
    <row r="2269" spans="12:116" x14ac:dyDescent="0.25">
      <c r="L2269" s="44"/>
      <c r="M2269" s="47"/>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8"/>
        <v/>
      </c>
    </row>
    <row r="2270" spans="12:116" x14ac:dyDescent="0.25">
      <c r="L2270" s="44"/>
      <c r="M2270" s="47"/>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8"/>
        <v/>
      </c>
    </row>
    <row r="2271" spans="12:116" x14ac:dyDescent="0.25">
      <c r="L2271" s="44"/>
      <c r="M2271" s="47"/>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8"/>
        <v/>
      </c>
    </row>
    <row r="2272" spans="12:116" x14ac:dyDescent="0.25">
      <c r="L2272" s="44"/>
      <c r="M2272" s="47"/>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8"/>
        <v/>
      </c>
    </row>
    <row r="2273" spans="12:116" x14ac:dyDescent="0.25">
      <c r="L2273" s="44"/>
      <c r="M2273" s="47"/>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8"/>
        <v/>
      </c>
    </row>
    <row r="2274" spans="12:116" x14ac:dyDescent="0.25">
      <c r="L2274" s="44"/>
      <c r="M2274" s="47"/>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8"/>
        <v/>
      </c>
    </row>
    <row r="2275" spans="12:116" x14ac:dyDescent="0.25">
      <c r="L2275" s="44"/>
      <c r="M2275" s="47"/>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8"/>
        <v/>
      </c>
    </row>
    <row r="2276" spans="12:116" x14ac:dyDescent="0.25">
      <c r="L2276" s="44"/>
      <c r="M2276" s="47"/>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8"/>
        <v/>
      </c>
    </row>
    <row r="2277" spans="12:116" x14ac:dyDescent="0.25">
      <c r="L2277" s="44"/>
      <c r="M2277" s="47"/>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8"/>
        <v/>
      </c>
    </row>
    <row r="2278" spans="12:116" x14ac:dyDescent="0.25">
      <c r="L2278" s="44"/>
      <c r="M2278" s="47"/>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8"/>
        <v/>
      </c>
    </row>
    <row r="2279" spans="12:116" x14ac:dyDescent="0.25">
      <c r="L2279" s="44"/>
      <c r="M2279" s="47"/>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8"/>
        <v/>
      </c>
    </row>
    <row r="2280" spans="12:116" x14ac:dyDescent="0.25">
      <c r="L2280" s="44"/>
      <c r="M2280" s="47"/>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8"/>
        <v/>
      </c>
    </row>
    <row r="2281" spans="12:116" x14ac:dyDescent="0.25">
      <c r="L2281" s="44"/>
      <c r="M2281" s="47"/>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8"/>
        <v/>
      </c>
    </row>
    <row r="2282" spans="12:116" x14ac:dyDescent="0.25">
      <c r="L2282" s="44"/>
      <c r="M2282" s="47"/>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8"/>
        <v/>
      </c>
    </row>
    <row r="2283" spans="12:116" x14ac:dyDescent="0.25">
      <c r="L2283" s="44"/>
      <c r="M2283" s="47"/>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8"/>
        <v/>
      </c>
    </row>
    <row r="2284" spans="12:116" x14ac:dyDescent="0.25">
      <c r="L2284" s="44"/>
      <c r="M2284" s="47"/>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8"/>
        <v/>
      </c>
    </row>
    <row r="2285" spans="12:116" x14ac:dyDescent="0.25">
      <c r="L2285" s="44"/>
      <c r="M2285" s="47"/>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8"/>
        <v/>
      </c>
    </row>
    <row r="2286" spans="12:116" x14ac:dyDescent="0.25">
      <c r="L2286" s="44"/>
      <c r="M2286" s="47"/>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8"/>
        <v/>
      </c>
    </row>
    <row r="2287" spans="12:116" x14ac:dyDescent="0.25">
      <c r="L2287" s="44"/>
      <c r="M2287" s="47"/>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8"/>
        <v/>
      </c>
    </row>
    <row r="2288" spans="12:116" x14ac:dyDescent="0.25">
      <c r="L2288" s="44"/>
      <c r="M2288" s="47"/>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8"/>
        <v/>
      </c>
    </row>
    <row r="2289" spans="12:116" x14ac:dyDescent="0.25">
      <c r="L2289" s="44"/>
      <c r="M2289" s="47"/>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8"/>
        <v/>
      </c>
    </row>
    <row r="2290" spans="12:116" x14ac:dyDescent="0.25">
      <c r="L2290" s="44"/>
      <c r="M2290" s="47"/>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8"/>
        <v/>
      </c>
    </row>
    <row r="2291" spans="12:116" x14ac:dyDescent="0.25">
      <c r="L2291" s="44"/>
      <c r="M2291" s="47"/>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8"/>
        <v/>
      </c>
    </row>
    <row r="2292" spans="12:116" x14ac:dyDescent="0.25">
      <c r="L2292" s="44"/>
      <c r="M2292" s="47"/>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8"/>
        <v/>
      </c>
    </row>
    <row r="2293" spans="12:116" x14ac:dyDescent="0.25">
      <c r="L2293" s="44"/>
      <c r="M2293" s="47"/>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8"/>
        <v/>
      </c>
    </row>
    <row r="2294" spans="12:116" x14ac:dyDescent="0.25">
      <c r="L2294" s="44"/>
      <c r="M2294" s="47"/>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8"/>
        <v/>
      </c>
    </row>
    <row r="2295" spans="12:116" x14ac:dyDescent="0.25">
      <c r="L2295" s="44"/>
      <c r="M2295" s="47"/>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8"/>
        <v/>
      </c>
    </row>
    <row r="2296" spans="12:116" x14ac:dyDescent="0.25">
      <c r="L2296" s="44"/>
      <c r="M2296" s="47"/>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8"/>
        <v/>
      </c>
    </row>
    <row r="2297" spans="12:116" x14ac:dyDescent="0.25">
      <c r="L2297" s="44"/>
      <c r="M2297" s="47"/>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8"/>
        <v/>
      </c>
    </row>
    <row r="2298" spans="12:116" x14ac:dyDescent="0.25">
      <c r="L2298" s="44"/>
      <c r="M2298" s="47"/>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8"/>
        <v/>
      </c>
    </row>
    <row r="2299" spans="12:116" x14ac:dyDescent="0.25">
      <c r="L2299" s="44"/>
      <c r="M2299" s="47"/>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8"/>
        <v/>
      </c>
    </row>
    <row r="2300" spans="12:116" x14ac:dyDescent="0.25">
      <c r="L2300" s="44"/>
      <c r="M2300" s="47"/>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8"/>
        <v/>
      </c>
    </row>
    <row r="2301" spans="12:116" x14ac:dyDescent="0.25">
      <c r="L2301" s="44"/>
      <c r="M2301" s="47"/>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8"/>
        <v/>
      </c>
    </row>
    <row r="2302" spans="12:116" x14ac:dyDescent="0.25">
      <c r="L2302" s="44"/>
      <c r="M2302" s="47"/>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8"/>
        <v/>
      </c>
    </row>
    <row r="2303" spans="12:116" x14ac:dyDescent="0.25">
      <c r="L2303" s="44"/>
      <c r="M2303" s="47"/>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8"/>
        <v/>
      </c>
    </row>
    <row r="2304" spans="12:116" x14ac:dyDescent="0.25">
      <c r="L2304" s="44"/>
      <c r="M2304" s="47"/>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8"/>
        <v/>
      </c>
    </row>
    <row r="2305" spans="12:116" x14ac:dyDescent="0.25">
      <c r="L2305" s="44"/>
      <c r="M2305" s="47"/>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8"/>
        <v/>
      </c>
    </row>
    <row r="2306" spans="12:116" x14ac:dyDescent="0.25">
      <c r="L2306" s="44"/>
      <c r="M2306" s="47"/>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8"/>
        <v/>
      </c>
    </row>
    <row r="2307" spans="12:116" x14ac:dyDescent="0.25">
      <c r="L2307" s="44"/>
      <c r="M2307" s="47"/>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9">_xlfn.CONCAT(A2307,C2307,F2307:J2307)</f>
        <v/>
      </c>
    </row>
    <row r="2308" spans="12:116" x14ac:dyDescent="0.25">
      <c r="L2308" s="44"/>
      <c r="M2308" s="47"/>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9"/>
        <v/>
      </c>
    </row>
    <row r="2309" spans="12:116" x14ac:dyDescent="0.25">
      <c r="L2309" s="44"/>
      <c r="M2309" s="47"/>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9"/>
        <v/>
      </c>
    </row>
    <row r="2310" spans="12:116" x14ac:dyDescent="0.25">
      <c r="L2310" s="44"/>
      <c r="M2310" s="47"/>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9"/>
        <v/>
      </c>
    </row>
    <row r="2311" spans="12:116" x14ac:dyDescent="0.25">
      <c r="L2311" s="44"/>
      <c r="M2311" s="47"/>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9"/>
        <v/>
      </c>
    </row>
    <row r="2312" spans="12:116" x14ac:dyDescent="0.25">
      <c r="L2312" s="44"/>
      <c r="M2312" s="47"/>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9"/>
        <v/>
      </c>
    </row>
    <row r="2313" spans="12:116" x14ac:dyDescent="0.25">
      <c r="L2313" s="44"/>
      <c r="M2313" s="47"/>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9"/>
        <v/>
      </c>
    </row>
    <row r="2314" spans="12:116" x14ac:dyDescent="0.25">
      <c r="L2314" s="44"/>
      <c r="M2314" s="47"/>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9"/>
        <v/>
      </c>
    </row>
    <row r="2315" spans="12:116" x14ac:dyDescent="0.25">
      <c r="L2315" s="44"/>
      <c r="M2315" s="47"/>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9"/>
        <v/>
      </c>
    </row>
    <row r="2316" spans="12:116" x14ac:dyDescent="0.25">
      <c r="L2316" s="44"/>
      <c r="M2316" s="47"/>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9"/>
        <v/>
      </c>
    </row>
    <row r="2317" spans="12:116" x14ac:dyDescent="0.25">
      <c r="L2317" s="44"/>
      <c r="M2317" s="47"/>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9"/>
        <v/>
      </c>
    </row>
    <row r="2318" spans="12:116" x14ac:dyDescent="0.25">
      <c r="L2318" s="44"/>
      <c r="M2318" s="47"/>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9"/>
        <v/>
      </c>
    </row>
    <row r="2319" spans="12:116" x14ac:dyDescent="0.25">
      <c r="L2319" s="44"/>
      <c r="M2319" s="47"/>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9"/>
        <v/>
      </c>
    </row>
    <row r="2320" spans="12:116" x14ac:dyDescent="0.25">
      <c r="L2320" s="44"/>
      <c r="M2320" s="47"/>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9"/>
        <v/>
      </c>
    </row>
    <row r="2321" spans="12:116" x14ac:dyDescent="0.25">
      <c r="L2321" s="44"/>
      <c r="M2321" s="47"/>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9"/>
        <v/>
      </c>
    </row>
    <row r="2322" spans="12:116" x14ac:dyDescent="0.25">
      <c r="L2322" s="44"/>
      <c r="M2322" s="47"/>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9"/>
        <v/>
      </c>
    </row>
    <row r="2323" spans="12:116" x14ac:dyDescent="0.25">
      <c r="L2323" s="44"/>
      <c r="M2323" s="47"/>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9"/>
        <v/>
      </c>
    </row>
    <row r="2324" spans="12:116" x14ac:dyDescent="0.25">
      <c r="L2324" s="44"/>
      <c r="M2324" s="47"/>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9"/>
        <v/>
      </c>
    </row>
    <row r="2325" spans="12:116" x14ac:dyDescent="0.25">
      <c r="L2325" s="44"/>
      <c r="M2325" s="47"/>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9"/>
        <v/>
      </c>
    </row>
    <row r="2326" spans="12:116" x14ac:dyDescent="0.25">
      <c r="L2326" s="44"/>
      <c r="M2326" s="47"/>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9"/>
        <v/>
      </c>
    </row>
    <row r="2327" spans="12:116" x14ac:dyDescent="0.25">
      <c r="L2327" s="44"/>
      <c r="M2327" s="47"/>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9"/>
        <v/>
      </c>
    </row>
    <row r="2328" spans="12:116" x14ac:dyDescent="0.25">
      <c r="L2328" s="44"/>
      <c r="M2328" s="47"/>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9"/>
        <v/>
      </c>
    </row>
    <row r="2329" spans="12:116" x14ac:dyDescent="0.25">
      <c r="L2329" s="44"/>
      <c r="M2329" s="47"/>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9"/>
        <v/>
      </c>
    </row>
    <row r="2330" spans="12:116" x14ac:dyDescent="0.25">
      <c r="L2330" s="44"/>
      <c r="M2330" s="47"/>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9"/>
        <v/>
      </c>
    </row>
    <row r="2331" spans="12:116" x14ac:dyDescent="0.25">
      <c r="L2331" s="44"/>
      <c r="M2331" s="47"/>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9"/>
        <v/>
      </c>
    </row>
    <row r="2332" spans="12:116" x14ac:dyDescent="0.25">
      <c r="L2332" s="44"/>
      <c r="M2332" s="47"/>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9"/>
        <v/>
      </c>
    </row>
    <row r="2333" spans="12:116" x14ac:dyDescent="0.25">
      <c r="L2333" s="44"/>
      <c r="M2333" s="47"/>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9"/>
        <v/>
      </c>
    </row>
    <row r="2334" spans="12:116" x14ac:dyDescent="0.25">
      <c r="L2334" s="44"/>
      <c r="M2334" s="47"/>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9"/>
        <v/>
      </c>
    </row>
    <row r="2335" spans="12:116" x14ac:dyDescent="0.25">
      <c r="L2335" s="44"/>
      <c r="M2335" s="47"/>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9"/>
        <v/>
      </c>
    </row>
    <row r="2336" spans="12:116" x14ac:dyDescent="0.25">
      <c r="L2336" s="44"/>
      <c r="M2336" s="47"/>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9"/>
        <v/>
      </c>
    </row>
    <row r="2337" spans="12:116" x14ac:dyDescent="0.25">
      <c r="L2337" s="44"/>
      <c r="M2337" s="47"/>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9"/>
        <v/>
      </c>
    </row>
    <row r="2338" spans="12:116" x14ac:dyDescent="0.25">
      <c r="L2338" s="44"/>
      <c r="M2338" s="47"/>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9"/>
        <v/>
      </c>
    </row>
    <row r="2339" spans="12:116" x14ac:dyDescent="0.25">
      <c r="L2339" s="44"/>
      <c r="M2339" s="47"/>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9"/>
        <v/>
      </c>
    </row>
    <row r="2340" spans="12:116" x14ac:dyDescent="0.25">
      <c r="L2340" s="44"/>
      <c r="M2340" s="47"/>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9"/>
        <v/>
      </c>
    </row>
    <row r="2341" spans="12:116" x14ac:dyDescent="0.25">
      <c r="L2341" s="44"/>
      <c r="M2341" s="47"/>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9"/>
        <v/>
      </c>
    </row>
    <row r="2342" spans="12:116" x14ac:dyDescent="0.25">
      <c r="L2342" s="44"/>
      <c r="M2342" s="47"/>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9"/>
        <v/>
      </c>
    </row>
    <row r="2343" spans="12:116" x14ac:dyDescent="0.25">
      <c r="L2343" s="44"/>
      <c r="M2343" s="47"/>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9"/>
        <v/>
      </c>
    </row>
    <row r="2344" spans="12:116" x14ac:dyDescent="0.25">
      <c r="L2344" s="44"/>
      <c r="M2344" s="47"/>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9"/>
        <v/>
      </c>
    </row>
    <row r="2345" spans="12:116" x14ac:dyDescent="0.25">
      <c r="L2345" s="44"/>
      <c r="M2345" s="47"/>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9"/>
        <v/>
      </c>
    </row>
    <row r="2346" spans="12:116" x14ac:dyDescent="0.25">
      <c r="L2346" s="44"/>
      <c r="M2346" s="47"/>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9"/>
        <v/>
      </c>
    </row>
    <row r="2347" spans="12:116" x14ac:dyDescent="0.25">
      <c r="L2347" s="44"/>
      <c r="M2347" s="47"/>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9"/>
        <v/>
      </c>
    </row>
    <row r="2348" spans="12:116" x14ac:dyDescent="0.25">
      <c r="L2348" s="44"/>
      <c r="M2348" s="47"/>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9"/>
        <v/>
      </c>
    </row>
    <row r="2349" spans="12:116" x14ac:dyDescent="0.25">
      <c r="L2349" s="44"/>
      <c r="M2349" s="47"/>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9"/>
        <v/>
      </c>
    </row>
    <row r="2350" spans="12:116" x14ac:dyDescent="0.25">
      <c r="L2350" s="44"/>
      <c r="M2350" s="47"/>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9"/>
        <v/>
      </c>
    </row>
    <row r="2351" spans="12:116" x14ac:dyDescent="0.25">
      <c r="L2351" s="44"/>
      <c r="M2351" s="47"/>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9"/>
        <v/>
      </c>
    </row>
    <row r="2352" spans="12:116" x14ac:dyDescent="0.25">
      <c r="L2352" s="44"/>
      <c r="M2352" s="47"/>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9"/>
        <v/>
      </c>
    </row>
    <row r="2353" spans="12:116" x14ac:dyDescent="0.25">
      <c r="L2353" s="44"/>
      <c r="M2353" s="47"/>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9"/>
        <v/>
      </c>
    </row>
    <row r="2354" spans="12:116" x14ac:dyDescent="0.25">
      <c r="L2354" s="44"/>
      <c r="M2354" s="47"/>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9"/>
        <v/>
      </c>
    </row>
    <row r="2355" spans="12:116" x14ac:dyDescent="0.25">
      <c r="L2355" s="44"/>
      <c r="M2355" s="47"/>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9"/>
        <v/>
      </c>
    </row>
    <row r="2356" spans="12:116" x14ac:dyDescent="0.25">
      <c r="L2356" s="44"/>
      <c r="M2356" s="47"/>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9"/>
        <v/>
      </c>
    </row>
    <row r="2357" spans="12:116" x14ac:dyDescent="0.25">
      <c r="L2357" s="44"/>
      <c r="M2357" s="47"/>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9"/>
        <v/>
      </c>
    </row>
    <row r="2358" spans="12:116" x14ac:dyDescent="0.25">
      <c r="L2358" s="44"/>
      <c r="M2358" s="47"/>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9"/>
        <v/>
      </c>
    </row>
    <row r="2359" spans="12:116" x14ac:dyDescent="0.25">
      <c r="L2359" s="44"/>
      <c r="M2359" s="47"/>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9"/>
        <v/>
      </c>
    </row>
    <row r="2360" spans="12:116" x14ac:dyDescent="0.25">
      <c r="L2360" s="44"/>
      <c r="M2360" s="47"/>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9"/>
        <v/>
      </c>
    </row>
    <row r="2361" spans="12:116" x14ac:dyDescent="0.25">
      <c r="L2361" s="44"/>
      <c r="M2361" s="47"/>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9"/>
        <v/>
      </c>
    </row>
    <row r="2362" spans="12:116" x14ac:dyDescent="0.25">
      <c r="L2362" s="44"/>
      <c r="M2362" s="47"/>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9"/>
        <v/>
      </c>
    </row>
    <row r="2363" spans="12:116" x14ac:dyDescent="0.25">
      <c r="L2363" s="44"/>
      <c r="M2363" s="47"/>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9"/>
        <v/>
      </c>
    </row>
    <row r="2364" spans="12:116" x14ac:dyDescent="0.25">
      <c r="L2364" s="44"/>
      <c r="M2364" s="47"/>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9"/>
        <v/>
      </c>
    </row>
    <row r="2365" spans="12:116" x14ac:dyDescent="0.25">
      <c r="L2365" s="44"/>
      <c r="M2365" s="47"/>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9"/>
        <v/>
      </c>
    </row>
    <row r="2366" spans="12:116" x14ac:dyDescent="0.25">
      <c r="L2366" s="44"/>
      <c r="M2366" s="47"/>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9"/>
        <v/>
      </c>
    </row>
    <row r="2367" spans="12:116" x14ac:dyDescent="0.25">
      <c r="L2367" s="44"/>
      <c r="M2367" s="47"/>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9"/>
        <v/>
      </c>
    </row>
    <row r="2368" spans="12:116" x14ac:dyDescent="0.25">
      <c r="L2368" s="44"/>
      <c r="M2368" s="47"/>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9"/>
        <v/>
      </c>
    </row>
    <row r="2369" spans="12:116" x14ac:dyDescent="0.25">
      <c r="L2369" s="44"/>
      <c r="M2369" s="47"/>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9"/>
        <v/>
      </c>
    </row>
    <row r="2370" spans="12:116" x14ac:dyDescent="0.25">
      <c r="L2370" s="44"/>
      <c r="M2370" s="47"/>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9"/>
        <v/>
      </c>
    </row>
    <row r="2371" spans="12:116" x14ac:dyDescent="0.25">
      <c r="L2371" s="44"/>
      <c r="M2371" s="47"/>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40">_xlfn.CONCAT(A2371,C2371,F2371:J2371)</f>
        <v/>
      </c>
    </row>
    <row r="2372" spans="12:116" x14ac:dyDescent="0.25">
      <c r="L2372" s="44"/>
      <c r="M2372" s="47"/>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40"/>
        <v/>
      </c>
    </row>
    <row r="2373" spans="12:116" x14ac:dyDescent="0.25">
      <c r="L2373" s="44"/>
      <c r="M2373" s="47"/>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40"/>
        <v/>
      </c>
    </row>
    <row r="2374" spans="12:116" x14ac:dyDescent="0.25">
      <c r="L2374" s="44"/>
      <c r="M2374" s="47"/>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40"/>
        <v/>
      </c>
    </row>
    <row r="2375" spans="12:116" x14ac:dyDescent="0.25">
      <c r="L2375" s="44"/>
      <c r="M2375" s="47"/>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40"/>
        <v/>
      </c>
    </row>
    <row r="2376" spans="12:116" x14ac:dyDescent="0.25">
      <c r="L2376" s="44"/>
      <c r="M2376" s="47"/>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40"/>
        <v/>
      </c>
    </row>
    <row r="2377" spans="12:116" x14ac:dyDescent="0.25">
      <c r="L2377" s="44"/>
      <c r="M2377" s="47"/>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40"/>
        <v/>
      </c>
    </row>
    <row r="2378" spans="12:116" x14ac:dyDescent="0.25">
      <c r="L2378" s="44"/>
      <c r="M2378" s="47"/>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40"/>
        <v/>
      </c>
    </row>
    <row r="2379" spans="12:116" x14ac:dyDescent="0.25">
      <c r="L2379" s="44"/>
      <c r="M2379" s="47"/>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40"/>
        <v/>
      </c>
    </row>
    <row r="2380" spans="12:116" x14ac:dyDescent="0.25">
      <c r="L2380" s="44"/>
      <c r="M2380" s="47"/>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40"/>
        <v/>
      </c>
    </row>
    <row r="2381" spans="12:116" x14ac:dyDescent="0.25">
      <c r="L2381" s="44"/>
      <c r="M2381" s="47"/>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40"/>
        <v/>
      </c>
    </row>
    <row r="2382" spans="12:116" x14ac:dyDescent="0.25">
      <c r="L2382" s="44"/>
      <c r="M2382" s="47"/>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40"/>
        <v/>
      </c>
    </row>
    <row r="2383" spans="12:116" x14ac:dyDescent="0.25">
      <c r="L2383" s="44"/>
      <c r="M2383" s="47"/>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40"/>
        <v/>
      </c>
    </row>
    <row r="2384" spans="12:116" x14ac:dyDescent="0.25">
      <c r="L2384" s="44"/>
      <c r="M2384" s="47"/>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40"/>
        <v/>
      </c>
    </row>
    <row r="2385" spans="12:116" x14ac:dyDescent="0.25">
      <c r="L2385" s="44"/>
      <c r="M2385" s="47"/>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40"/>
        <v/>
      </c>
    </row>
    <row r="2386" spans="12:116" x14ac:dyDescent="0.25">
      <c r="L2386" s="44"/>
      <c r="M2386" s="47"/>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40"/>
        <v/>
      </c>
    </row>
    <row r="2387" spans="12:116" x14ac:dyDescent="0.25">
      <c r="L2387" s="44"/>
      <c r="M2387" s="47"/>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40"/>
        <v/>
      </c>
    </row>
    <row r="2388" spans="12:116" x14ac:dyDescent="0.25">
      <c r="L2388" s="44"/>
      <c r="M2388" s="47"/>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40"/>
        <v/>
      </c>
    </row>
    <row r="2389" spans="12:116" x14ac:dyDescent="0.25">
      <c r="L2389" s="44"/>
      <c r="M2389" s="47"/>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40"/>
        <v/>
      </c>
    </row>
    <row r="2390" spans="12:116" x14ac:dyDescent="0.25">
      <c r="L2390" s="44"/>
      <c r="M2390" s="47"/>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40"/>
        <v/>
      </c>
    </row>
    <row r="2391" spans="12:116" x14ac:dyDescent="0.25">
      <c r="L2391" s="44"/>
      <c r="M2391" s="47"/>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40"/>
        <v/>
      </c>
    </row>
    <row r="2392" spans="12:116" x14ac:dyDescent="0.25">
      <c r="L2392" s="44"/>
      <c r="M2392" s="47"/>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40"/>
        <v/>
      </c>
    </row>
    <row r="2393" spans="12:116" x14ac:dyDescent="0.25">
      <c r="L2393" s="44"/>
      <c r="M2393" s="47"/>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40"/>
        <v/>
      </c>
    </row>
    <row r="2394" spans="12:116" x14ac:dyDescent="0.25">
      <c r="L2394" s="44"/>
      <c r="M2394" s="47"/>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40"/>
        <v/>
      </c>
    </row>
    <row r="2395" spans="12:116" x14ac:dyDescent="0.25">
      <c r="L2395" s="44"/>
      <c r="M2395" s="47"/>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40"/>
        <v/>
      </c>
    </row>
    <row r="2396" spans="12:116" x14ac:dyDescent="0.25">
      <c r="L2396" s="44"/>
      <c r="M2396" s="47"/>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40"/>
        <v/>
      </c>
    </row>
    <row r="2397" spans="12:116" x14ac:dyDescent="0.25">
      <c r="L2397" s="44"/>
      <c r="M2397" s="47"/>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40"/>
        <v/>
      </c>
    </row>
    <row r="2398" spans="12:116" x14ac:dyDescent="0.25">
      <c r="L2398" s="44"/>
      <c r="M2398" s="47"/>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40"/>
        <v/>
      </c>
    </row>
    <row r="2399" spans="12:116" x14ac:dyDescent="0.25">
      <c r="L2399" s="44"/>
      <c r="M2399" s="47"/>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40"/>
        <v/>
      </c>
    </row>
    <row r="2400" spans="12:116" x14ac:dyDescent="0.25">
      <c r="L2400" s="44"/>
      <c r="M2400" s="47"/>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40"/>
        <v/>
      </c>
    </row>
    <row r="2401" spans="12:116" x14ac:dyDescent="0.25">
      <c r="L2401" s="44"/>
      <c r="M2401" s="47"/>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40"/>
        <v/>
      </c>
    </row>
    <row r="2402" spans="12:116" x14ac:dyDescent="0.25">
      <c r="L2402" s="44"/>
      <c r="M2402" s="47"/>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40"/>
        <v/>
      </c>
    </row>
    <row r="2403" spans="12:116" x14ac:dyDescent="0.25">
      <c r="L2403" s="44"/>
      <c r="M2403" s="47"/>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40"/>
        <v/>
      </c>
    </row>
    <row r="2404" spans="12:116" x14ac:dyDescent="0.25">
      <c r="L2404" s="44"/>
      <c r="M2404" s="47"/>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40"/>
        <v/>
      </c>
    </row>
    <row r="2405" spans="12:116" x14ac:dyDescent="0.25">
      <c r="L2405" s="44"/>
      <c r="M2405" s="47"/>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40"/>
        <v/>
      </c>
    </row>
    <row r="2406" spans="12:116" x14ac:dyDescent="0.25">
      <c r="L2406" s="44"/>
      <c r="M2406" s="47"/>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40"/>
        <v/>
      </c>
    </row>
    <row r="2407" spans="12:116" x14ac:dyDescent="0.25">
      <c r="L2407" s="44"/>
      <c r="M2407" s="47"/>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40"/>
        <v/>
      </c>
    </row>
    <row r="2408" spans="12:116" x14ac:dyDescent="0.25">
      <c r="L2408" s="44"/>
      <c r="M2408" s="47"/>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40"/>
        <v/>
      </c>
    </row>
    <row r="2409" spans="12:116" x14ac:dyDescent="0.25">
      <c r="L2409" s="44"/>
      <c r="M2409" s="47"/>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40"/>
        <v/>
      </c>
    </row>
    <row r="2410" spans="12:116" x14ac:dyDescent="0.25">
      <c r="L2410" s="44"/>
      <c r="M2410" s="47"/>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40"/>
        <v/>
      </c>
    </row>
    <row r="2411" spans="12:116" x14ac:dyDescent="0.25">
      <c r="L2411" s="44"/>
      <c r="M2411" s="47"/>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40"/>
        <v/>
      </c>
    </row>
    <row r="2412" spans="12:116" x14ac:dyDescent="0.25">
      <c r="L2412" s="44"/>
      <c r="M2412" s="47"/>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40"/>
        <v/>
      </c>
    </row>
    <row r="2413" spans="12:116" x14ac:dyDescent="0.25">
      <c r="L2413" s="44"/>
      <c r="M2413" s="47"/>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40"/>
        <v/>
      </c>
    </row>
    <row r="2414" spans="12:116" x14ac:dyDescent="0.25">
      <c r="L2414" s="44"/>
      <c r="M2414" s="47"/>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40"/>
        <v/>
      </c>
    </row>
    <row r="2415" spans="12:116" x14ac:dyDescent="0.25">
      <c r="L2415" s="44"/>
      <c r="M2415" s="47"/>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40"/>
        <v/>
      </c>
    </row>
    <row r="2416" spans="12:116" x14ac:dyDescent="0.25">
      <c r="L2416" s="44"/>
      <c r="M2416" s="47"/>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40"/>
        <v/>
      </c>
    </row>
    <row r="2417" spans="12:116" x14ac:dyDescent="0.25">
      <c r="L2417" s="44"/>
      <c r="M2417" s="47"/>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40"/>
        <v/>
      </c>
    </row>
    <row r="2418" spans="12:116" x14ac:dyDescent="0.25">
      <c r="L2418" s="44"/>
      <c r="M2418" s="47"/>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40"/>
        <v/>
      </c>
    </row>
    <row r="2419" spans="12:116" x14ac:dyDescent="0.25">
      <c r="L2419" s="44"/>
      <c r="M2419" s="47"/>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40"/>
        <v/>
      </c>
    </row>
    <row r="2420" spans="12:116" x14ac:dyDescent="0.25">
      <c r="L2420" s="44"/>
      <c r="M2420" s="47"/>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40"/>
        <v/>
      </c>
    </row>
    <row r="2421" spans="12:116" x14ac:dyDescent="0.25">
      <c r="L2421" s="44"/>
      <c r="M2421" s="47"/>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40"/>
        <v/>
      </c>
    </row>
    <row r="2422" spans="12:116" x14ac:dyDescent="0.25">
      <c r="L2422" s="44"/>
      <c r="M2422" s="47"/>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40"/>
        <v/>
      </c>
    </row>
    <row r="2423" spans="12:116" x14ac:dyDescent="0.25">
      <c r="L2423" s="44"/>
      <c r="M2423" s="47"/>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40"/>
        <v/>
      </c>
    </row>
    <row r="2424" spans="12:116" x14ac:dyDescent="0.25">
      <c r="L2424" s="44"/>
      <c r="M2424" s="47"/>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40"/>
        <v/>
      </c>
    </row>
    <row r="2425" spans="12:116" x14ac:dyDescent="0.25">
      <c r="L2425" s="44"/>
      <c r="M2425" s="47"/>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40"/>
        <v/>
      </c>
    </row>
    <row r="2426" spans="12:116" x14ac:dyDescent="0.25">
      <c r="L2426" s="44"/>
      <c r="M2426" s="47"/>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40"/>
        <v/>
      </c>
    </row>
    <row r="2427" spans="12:116" x14ac:dyDescent="0.25">
      <c r="L2427" s="44"/>
      <c r="M2427" s="47"/>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40"/>
        <v/>
      </c>
    </row>
    <row r="2428" spans="12:116" x14ac:dyDescent="0.25">
      <c r="L2428" s="44"/>
      <c r="M2428" s="47"/>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40"/>
        <v/>
      </c>
    </row>
    <row r="2429" spans="12:116" x14ac:dyDescent="0.25">
      <c r="L2429" s="44"/>
      <c r="M2429" s="47"/>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40"/>
        <v/>
      </c>
    </row>
    <row r="2430" spans="12:116" x14ac:dyDescent="0.25">
      <c r="L2430" s="44"/>
      <c r="M2430" s="47"/>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40"/>
        <v/>
      </c>
    </row>
    <row r="2431" spans="12:116" x14ac:dyDescent="0.25">
      <c r="L2431" s="44"/>
      <c r="M2431" s="47"/>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40"/>
        <v/>
      </c>
    </row>
    <row r="2432" spans="12:116" x14ac:dyDescent="0.25">
      <c r="L2432" s="44"/>
      <c r="M2432" s="47"/>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40"/>
        <v/>
      </c>
    </row>
    <row r="2433" spans="12:116" x14ac:dyDescent="0.25">
      <c r="L2433" s="44"/>
      <c r="M2433" s="47"/>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40"/>
        <v/>
      </c>
    </row>
    <row r="2434" spans="12:116" x14ac:dyDescent="0.25">
      <c r="L2434" s="44"/>
      <c r="M2434" s="47"/>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40"/>
        <v/>
      </c>
    </row>
    <row r="2435" spans="12:116" x14ac:dyDescent="0.25">
      <c r="L2435" s="44"/>
      <c r="M2435" s="47"/>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41">_xlfn.CONCAT(A2435,C2435,F2435:J2435)</f>
        <v/>
      </c>
    </row>
    <row r="2436" spans="12:116" x14ac:dyDescent="0.25">
      <c r="L2436" s="44"/>
      <c r="M2436" s="47"/>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41"/>
        <v/>
      </c>
    </row>
    <row r="2437" spans="12:116" x14ac:dyDescent="0.25">
      <c r="L2437" s="44"/>
      <c r="M2437" s="47"/>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41"/>
        <v/>
      </c>
    </row>
    <row r="2438" spans="12:116" x14ac:dyDescent="0.25">
      <c r="L2438" s="44"/>
      <c r="M2438" s="47"/>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41"/>
        <v/>
      </c>
    </row>
    <row r="2439" spans="12:116" x14ac:dyDescent="0.25">
      <c r="L2439" s="44"/>
      <c r="M2439" s="47"/>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41"/>
        <v/>
      </c>
    </row>
    <row r="2440" spans="12:116" x14ac:dyDescent="0.25">
      <c r="L2440" s="44"/>
      <c r="M2440" s="47"/>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41"/>
        <v/>
      </c>
    </row>
    <row r="2441" spans="12:116" x14ac:dyDescent="0.25">
      <c r="L2441" s="44"/>
      <c r="M2441" s="47"/>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41"/>
        <v/>
      </c>
    </row>
    <row r="2442" spans="12:116" x14ac:dyDescent="0.25">
      <c r="L2442" s="44"/>
      <c r="M2442" s="47"/>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41"/>
        <v/>
      </c>
    </row>
    <row r="2443" spans="12:116" x14ac:dyDescent="0.25">
      <c r="L2443" s="44"/>
      <c r="M2443" s="47"/>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41"/>
        <v/>
      </c>
    </row>
    <row r="2444" spans="12:116" x14ac:dyDescent="0.25">
      <c r="L2444" s="44"/>
      <c r="M2444" s="47"/>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41"/>
        <v/>
      </c>
    </row>
    <row r="2445" spans="12:116" x14ac:dyDescent="0.25">
      <c r="L2445" s="44"/>
      <c r="M2445" s="47"/>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41"/>
        <v/>
      </c>
    </row>
    <row r="2446" spans="12:116" x14ac:dyDescent="0.25">
      <c r="L2446" s="44"/>
      <c r="M2446" s="47"/>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41"/>
        <v/>
      </c>
    </row>
    <row r="2447" spans="12:116" x14ac:dyDescent="0.25">
      <c r="L2447" s="44"/>
      <c r="M2447" s="47"/>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41"/>
        <v/>
      </c>
    </row>
    <row r="2448" spans="12:116" x14ac:dyDescent="0.25">
      <c r="L2448" s="44"/>
      <c r="M2448" s="47"/>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41"/>
        <v/>
      </c>
    </row>
    <row r="2449" spans="12:116" x14ac:dyDescent="0.25">
      <c r="L2449" s="44"/>
      <c r="M2449" s="47"/>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41"/>
        <v/>
      </c>
    </row>
    <row r="2450" spans="12:116" x14ac:dyDescent="0.25">
      <c r="L2450" s="44"/>
      <c r="M2450" s="47"/>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41"/>
        <v/>
      </c>
    </row>
    <row r="2451" spans="12:116" x14ac:dyDescent="0.25">
      <c r="L2451" s="44"/>
      <c r="M2451" s="47"/>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41"/>
        <v/>
      </c>
    </row>
    <row r="2452" spans="12:116" x14ac:dyDescent="0.25">
      <c r="L2452" s="44"/>
      <c r="M2452" s="47"/>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41"/>
        <v/>
      </c>
    </row>
    <row r="2453" spans="12:116" x14ac:dyDescent="0.25">
      <c r="L2453" s="44"/>
      <c r="M2453" s="47"/>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41"/>
        <v/>
      </c>
    </row>
    <row r="2454" spans="12:116" x14ac:dyDescent="0.25">
      <c r="L2454" s="44"/>
      <c r="M2454" s="47"/>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41"/>
        <v/>
      </c>
    </row>
    <row r="2455" spans="12:116" x14ac:dyDescent="0.25">
      <c r="L2455" s="44"/>
      <c r="M2455" s="47"/>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41"/>
        <v/>
      </c>
    </row>
    <row r="2456" spans="12:116" x14ac:dyDescent="0.25">
      <c r="L2456" s="44"/>
      <c r="M2456" s="47"/>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41"/>
        <v/>
      </c>
    </row>
    <row r="2457" spans="12:116" x14ac:dyDescent="0.25">
      <c r="L2457" s="44"/>
      <c r="M2457" s="47"/>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41"/>
        <v/>
      </c>
    </row>
    <row r="2458" spans="12:116" x14ac:dyDescent="0.25">
      <c r="L2458" s="44"/>
      <c r="M2458" s="47"/>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41"/>
        <v/>
      </c>
    </row>
    <row r="2459" spans="12:116" x14ac:dyDescent="0.25">
      <c r="L2459" s="44"/>
      <c r="M2459" s="47"/>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41"/>
        <v/>
      </c>
    </row>
    <row r="2460" spans="12:116" x14ac:dyDescent="0.25">
      <c r="L2460" s="44"/>
      <c r="M2460" s="47"/>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41"/>
        <v/>
      </c>
    </row>
    <row r="2461" spans="12:116" x14ac:dyDescent="0.25">
      <c r="L2461" s="44"/>
      <c r="M2461" s="47"/>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41"/>
        <v/>
      </c>
    </row>
    <row r="2462" spans="12:116" x14ac:dyDescent="0.25">
      <c r="L2462" s="44"/>
      <c r="M2462" s="47"/>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41"/>
        <v/>
      </c>
    </row>
    <row r="2463" spans="12:116" x14ac:dyDescent="0.25">
      <c r="L2463" s="44"/>
      <c r="M2463" s="47"/>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41"/>
        <v/>
      </c>
    </row>
    <row r="2464" spans="12:116" x14ac:dyDescent="0.25">
      <c r="L2464" s="44"/>
      <c r="M2464" s="47"/>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41"/>
        <v/>
      </c>
    </row>
    <row r="2465" spans="12:116" x14ac:dyDescent="0.25">
      <c r="L2465" s="44"/>
      <c r="M2465" s="47"/>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41"/>
        <v/>
      </c>
    </row>
    <row r="2466" spans="12:116" x14ac:dyDescent="0.25">
      <c r="L2466" s="44"/>
      <c r="M2466" s="47"/>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41"/>
        <v/>
      </c>
    </row>
    <row r="2467" spans="12:116" x14ac:dyDescent="0.25">
      <c r="L2467" s="44"/>
      <c r="M2467" s="47"/>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41"/>
        <v/>
      </c>
    </row>
    <row r="2468" spans="12:116" x14ac:dyDescent="0.25">
      <c r="L2468" s="44"/>
      <c r="M2468" s="47"/>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41"/>
        <v/>
      </c>
    </row>
    <row r="2469" spans="12:116" x14ac:dyDescent="0.25">
      <c r="L2469" s="44"/>
      <c r="M2469" s="47"/>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41"/>
        <v/>
      </c>
    </row>
    <row r="2470" spans="12:116" x14ac:dyDescent="0.25">
      <c r="L2470" s="44"/>
      <c r="M2470" s="47"/>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41"/>
        <v/>
      </c>
    </row>
    <row r="2471" spans="12:116" x14ac:dyDescent="0.25">
      <c r="L2471" s="44"/>
      <c r="M2471" s="47"/>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41"/>
        <v/>
      </c>
    </row>
    <row r="2472" spans="12:116" x14ac:dyDescent="0.25">
      <c r="L2472" s="44"/>
      <c r="M2472" s="47"/>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41"/>
        <v/>
      </c>
    </row>
    <row r="2473" spans="12:116" x14ac:dyDescent="0.25">
      <c r="L2473" s="44"/>
      <c r="M2473" s="47"/>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41"/>
        <v/>
      </c>
    </row>
    <row r="2474" spans="12:116" x14ac:dyDescent="0.25">
      <c r="L2474" s="44"/>
      <c r="M2474" s="47"/>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41"/>
        <v/>
      </c>
    </row>
    <row r="2475" spans="12:116" x14ac:dyDescent="0.25">
      <c r="L2475" s="44"/>
      <c r="M2475" s="47"/>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41"/>
        <v/>
      </c>
    </row>
    <row r="2476" spans="12:116" x14ac:dyDescent="0.25">
      <c r="L2476" s="44"/>
      <c r="M2476" s="47"/>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41"/>
        <v/>
      </c>
    </row>
    <row r="2477" spans="12:116" x14ac:dyDescent="0.25">
      <c r="L2477" s="44"/>
      <c r="M2477" s="47"/>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41"/>
        <v/>
      </c>
    </row>
    <row r="2478" spans="12:116" x14ac:dyDescent="0.25">
      <c r="L2478" s="44"/>
      <c r="M2478" s="47"/>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41"/>
        <v/>
      </c>
    </row>
    <row r="2479" spans="12:116" x14ac:dyDescent="0.25">
      <c r="L2479" s="44"/>
      <c r="M2479" s="47"/>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41"/>
        <v/>
      </c>
    </row>
    <row r="2480" spans="12:116" x14ac:dyDescent="0.25">
      <c r="L2480" s="44"/>
      <c r="M2480" s="47"/>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41"/>
        <v/>
      </c>
    </row>
    <row r="2481" spans="12:116" x14ac:dyDescent="0.25">
      <c r="L2481" s="44"/>
      <c r="M2481" s="47"/>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41"/>
        <v/>
      </c>
    </row>
    <row r="2482" spans="12:116" x14ac:dyDescent="0.25">
      <c r="L2482" s="44"/>
      <c r="M2482" s="47"/>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41"/>
        <v/>
      </c>
    </row>
    <row r="2483" spans="12:116" x14ac:dyDescent="0.25">
      <c r="L2483" s="44"/>
      <c r="M2483" s="47"/>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41"/>
        <v/>
      </c>
    </row>
    <row r="2484" spans="12:116" x14ac:dyDescent="0.25">
      <c r="L2484" s="44"/>
      <c r="M2484" s="47"/>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41"/>
        <v/>
      </c>
    </row>
    <row r="2485" spans="12:116" x14ac:dyDescent="0.25">
      <c r="L2485" s="44"/>
      <c r="M2485" s="47"/>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41"/>
        <v/>
      </c>
    </row>
    <row r="2486" spans="12:116" x14ac:dyDescent="0.25">
      <c r="L2486" s="44"/>
      <c r="M2486" s="47"/>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41"/>
        <v/>
      </c>
    </row>
    <row r="2487" spans="12:116" x14ac:dyDescent="0.25">
      <c r="L2487" s="44"/>
      <c r="M2487" s="47"/>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41"/>
        <v/>
      </c>
    </row>
    <row r="2488" spans="12:116" x14ac:dyDescent="0.25">
      <c r="L2488" s="44"/>
      <c r="M2488" s="47"/>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41"/>
        <v/>
      </c>
    </row>
    <row r="2489" spans="12:116" x14ac:dyDescent="0.25">
      <c r="L2489" s="44"/>
      <c r="M2489" s="47"/>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41"/>
        <v/>
      </c>
    </row>
    <row r="2490" spans="12:116" x14ac:dyDescent="0.25">
      <c r="L2490" s="44"/>
      <c r="M2490" s="47"/>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41"/>
        <v/>
      </c>
    </row>
    <row r="2491" spans="12:116" x14ac:dyDescent="0.25">
      <c r="L2491" s="44"/>
      <c r="M2491" s="47"/>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41"/>
        <v/>
      </c>
    </row>
    <row r="2492" spans="12:116" x14ac:dyDescent="0.25">
      <c r="L2492" s="44"/>
      <c r="M2492" s="47"/>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41"/>
        <v/>
      </c>
    </row>
    <row r="2493" spans="12:116" x14ac:dyDescent="0.25">
      <c r="L2493" s="44"/>
      <c r="M2493" s="47"/>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41"/>
        <v/>
      </c>
    </row>
    <row r="2494" spans="12:116" x14ac:dyDescent="0.25">
      <c r="L2494" s="44"/>
      <c r="M2494" s="47"/>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41"/>
        <v/>
      </c>
    </row>
    <row r="2495" spans="12:116" x14ac:dyDescent="0.25">
      <c r="L2495" s="44"/>
      <c r="M2495" s="47"/>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41"/>
        <v/>
      </c>
    </row>
    <row r="2496" spans="12:116" x14ac:dyDescent="0.25">
      <c r="L2496" s="44"/>
      <c r="M2496" s="47"/>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41"/>
        <v/>
      </c>
    </row>
    <row r="2497" spans="12:116" x14ac:dyDescent="0.25">
      <c r="L2497" s="44"/>
      <c r="M2497" s="47"/>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41"/>
        <v/>
      </c>
    </row>
    <row r="2498" spans="12:116" x14ac:dyDescent="0.25">
      <c r="L2498" s="44"/>
      <c r="M2498" s="47"/>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41"/>
        <v/>
      </c>
    </row>
    <row r="2499" spans="12:116" x14ac:dyDescent="0.25">
      <c r="L2499" s="44"/>
      <c r="M2499" s="47"/>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42">_xlfn.CONCAT(A2499,C2499,F2499:J2499)</f>
        <v/>
      </c>
    </row>
    <row r="2500" spans="12:116" x14ac:dyDescent="0.25">
      <c r="L2500" s="44"/>
      <c r="M2500" s="47"/>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42"/>
        <v/>
      </c>
    </row>
    <row r="2501" spans="12:116" x14ac:dyDescent="0.25">
      <c r="L2501" s="44"/>
      <c r="M2501" s="47"/>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42"/>
        <v/>
      </c>
    </row>
    <row r="2502" spans="12:116" x14ac:dyDescent="0.25">
      <c r="L2502" s="44"/>
      <c r="M2502" s="47"/>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42"/>
        <v/>
      </c>
    </row>
    <row r="2503" spans="12:116" x14ac:dyDescent="0.25">
      <c r="L2503" s="44"/>
      <c r="M2503" s="47"/>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42"/>
        <v/>
      </c>
    </row>
    <row r="2504" spans="12:116" x14ac:dyDescent="0.25">
      <c r="L2504" s="44"/>
      <c r="M2504" s="47"/>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42"/>
        <v/>
      </c>
    </row>
    <row r="2505" spans="12:116" x14ac:dyDescent="0.25">
      <c r="L2505" s="44"/>
      <c r="M2505" s="47"/>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42"/>
        <v/>
      </c>
    </row>
    <row r="2506" spans="12:116" x14ac:dyDescent="0.25">
      <c r="L2506" s="44"/>
      <c r="M2506" s="47"/>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42"/>
        <v/>
      </c>
    </row>
    <row r="2507" spans="12:116" x14ac:dyDescent="0.25">
      <c r="L2507" s="44"/>
      <c r="M2507" s="47"/>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42"/>
        <v/>
      </c>
    </row>
    <row r="2508" spans="12:116" x14ac:dyDescent="0.25">
      <c r="L2508" s="44"/>
      <c r="M2508" s="47"/>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42"/>
        <v/>
      </c>
    </row>
    <row r="2509" spans="12:116" x14ac:dyDescent="0.25">
      <c r="L2509" s="44"/>
      <c r="M2509" s="47"/>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42"/>
        <v/>
      </c>
    </row>
    <row r="2510" spans="12:116" x14ac:dyDescent="0.25">
      <c r="L2510" s="44"/>
      <c r="M2510" s="47"/>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42"/>
        <v/>
      </c>
    </row>
    <row r="2511" spans="12:116" x14ac:dyDescent="0.25">
      <c r="L2511" s="44"/>
      <c r="M2511" s="47"/>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42"/>
        <v/>
      </c>
    </row>
    <row r="2512" spans="12:116" x14ac:dyDescent="0.25">
      <c r="L2512" s="44"/>
      <c r="M2512" s="47"/>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42"/>
        <v/>
      </c>
    </row>
    <row r="2513" spans="12:116" x14ac:dyDescent="0.25">
      <c r="L2513" s="44"/>
      <c r="M2513" s="47"/>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42"/>
        <v/>
      </c>
    </row>
    <row r="2514" spans="12:116" x14ac:dyDescent="0.25">
      <c r="L2514" s="44"/>
      <c r="M2514" s="47"/>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42"/>
        <v/>
      </c>
    </row>
    <row r="2515" spans="12:116" x14ac:dyDescent="0.25">
      <c r="L2515" s="44"/>
      <c r="M2515" s="47"/>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42"/>
        <v/>
      </c>
    </row>
    <row r="2516" spans="12:116" x14ac:dyDescent="0.25">
      <c r="L2516" s="44"/>
      <c r="M2516" s="47"/>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42"/>
        <v/>
      </c>
    </row>
    <row r="2517" spans="12:116" x14ac:dyDescent="0.25">
      <c r="L2517" s="44"/>
      <c r="M2517" s="47"/>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42"/>
        <v/>
      </c>
    </row>
    <row r="2518" spans="12:116" x14ac:dyDescent="0.25">
      <c r="L2518" s="44"/>
      <c r="M2518" s="47"/>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42"/>
        <v/>
      </c>
    </row>
    <row r="2519" spans="12:116" x14ac:dyDescent="0.25">
      <c r="L2519" s="44"/>
      <c r="M2519" s="47"/>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42"/>
        <v/>
      </c>
    </row>
    <row r="2520" spans="12:116" x14ac:dyDescent="0.25">
      <c r="L2520" s="44"/>
      <c r="M2520" s="47"/>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42"/>
        <v/>
      </c>
    </row>
    <row r="2521" spans="12:116" x14ac:dyDescent="0.25">
      <c r="L2521" s="44"/>
      <c r="M2521" s="47"/>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42"/>
        <v/>
      </c>
    </row>
    <row r="2522" spans="12:116" x14ac:dyDescent="0.25">
      <c r="L2522" s="44"/>
      <c r="M2522" s="47"/>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42"/>
        <v/>
      </c>
    </row>
    <row r="2523" spans="12:116" x14ac:dyDescent="0.25">
      <c r="L2523" s="44"/>
      <c r="M2523" s="47"/>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42"/>
        <v/>
      </c>
    </row>
    <row r="2524" spans="12:116" x14ac:dyDescent="0.25">
      <c r="L2524" s="44"/>
      <c r="M2524" s="47"/>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42"/>
        <v/>
      </c>
    </row>
    <row r="2525" spans="12:116" x14ac:dyDescent="0.25">
      <c r="L2525" s="44"/>
      <c r="M2525" s="47"/>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42"/>
        <v/>
      </c>
    </row>
    <row r="2526" spans="12:116" x14ac:dyDescent="0.25">
      <c r="L2526" s="44"/>
      <c r="M2526" s="47"/>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42"/>
        <v/>
      </c>
    </row>
    <row r="2527" spans="12:116" x14ac:dyDescent="0.25">
      <c r="L2527" s="44"/>
      <c r="M2527" s="47"/>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42"/>
        <v/>
      </c>
    </row>
    <row r="2528" spans="12:116" x14ac:dyDescent="0.25">
      <c r="L2528" s="44"/>
      <c r="M2528" s="47"/>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42"/>
        <v/>
      </c>
    </row>
    <row r="2529" spans="12:116" x14ac:dyDescent="0.25">
      <c r="L2529" s="44"/>
      <c r="M2529" s="47"/>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42"/>
        <v/>
      </c>
    </row>
    <row r="2530" spans="12:116" x14ac:dyDescent="0.25">
      <c r="L2530" s="44"/>
      <c r="M2530" s="47"/>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42"/>
        <v/>
      </c>
    </row>
    <row r="2531" spans="12:116" x14ac:dyDescent="0.25">
      <c r="L2531" s="44"/>
      <c r="M2531" s="47"/>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42"/>
        <v/>
      </c>
    </row>
    <row r="2532" spans="12:116" x14ac:dyDescent="0.25">
      <c r="L2532" s="44"/>
      <c r="M2532" s="47"/>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42"/>
        <v/>
      </c>
    </row>
    <row r="2533" spans="12:116" x14ac:dyDescent="0.25">
      <c r="L2533" s="44"/>
      <c r="M2533" s="47"/>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42"/>
        <v/>
      </c>
    </row>
    <row r="2534" spans="12:116" x14ac:dyDescent="0.25">
      <c r="L2534" s="44"/>
      <c r="M2534" s="47"/>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42"/>
        <v/>
      </c>
    </row>
    <row r="2535" spans="12:116" x14ac:dyDescent="0.25">
      <c r="L2535" s="44"/>
      <c r="M2535" s="47"/>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42"/>
        <v/>
      </c>
    </row>
    <row r="2536" spans="12:116" x14ac:dyDescent="0.25">
      <c r="L2536" s="44"/>
      <c r="M2536" s="47"/>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42"/>
        <v/>
      </c>
    </row>
    <row r="2537" spans="12:116" x14ac:dyDescent="0.25">
      <c r="L2537" s="44"/>
      <c r="M2537" s="47"/>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42"/>
        <v/>
      </c>
    </row>
    <row r="2538" spans="12:116" x14ac:dyDescent="0.25">
      <c r="L2538" s="44"/>
      <c r="M2538" s="47"/>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42"/>
        <v/>
      </c>
    </row>
    <row r="2539" spans="12:116" x14ac:dyDescent="0.25">
      <c r="L2539" s="44"/>
      <c r="M2539" s="47"/>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42"/>
        <v/>
      </c>
    </row>
    <row r="2540" spans="12:116" x14ac:dyDescent="0.25">
      <c r="L2540" s="44"/>
      <c r="M2540" s="47"/>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42"/>
        <v/>
      </c>
    </row>
    <row r="2541" spans="12:116" x14ac:dyDescent="0.25">
      <c r="L2541" s="44"/>
      <c r="M2541" s="47"/>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42"/>
        <v/>
      </c>
    </row>
    <row r="2542" spans="12:116" x14ac:dyDescent="0.25">
      <c r="L2542" s="44"/>
      <c r="M2542" s="47"/>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42"/>
        <v/>
      </c>
    </row>
    <row r="2543" spans="12:116" x14ac:dyDescent="0.25">
      <c r="L2543" s="44"/>
      <c r="M2543" s="47"/>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42"/>
        <v/>
      </c>
    </row>
    <row r="2544" spans="12:116" x14ac:dyDescent="0.25">
      <c r="L2544" s="44"/>
      <c r="M2544" s="47"/>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42"/>
        <v/>
      </c>
    </row>
    <row r="2545" spans="12:116" x14ac:dyDescent="0.25">
      <c r="L2545" s="44"/>
      <c r="M2545" s="47"/>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42"/>
        <v/>
      </c>
    </row>
    <row r="2546" spans="12:116" x14ac:dyDescent="0.25">
      <c r="L2546" s="44"/>
      <c r="M2546" s="47"/>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42"/>
        <v/>
      </c>
    </row>
    <row r="2547" spans="12:116" x14ac:dyDescent="0.25">
      <c r="L2547" s="44"/>
      <c r="M2547" s="47"/>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42"/>
        <v/>
      </c>
    </row>
    <row r="2548" spans="12:116" x14ac:dyDescent="0.25">
      <c r="L2548" s="44"/>
      <c r="M2548" s="47"/>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42"/>
        <v/>
      </c>
    </row>
    <row r="2549" spans="12:116" x14ac:dyDescent="0.25">
      <c r="L2549" s="44"/>
      <c r="M2549" s="47"/>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42"/>
        <v/>
      </c>
    </row>
    <row r="2550" spans="12:116" x14ac:dyDescent="0.25">
      <c r="L2550" s="44"/>
      <c r="M2550" s="47"/>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42"/>
        <v/>
      </c>
    </row>
    <row r="2551" spans="12:116" x14ac:dyDescent="0.25">
      <c r="L2551" s="44"/>
      <c r="M2551" s="47"/>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42"/>
        <v/>
      </c>
    </row>
    <row r="2552" spans="12:116" x14ac:dyDescent="0.25">
      <c r="L2552" s="44"/>
      <c r="M2552" s="47"/>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42"/>
        <v/>
      </c>
    </row>
    <row r="2553" spans="12:116" x14ac:dyDescent="0.25">
      <c r="L2553" s="44"/>
      <c r="M2553" s="47"/>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42"/>
        <v/>
      </c>
    </row>
    <row r="2554" spans="12:116" x14ac:dyDescent="0.25">
      <c r="L2554" s="44"/>
      <c r="M2554" s="47"/>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42"/>
        <v/>
      </c>
    </row>
    <row r="2555" spans="12:116" x14ac:dyDescent="0.25">
      <c r="L2555" s="44"/>
      <c r="M2555" s="47"/>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42"/>
        <v/>
      </c>
    </row>
    <row r="2556" spans="12:116" x14ac:dyDescent="0.25">
      <c r="L2556" s="44"/>
      <c r="M2556" s="47"/>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42"/>
        <v/>
      </c>
    </row>
    <row r="2557" spans="12:116" x14ac:dyDescent="0.25">
      <c r="L2557" s="44"/>
      <c r="M2557" s="47"/>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42"/>
        <v/>
      </c>
    </row>
    <row r="2558" spans="12:116" x14ac:dyDescent="0.25">
      <c r="L2558" s="44"/>
      <c r="M2558" s="47"/>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42"/>
        <v/>
      </c>
    </row>
    <row r="2559" spans="12:116" x14ac:dyDescent="0.25">
      <c r="L2559" s="44"/>
      <c r="M2559" s="47"/>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42"/>
        <v/>
      </c>
    </row>
    <row r="2560" spans="12:116" x14ac:dyDescent="0.25">
      <c r="L2560" s="44"/>
      <c r="M2560" s="47"/>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42"/>
        <v/>
      </c>
    </row>
    <row r="2561" spans="12:116" x14ac:dyDescent="0.25">
      <c r="L2561" s="44"/>
      <c r="M2561" s="47"/>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42"/>
        <v/>
      </c>
    </row>
    <row r="2562" spans="12:116" x14ac:dyDescent="0.25">
      <c r="L2562" s="44"/>
      <c r="M2562" s="47"/>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42"/>
        <v/>
      </c>
    </row>
    <row r="2563" spans="12:116" x14ac:dyDescent="0.25">
      <c r="L2563" s="44"/>
      <c r="M2563" s="47"/>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3">_xlfn.CONCAT(A2563,C2563,F2563:J2563)</f>
        <v/>
      </c>
    </row>
    <row r="2564" spans="12:116" x14ac:dyDescent="0.25">
      <c r="L2564" s="44"/>
      <c r="M2564" s="47"/>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3"/>
        <v/>
      </c>
    </row>
    <row r="2565" spans="12:116" x14ac:dyDescent="0.25">
      <c r="L2565" s="44"/>
      <c r="M2565" s="47"/>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3"/>
        <v/>
      </c>
    </row>
    <row r="2566" spans="12:116" x14ac:dyDescent="0.25">
      <c r="L2566" s="44"/>
      <c r="M2566" s="47"/>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3"/>
        <v/>
      </c>
    </row>
    <row r="2567" spans="12:116" x14ac:dyDescent="0.25">
      <c r="L2567" s="44"/>
      <c r="M2567" s="47"/>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3"/>
        <v/>
      </c>
    </row>
    <row r="2568" spans="12:116" x14ac:dyDescent="0.25">
      <c r="L2568" s="44"/>
      <c r="M2568" s="47"/>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3"/>
        <v/>
      </c>
    </row>
    <row r="2569" spans="12:116" x14ac:dyDescent="0.25">
      <c r="L2569" s="44"/>
      <c r="M2569" s="47"/>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3"/>
        <v/>
      </c>
    </row>
    <row r="2570" spans="12:116" x14ac:dyDescent="0.25">
      <c r="L2570" s="44"/>
      <c r="M2570" s="47"/>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3"/>
        <v/>
      </c>
    </row>
    <row r="2571" spans="12:116" x14ac:dyDescent="0.25">
      <c r="L2571" s="44"/>
      <c r="M2571" s="47"/>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3"/>
        <v/>
      </c>
    </row>
    <row r="2572" spans="12:116" x14ac:dyDescent="0.25">
      <c r="L2572" s="44"/>
      <c r="M2572" s="47"/>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3"/>
        <v/>
      </c>
    </row>
    <row r="2573" spans="12:116" x14ac:dyDescent="0.25">
      <c r="L2573" s="44"/>
      <c r="M2573" s="47"/>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3"/>
        <v/>
      </c>
    </row>
    <row r="2574" spans="12:116" x14ac:dyDescent="0.25">
      <c r="L2574" s="44"/>
      <c r="M2574" s="47"/>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3"/>
        <v/>
      </c>
    </row>
    <row r="2575" spans="12:116" x14ac:dyDescent="0.25">
      <c r="L2575" s="44"/>
      <c r="M2575" s="47"/>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3"/>
        <v/>
      </c>
    </row>
    <row r="2576" spans="12:116" x14ac:dyDescent="0.25">
      <c r="L2576" s="44"/>
      <c r="M2576" s="47"/>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3"/>
        <v/>
      </c>
    </row>
    <row r="2577" spans="12:116" x14ac:dyDescent="0.25">
      <c r="L2577" s="44"/>
      <c r="M2577" s="47"/>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3"/>
        <v/>
      </c>
    </row>
    <row r="2578" spans="12:116" x14ac:dyDescent="0.25">
      <c r="L2578" s="44"/>
      <c r="M2578" s="47"/>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3"/>
        <v/>
      </c>
    </row>
    <row r="2579" spans="12:116" x14ac:dyDescent="0.25">
      <c r="L2579" s="44"/>
      <c r="M2579" s="47"/>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3"/>
        <v/>
      </c>
    </row>
    <row r="2580" spans="12:116" x14ac:dyDescent="0.25">
      <c r="L2580" s="44"/>
      <c r="M2580" s="47"/>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3"/>
        <v/>
      </c>
    </row>
    <row r="2581" spans="12:116" x14ac:dyDescent="0.25">
      <c r="L2581" s="44"/>
      <c r="M2581" s="47"/>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3"/>
        <v/>
      </c>
    </row>
    <row r="2582" spans="12:116" x14ac:dyDescent="0.25">
      <c r="L2582" s="44"/>
      <c r="M2582" s="47"/>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3"/>
        <v/>
      </c>
    </row>
    <row r="2583" spans="12:116" x14ac:dyDescent="0.25">
      <c r="L2583" s="44"/>
      <c r="M2583" s="47"/>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3"/>
        <v/>
      </c>
    </row>
    <row r="2584" spans="12:116" x14ac:dyDescent="0.25">
      <c r="L2584" s="44"/>
      <c r="M2584" s="47"/>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3"/>
        <v/>
      </c>
    </row>
    <row r="2585" spans="12:116" x14ac:dyDescent="0.25">
      <c r="L2585" s="44"/>
      <c r="M2585" s="47"/>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3"/>
        <v/>
      </c>
    </row>
    <row r="2586" spans="12:116" x14ac:dyDescent="0.25">
      <c r="L2586" s="44"/>
      <c r="M2586" s="47"/>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3"/>
        <v/>
      </c>
    </row>
    <row r="2587" spans="12:116" x14ac:dyDescent="0.25">
      <c r="L2587" s="44"/>
      <c r="M2587" s="47"/>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3"/>
        <v/>
      </c>
    </row>
    <row r="2588" spans="12:116" x14ac:dyDescent="0.25">
      <c r="L2588" s="44"/>
      <c r="M2588" s="47"/>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3"/>
        <v/>
      </c>
    </row>
    <row r="2589" spans="12:116" x14ac:dyDescent="0.25">
      <c r="L2589" s="44"/>
      <c r="M2589" s="47"/>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3"/>
        <v/>
      </c>
    </row>
    <row r="2590" spans="12:116" x14ac:dyDescent="0.25">
      <c r="L2590" s="44"/>
      <c r="M2590" s="47"/>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3"/>
        <v/>
      </c>
    </row>
    <row r="2591" spans="12:116" x14ac:dyDescent="0.25">
      <c r="L2591" s="44"/>
      <c r="M2591" s="47"/>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3"/>
        <v/>
      </c>
    </row>
    <row r="2592" spans="12:116" x14ac:dyDescent="0.25">
      <c r="L2592" s="44"/>
      <c r="M2592" s="47"/>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3"/>
        <v/>
      </c>
    </row>
    <row r="2593" spans="12:116" x14ac:dyDescent="0.25">
      <c r="L2593" s="44"/>
      <c r="M2593" s="47"/>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3"/>
        <v/>
      </c>
    </row>
    <row r="2594" spans="12:116" x14ac:dyDescent="0.25">
      <c r="L2594" s="44"/>
      <c r="M2594" s="47"/>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3"/>
        <v/>
      </c>
    </row>
    <row r="2595" spans="12:116" x14ac:dyDescent="0.25">
      <c r="L2595" s="44"/>
      <c r="M2595" s="47"/>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3"/>
        <v/>
      </c>
    </row>
    <row r="2596" spans="12:116" x14ac:dyDescent="0.25">
      <c r="L2596" s="44"/>
      <c r="M2596" s="47"/>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3"/>
        <v/>
      </c>
    </row>
    <row r="2597" spans="12:116" x14ac:dyDescent="0.25">
      <c r="L2597" s="44"/>
      <c r="M2597" s="47"/>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3"/>
        <v/>
      </c>
    </row>
    <row r="2598" spans="12:116" x14ac:dyDescent="0.25">
      <c r="L2598" s="44"/>
      <c r="M2598" s="47"/>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3"/>
        <v/>
      </c>
    </row>
    <row r="2599" spans="12:116" x14ac:dyDescent="0.25">
      <c r="L2599" s="44"/>
      <c r="M2599" s="47"/>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3"/>
        <v/>
      </c>
    </row>
    <row r="2600" spans="12:116" x14ac:dyDescent="0.25">
      <c r="L2600" s="44"/>
      <c r="M2600" s="47"/>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3"/>
        <v/>
      </c>
    </row>
    <row r="2601" spans="12:116" x14ac:dyDescent="0.25">
      <c r="L2601" s="44"/>
      <c r="M2601" s="47"/>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3"/>
        <v/>
      </c>
    </row>
    <row r="2602" spans="12:116" x14ac:dyDescent="0.25">
      <c r="L2602" s="44"/>
      <c r="M2602" s="47"/>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3"/>
        <v/>
      </c>
    </row>
    <row r="2603" spans="12:116" x14ac:dyDescent="0.25">
      <c r="L2603" s="44"/>
      <c r="M2603" s="47"/>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3"/>
        <v/>
      </c>
    </row>
    <row r="2604" spans="12:116" x14ac:dyDescent="0.25">
      <c r="L2604" s="44"/>
      <c r="M2604" s="47"/>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3"/>
        <v/>
      </c>
    </row>
    <row r="2605" spans="12:116" x14ac:dyDescent="0.25">
      <c r="L2605" s="44"/>
      <c r="M2605" s="47"/>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3"/>
        <v/>
      </c>
    </row>
    <row r="2606" spans="12:116" x14ac:dyDescent="0.25">
      <c r="L2606" s="44"/>
      <c r="M2606" s="47"/>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3"/>
        <v/>
      </c>
    </row>
    <row r="2607" spans="12:116" x14ac:dyDescent="0.25">
      <c r="L2607" s="44"/>
      <c r="M2607" s="47"/>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3"/>
        <v/>
      </c>
    </row>
    <row r="2608" spans="12:116" x14ac:dyDescent="0.25">
      <c r="L2608" s="44"/>
      <c r="M2608" s="47"/>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3"/>
        <v/>
      </c>
    </row>
    <row r="2609" spans="12:116" x14ac:dyDescent="0.25">
      <c r="L2609" s="44"/>
      <c r="M2609" s="47"/>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3"/>
        <v/>
      </c>
    </row>
    <row r="2610" spans="12:116" x14ac:dyDescent="0.25">
      <c r="L2610" s="44"/>
      <c r="M2610" s="47"/>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3"/>
        <v/>
      </c>
    </row>
    <row r="2611" spans="12:116" x14ac:dyDescent="0.25">
      <c r="L2611" s="44"/>
      <c r="M2611" s="47"/>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3"/>
        <v/>
      </c>
    </row>
    <row r="2612" spans="12:116" x14ac:dyDescent="0.25">
      <c r="L2612" s="44"/>
      <c r="M2612" s="47"/>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3"/>
        <v/>
      </c>
    </row>
    <row r="2613" spans="12:116" x14ac:dyDescent="0.25">
      <c r="L2613" s="44"/>
      <c r="M2613" s="47"/>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3"/>
        <v/>
      </c>
    </row>
    <row r="2614" spans="12:116" x14ac:dyDescent="0.25">
      <c r="L2614" s="44"/>
      <c r="M2614" s="47"/>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3"/>
        <v/>
      </c>
    </row>
    <row r="2615" spans="12:116" x14ac:dyDescent="0.25">
      <c r="L2615" s="44"/>
      <c r="M2615" s="47"/>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3"/>
        <v/>
      </c>
    </row>
    <row r="2616" spans="12:116" x14ac:dyDescent="0.25">
      <c r="L2616" s="44"/>
      <c r="M2616" s="47"/>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3"/>
        <v/>
      </c>
    </row>
    <row r="2617" spans="12:116" x14ac:dyDescent="0.25">
      <c r="L2617" s="44"/>
      <c r="M2617" s="47"/>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3"/>
        <v/>
      </c>
    </row>
    <row r="2618" spans="12:116" x14ac:dyDescent="0.25">
      <c r="L2618" s="44"/>
      <c r="M2618" s="47"/>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3"/>
        <v/>
      </c>
    </row>
    <row r="2619" spans="12:116" x14ac:dyDescent="0.25">
      <c r="L2619" s="44"/>
      <c r="M2619" s="47"/>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3"/>
        <v/>
      </c>
    </row>
    <row r="2620" spans="12:116" x14ac:dyDescent="0.25">
      <c r="L2620" s="44"/>
      <c r="M2620" s="47"/>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3"/>
        <v/>
      </c>
    </row>
    <row r="2621" spans="12:116" x14ac:dyDescent="0.25">
      <c r="L2621" s="44"/>
      <c r="M2621" s="47"/>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3"/>
        <v/>
      </c>
    </row>
    <row r="2622" spans="12:116" x14ac:dyDescent="0.25">
      <c r="L2622" s="44"/>
      <c r="M2622" s="47"/>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3"/>
        <v/>
      </c>
    </row>
    <row r="2623" spans="12:116" x14ac:dyDescent="0.25">
      <c r="L2623" s="44"/>
      <c r="M2623" s="47"/>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3"/>
        <v/>
      </c>
    </row>
    <row r="2624" spans="12:116" x14ac:dyDescent="0.25">
      <c r="L2624" s="44"/>
      <c r="M2624" s="47"/>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3"/>
        <v/>
      </c>
    </row>
    <row r="2625" spans="12:116" x14ac:dyDescent="0.25">
      <c r="L2625" s="44"/>
      <c r="M2625" s="47"/>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3"/>
        <v/>
      </c>
    </row>
    <row r="2626" spans="12:116" x14ac:dyDescent="0.25">
      <c r="L2626" s="44"/>
      <c r="M2626" s="47"/>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3"/>
        <v/>
      </c>
    </row>
    <row r="2627" spans="12:116" x14ac:dyDescent="0.25">
      <c r="L2627" s="44"/>
      <c r="M2627" s="47"/>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4">_xlfn.CONCAT(A2627,C2627,F2627:J2627)</f>
        <v/>
      </c>
    </row>
    <row r="2628" spans="12:116" x14ac:dyDescent="0.25">
      <c r="L2628" s="44"/>
      <c r="M2628" s="47"/>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4"/>
        <v/>
      </c>
    </row>
    <row r="2629" spans="12:116" x14ac:dyDescent="0.25">
      <c r="L2629" s="44"/>
      <c r="M2629" s="47"/>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4"/>
        <v/>
      </c>
    </row>
    <row r="2630" spans="12:116" x14ac:dyDescent="0.25">
      <c r="L2630" s="44"/>
      <c r="M2630" s="47"/>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4"/>
        <v/>
      </c>
    </row>
    <row r="2631" spans="12:116" x14ac:dyDescent="0.25">
      <c r="L2631" s="44"/>
      <c r="M2631" s="47"/>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4"/>
        <v/>
      </c>
    </row>
    <row r="2632" spans="12:116" x14ac:dyDescent="0.25">
      <c r="L2632" s="44"/>
      <c r="M2632" s="47"/>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4"/>
        <v/>
      </c>
    </row>
    <row r="2633" spans="12:116" x14ac:dyDescent="0.25">
      <c r="L2633" s="44"/>
      <c r="M2633" s="47"/>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4"/>
        <v/>
      </c>
    </row>
    <row r="2634" spans="12:116" x14ac:dyDescent="0.25">
      <c r="L2634" s="44"/>
      <c r="M2634" s="47"/>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4"/>
        <v/>
      </c>
    </row>
    <row r="2635" spans="12:116" x14ac:dyDescent="0.25">
      <c r="L2635" s="44"/>
      <c r="M2635" s="47"/>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4"/>
        <v/>
      </c>
    </row>
    <row r="2636" spans="12:116" x14ac:dyDescent="0.25">
      <c r="L2636" s="44"/>
      <c r="M2636" s="47"/>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4"/>
        <v/>
      </c>
    </row>
    <row r="2637" spans="12:116" x14ac:dyDescent="0.25">
      <c r="L2637" s="44"/>
      <c r="M2637" s="47"/>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4"/>
        <v/>
      </c>
    </row>
    <row r="2638" spans="12:116" x14ac:dyDescent="0.25">
      <c r="L2638" s="44"/>
      <c r="M2638" s="47"/>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4"/>
        <v/>
      </c>
    </row>
    <row r="2639" spans="12:116" x14ac:dyDescent="0.25">
      <c r="L2639" s="44"/>
      <c r="M2639" s="47"/>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4"/>
        <v/>
      </c>
    </row>
    <row r="2640" spans="12:116" x14ac:dyDescent="0.25">
      <c r="L2640" s="44"/>
      <c r="M2640" s="47"/>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4"/>
        <v/>
      </c>
    </row>
    <row r="2641" spans="12:116" x14ac:dyDescent="0.25">
      <c r="L2641" s="44"/>
      <c r="M2641" s="47"/>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4"/>
        <v/>
      </c>
    </row>
    <row r="2642" spans="12:116" x14ac:dyDescent="0.25">
      <c r="L2642" s="44"/>
      <c r="M2642" s="47"/>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4"/>
        <v/>
      </c>
    </row>
    <row r="2643" spans="12:116" x14ac:dyDescent="0.25">
      <c r="L2643" s="44"/>
      <c r="M2643" s="47"/>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4"/>
        <v/>
      </c>
    </row>
    <row r="2644" spans="12:116" x14ac:dyDescent="0.25">
      <c r="L2644" s="44"/>
      <c r="M2644" s="47"/>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4"/>
        <v/>
      </c>
    </row>
    <row r="2645" spans="12:116" x14ac:dyDescent="0.25">
      <c r="L2645" s="44"/>
      <c r="M2645" s="47"/>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4"/>
        <v/>
      </c>
    </row>
    <row r="2646" spans="12:116" x14ac:dyDescent="0.25">
      <c r="L2646" s="44"/>
      <c r="M2646" s="47"/>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4"/>
        <v/>
      </c>
    </row>
    <row r="2647" spans="12:116" x14ac:dyDescent="0.25">
      <c r="L2647" s="44"/>
      <c r="M2647" s="47"/>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4"/>
        <v/>
      </c>
    </row>
    <row r="2648" spans="12:116" x14ac:dyDescent="0.25">
      <c r="L2648" s="44"/>
      <c r="M2648" s="47"/>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4"/>
        <v/>
      </c>
    </row>
    <row r="2649" spans="12:116" x14ac:dyDescent="0.25">
      <c r="L2649" s="44"/>
      <c r="M2649" s="47"/>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4"/>
        <v/>
      </c>
    </row>
    <row r="2650" spans="12:116" x14ac:dyDescent="0.25">
      <c r="L2650" s="44"/>
      <c r="M2650" s="47"/>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4"/>
        <v/>
      </c>
    </row>
    <row r="2651" spans="12:116" x14ac:dyDescent="0.25">
      <c r="L2651" s="44"/>
      <c r="M2651" s="47"/>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4"/>
        <v/>
      </c>
    </row>
    <row r="2652" spans="12:116" x14ac:dyDescent="0.25">
      <c r="L2652" s="44"/>
      <c r="M2652" s="47"/>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4"/>
        <v/>
      </c>
    </row>
    <row r="2653" spans="12:116" x14ac:dyDescent="0.25">
      <c r="L2653" s="44"/>
      <c r="M2653" s="47"/>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4"/>
        <v/>
      </c>
    </row>
    <row r="2654" spans="12:116" x14ac:dyDescent="0.25">
      <c r="L2654" s="44"/>
      <c r="M2654" s="47"/>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4"/>
        <v/>
      </c>
    </row>
    <row r="2655" spans="12:116" x14ac:dyDescent="0.25">
      <c r="L2655" s="44"/>
      <c r="M2655" s="47"/>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4"/>
        <v/>
      </c>
    </row>
    <row r="2656" spans="12:116" x14ac:dyDescent="0.25">
      <c r="L2656" s="44"/>
      <c r="M2656" s="47"/>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4"/>
        <v/>
      </c>
    </row>
    <row r="2657" spans="12:116" x14ac:dyDescent="0.25">
      <c r="L2657" s="44"/>
      <c r="M2657" s="47"/>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4"/>
        <v/>
      </c>
    </row>
    <row r="2658" spans="12:116" x14ac:dyDescent="0.25">
      <c r="L2658" s="44"/>
      <c r="M2658" s="47"/>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4"/>
        <v/>
      </c>
    </row>
    <row r="2659" spans="12:116" x14ac:dyDescent="0.25">
      <c r="L2659" s="44"/>
      <c r="M2659" s="47"/>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4"/>
        <v/>
      </c>
    </row>
    <row r="2660" spans="12:116" x14ac:dyDescent="0.25">
      <c r="L2660" s="44"/>
      <c r="M2660" s="47"/>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4"/>
        <v/>
      </c>
    </row>
    <row r="2661" spans="12:116" x14ac:dyDescent="0.25">
      <c r="L2661" s="44"/>
      <c r="M2661" s="47"/>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4"/>
        <v/>
      </c>
    </row>
    <row r="2662" spans="12:116" x14ac:dyDescent="0.25">
      <c r="L2662" s="44"/>
      <c r="M2662" s="47"/>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4"/>
        <v/>
      </c>
    </row>
    <row r="2663" spans="12:116" x14ac:dyDescent="0.25">
      <c r="L2663" s="44"/>
      <c r="M2663" s="47"/>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4"/>
        <v/>
      </c>
    </row>
    <row r="2664" spans="12:116" x14ac:dyDescent="0.25">
      <c r="L2664" s="44"/>
      <c r="M2664" s="47"/>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4"/>
        <v/>
      </c>
    </row>
    <row r="2665" spans="12:116" x14ac:dyDescent="0.25">
      <c r="L2665" s="44"/>
      <c r="M2665" s="47"/>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4"/>
        <v/>
      </c>
    </row>
    <row r="2666" spans="12:116" x14ac:dyDescent="0.25">
      <c r="L2666" s="44"/>
      <c r="M2666" s="47"/>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4"/>
        <v/>
      </c>
    </row>
    <row r="2667" spans="12:116" x14ac:dyDescent="0.25">
      <c r="L2667" s="44"/>
      <c r="M2667" s="47"/>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4"/>
        <v/>
      </c>
    </row>
    <row r="2668" spans="12:116" x14ac:dyDescent="0.25">
      <c r="L2668" s="44"/>
      <c r="M2668" s="47"/>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4"/>
        <v/>
      </c>
    </row>
    <row r="2669" spans="12:116" x14ac:dyDescent="0.25">
      <c r="L2669" s="44"/>
      <c r="M2669" s="47"/>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4"/>
        <v/>
      </c>
    </row>
    <row r="2670" spans="12:116" x14ac:dyDescent="0.25">
      <c r="L2670" s="44"/>
      <c r="M2670" s="47"/>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4"/>
        <v/>
      </c>
    </row>
    <row r="2671" spans="12:116" x14ac:dyDescent="0.25">
      <c r="L2671" s="44"/>
      <c r="M2671" s="47"/>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4"/>
        <v/>
      </c>
    </row>
    <row r="2672" spans="12:116" x14ac:dyDescent="0.25">
      <c r="L2672" s="44"/>
      <c r="M2672" s="47"/>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4"/>
        <v/>
      </c>
    </row>
    <row r="2673" spans="12:116" x14ac:dyDescent="0.25">
      <c r="L2673" s="44"/>
      <c r="M2673" s="47"/>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4"/>
        <v/>
      </c>
    </row>
    <row r="2674" spans="12:116" x14ac:dyDescent="0.25">
      <c r="L2674" s="44"/>
      <c r="M2674" s="47"/>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4"/>
        <v/>
      </c>
    </row>
    <row r="2675" spans="12:116" x14ac:dyDescent="0.25">
      <c r="L2675" s="44"/>
      <c r="M2675" s="47"/>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4"/>
        <v/>
      </c>
    </row>
    <row r="2676" spans="12:116" x14ac:dyDescent="0.25">
      <c r="L2676" s="44"/>
      <c r="M2676" s="47"/>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4"/>
        <v/>
      </c>
    </row>
    <row r="2677" spans="12:116" x14ac:dyDescent="0.25">
      <c r="L2677" s="44"/>
      <c r="M2677" s="47"/>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4"/>
        <v/>
      </c>
    </row>
    <row r="2678" spans="12:116" x14ac:dyDescent="0.25">
      <c r="L2678" s="44"/>
      <c r="M2678" s="47"/>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4"/>
        <v/>
      </c>
    </row>
    <row r="2679" spans="12:116" x14ac:dyDescent="0.25">
      <c r="L2679" s="44"/>
      <c r="M2679" s="47"/>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4"/>
        <v/>
      </c>
    </row>
    <row r="2680" spans="12:116" x14ac:dyDescent="0.25">
      <c r="L2680" s="44"/>
      <c r="M2680" s="47"/>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4"/>
        <v/>
      </c>
    </row>
    <row r="2681" spans="12:116" x14ac:dyDescent="0.25">
      <c r="L2681" s="44"/>
      <c r="M2681" s="47"/>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4"/>
        <v/>
      </c>
    </row>
    <row r="2682" spans="12:116" x14ac:dyDescent="0.25">
      <c r="L2682" s="44"/>
      <c r="M2682" s="47"/>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4"/>
        <v/>
      </c>
    </row>
    <row r="2683" spans="12:116" x14ac:dyDescent="0.25">
      <c r="L2683" s="44"/>
      <c r="M2683" s="47"/>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4"/>
        <v/>
      </c>
    </row>
    <row r="2684" spans="12:116" x14ac:dyDescent="0.25">
      <c r="L2684" s="44"/>
      <c r="M2684" s="47"/>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4"/>
        <v/>
      </c>
    </row>
    <row r="2685" spans="12:116" x14ac:dyDescent="0.25">
      <c r="L2685" s="44"/>
      <c r="M2685" s="47"/>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4"/>
        <v/>
      </c>
    </row>
    <row r="2686" spans="12:116" x14ac:dyDescent="0.25">
      <c r="L2686" s="44"/>
      <c r="M2686" s="47"/>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4"/>
        <v/>
      </c>
    </row>
    <row r="2687" spans="12:116" x14ac:dyDescent="0.25">
      <c r="L2687" s="44"/>
      <c r="M2687" s="47"/>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4"/>
        <v/>
      </c>
    </row>
    <row r="2688" spans="12:116" x14ac:dyDescent="0.25">
      <c r="L2688" s="44"/>
      <c r="M2688" s="47"/>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4"/>
        <v/>
      </c>
    </row>
    <row r="2689" spans="12:116" x14ac:dyDescent="0.25">
      <c r="L2689" s="44"/>
      <c r="M2689" s="47"/>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4"/>
        <v/>
      </c>
    </row>
    <row r="2690" spans="12:116" x14ac:dyDescent="0.25">
      <c r="L2690" s="44"/>
      <c r="M2690" s="47"/>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4"/>
        <v/>
      </c>
    </row>
    <row r="2691" spans="12:116" x14ac:dyDescent="0.25">
      <c r="L2691" s="44"/>
      <c r="M2691" s="47"/>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5">_xlfn.CONCAT(A2691,C2691,F2691:J2691)</f>
        <v/>
      </c>
    </row>
    <row r="2692" spans="12:116" x14ac:dyDescent="0.25">
      <c r="L2692" s="44"/>
      <c r="M2692" s="47"/>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5"/>
        <v/>
      </c>
    </row>
    <row r="2693" spans="12:116" x14ac:dyDescent="0.25">
      <c r="L2693" s="44"/>
      <c r="M2693" s="47"/>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5"/>
        <v/>
      </c>
    </row>
    <row r="2694" spans="12:116" x14ac:dyDescent="0.25">
      <c r="L2694" s="44"/>
      <c r="M2694" s="47"/>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5"/>
        <v/>
      </c>
    </row>
    <row r="2695" spans="12:116" x14ac:dyDescent="0.25">
      <c r="L2695" s="44"/>
      <c r="M2695" s="47"/>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5"/>
        <v/>
      </c>
    </row>
    <row r="2696" spans="12:116" x14ac:dyDescent="0.25">
      <c r="L2696" s="44"/>
      <c r="M2696" s="47"/>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5"/>
        <v/>
      </c>
    </row>
    <row r="2697" spans="12:116" x14ac:dyDescent="0.25">
      <c r="L2697" s="44"/>
      <c r="M2697" s="47"/>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5"/>
        <v/>
      </c>
    </row>
    <row r="2698" spans="12:116" x14ac:dyDescent="0.25">
      <c r="L2698" s="44"/>
      <c r="M2698" s="47"/>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5"/>
        <v/>
      </c>
    </row>
    <row r="2699" spans="12:116" x14ac:dyDescent="0.25">
      <c r="L2699" s="44"/>
      <c r="M2699" s="47"/>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5"/>
        <v/>
      </c>
    </row>
    <row r="2700" spans="12:116" x14ac:dyDescent="0.25">
      <c r="L2700" s="44"/>
      <c r="M2700" s="47"/>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5"/>
        <v/>
      </c>
    </row>
    <row r="2701" spans="12:116" x14ac:dyDescent="0.25">
      <c r="L2701" s="44"/>
      <c r="M2701" s="47"/>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5"/>
        <v/>
      </c>
    </row>
    <row r="2702" spans="12:116" x14ac:dyDescent="0.25">
      <c r="L2702" s="44"/>
      <c r="M2702" s="47"/>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5"/>
        <v/>
      </c>
    </row>
    <row r="2703" spans="12:116" x14ac:dyDescent="0.25">
      <c r="L2703" s="44"/>
      <c r="M2703" s="47"/>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5"/>
        <v/>
      </c>
    </row>
    <row r="2704" spans="12:116" x14ac:dyDescent="0.25">
      <c r="L2704" s="44"/>
      <c r="M2704" s="47"/>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5"/>
        <v/>
      </c>
    </row>
    <row r="2705" spans="12:116" x14ac:dyDescent="0.25">
      <c r="L2705" s="44"/>
      <c r="M2705" s="47"/>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5"/>
        <v/>
      </c>
    </row>
    <row r="2706" spans="12:116" x14ac:dyDescent="0.25">
      <c r="L2706" s="44"/>
      <c r="M2706" s="47"/>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5"/>
        <v/>
      </c>
    </row>
    <row r="2707" spans="12:116" x14ac:dyDescent="0.25">
      <c r="L2707" s="44"/>
      <c r="M2707" s="47"/>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5"/>
        <v/>
      </c>
    </row>
    <row r="2708" spans="12:116" x14ac:dyDescent="0.25">
      <c r="L2708" s="44"/>
      <c r="M2708" s="47"/>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5"/>
        <v/>
      </c>
    </row>
    <row r="2709" spans="12:116" x14ac:dyDescent="0.25">
      <c r="L2709" s="44"/>
      <c r="M2709" s="47"/>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5"/>
        <v/>
      </c>
    </row>
    <row r="2710" spans="12:116" x14ac:dyDescent="0.25">
      <c r="L2710" s="44"/>
      <c r="M2710" s="47"/>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5"/>
        <v/>
      </c>
    </row>
    <row r="2711" spans="12:116" x14ac:dyDescent="0.25">
      <c r="L2711" s="44"/>
      <c r="M2711" s="47"/>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5"/>
        <v/>
      </c>
    </row>
    <row r="2712" spans="12:116" x14ac:dyDescent="0.25">
      <c r="L2712" s="44"/>
      <c r="M2712" s="47"/>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5"/>
        <v/>
      </c>
    </row>
    <row r="2713" spans="12:116" x14ac:dyDescent="0.25">
      <c r="L2713" s="44"/>
      <c r="M2713" s="47"/>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5"/>
        <v/>
      </c>
    </row>
    <row r="2714" spans="12:116" x14ac:dyDescent="0.25">
      <c r="L2714" s="44"/>
      <c r="M2714" s="47"/>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5"/>
        <v/>
      </c>
    </row>
    <row r="2715" spans="12:116" x14ac:dyDescent="0.25">
      <c r="L2715" s="44"/>
      <c r="M2715" s="47"/>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5"/>
        <v/>
      </c>
    </row>
    <row r="2716" spans="12:116" x14ac:dyDescent="0.25">
      <c r="L2716" s="44"/>
      <c r="M2716" s="47"/>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5"/>
        <v/>
      </c>
    </row>
    <row r="2717" spans="12:116" x14ac:dyDescent="0.25">
      <c r="L2717" s="44"/>
      <c r="M2717" s="47"/>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5"/>
        <v/>
      </c>
    </row>
    <row r="2718" spans="12:116" x14ac:dyDescent="0.25">
      <c r="L2718" s="44"/>
      <c r="M2718" s="47"/>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5"/>
        <v/>
      </c>
    </row>
    <row r="2719" spans="12:116" x14ac:dyDescent="0.25">
      <c r="L2719" s="44"/>
      <c r="M2719" s="47"/>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5"/>
        <v/>
      </c>
    </row>
    <row r="2720" spans="12:116" x14ac:dyDescent="0.25">
      <c r="L2720" s="44"/>
      <c r="M2720" s="47"/>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5"/>
        <v/>
      </c>
    </row>
    <row r="2721" spans="12:116" x14ac:dyDescent="0.25">
      <c r="L2721" s="44"/>
      <c r="M2721" s="47"/>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5"/>
        <v/>
      </c>
    </row>
    <row r="2722" spans="12:116" x14ac:dyDescent="0.25">
      <c r="L2722" s="44"/>
      <c r="M2722" s="47"/>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5"/>
        <v/>
      </c>
    </row>
    <row r="2723" spans="12:116" x14ac:dyDescent="0.25">
      <c r="L2723" s="44"/>
      <c r="M2723" s="47"/>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5"/>
        <v/>
      </c>
    </row>
    <row r="2724" spans="12:116" x14ac:dyDescent="0.25">
      <c r="L2724" s="44"/>
      <c r="M2724" s="47"/>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5"/>
        <v/>
      </c>
    </row>
    <row r="2725" spans="12:116" x14ac:dyDescent="0.25">
      <c r="L2725" s="44"/>
      <c r="M2725" s="47"/>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5"/>
        <v/>
      </c>
    </row>
    <row r="2726" spans="12:116" x14ac:dyDescent="0.25">
      <c r="L2726" s="44"/>
      <c r="M2726" s="47"/>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5"/>
        <v/>
      </c>
    </row>
    <row r="2727" spans="12:116" x14ac:dyDescent="0.25">
      <c r="L2727" s="44"/>
      <c r="M2727" s="47"/>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5"/>
        <v/>
      </c>
    </row>
    <row r="2728" spans="12:116" x14ac:dyDescent="0.25">
      <c r="L2728" s="44"/>
      <c r="M2728" s="47"/>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5"/>
        <v/>
      </c>
    </row>
    <row r="2729" spans="12:116" x14ac:dyDescent="0.25">
      <c r="L2729" s="44"/>
      <c r="M2729" s="47"/>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5"/>
        <v/>
      </c>
    </row>
    <row r="2730" spans="12:116" x14ac:dyDescent="0.25">
      <c r="L2730" s="44"/>
      <c r="M2730" s="47"/>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5"/>
        <v/>
      </c>
    </row>
    <row r="2731" spans="12:116" x14ac:dyDescent="0.25">
      <c r="L2731" s="44"/>
      <c r="M2731" s="47"/>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5"/>
        <v/>
      </c>
    </row>
    <row r="2732" spans="12:116" x14ac:dyDescent="0.25">
      <c r="L2732" s="44"/>
      <c r="M2732" s="47"/>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5"/>
        <v/>
      </c>
    </row>
    <row r="2733" spans="12:116" x14ac:dyDescent="0.25">
      <c r="L2733" s="44"/>
      <c r="M2733" s="47"/>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5"/>
        <v/>
      </c>
    </row>
    <row r="2734" spans="12:116" x14ac:dyDescent="0.25">
      <c r="L2734" s="44"/>
      <c r="M2734" s="47"/>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5"/>
        <v/>
      </c>
    </row>
    <row r="2735" spans="12:116" x14ac:dyDescent="0.25">
      <c r="L2735" s="44"/>
      <c r="M2735" s="47"/>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5"/>
        <v/>
      </c>
    </row>
    <row r="2736" spans="12:116" x14ac:dyDescent="0.25">
      <c r="L2736" s="44"/>
      <c r="M2736" s="47"/>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5"/>
        <v/>
      </c>
    </row>
    <row r="2737" spans="12:116" x14ac:dyDescent="0.25">
      <c r="L2737" s="44"/>
      <c r="M2737" s="47"/>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5"/>
        <v/>
      </c>
    </row>
    <row r="2738" spans="12:116" x14ac:dyDescent="0.25">
      <c r="L2738" s="44"/>
      <c r="M2738" s="47"/>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5"/>
        <v/>
      </c>
    </row>
    <row r="2739" spans="12:116" x14ac:dyDescent="0.25">
      <c r="L2739" s="44"/>
      <c r="M2739" s="47"/>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5"/>
        <v/>
      </c>
    </row>
    <row r="2740" spans="12:116" x14ac:dyDescent="0.25">
      <c r="L2740" s="44"/>
      <c r="M2740" s="47"/>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5"/>
        <v/>
      </c>
    </row>
    <row r="2741" spans="12:116" x14ac:dyDescent="0.25">
      <c r="L2741" s="44"/>
      <c r="M2741" s="47"/>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5"/>
        <v/>
      </c>
    </row>
    <row r="2742" spans="12:116" x14ac:dyDescent="0.25">
      <c r="L2742" s="44"/>
      <c r="M2742" s="47"/>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5"/>
        <v/>
      </c>
    </row>
    <row r="2743" spans="12:116" x14ac:dyDescent="0.25">
      <c r="L2743" s="44"/>
      <c r="M2743" s="47"/>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5"/>
        <v/>
      </c>
    </row>
    <row r="2744" spans="12:116" x14ac:dyDescent="0.25">
      <c r="L2744" s="44"/>
      <c r="M2744" s="47"/>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5"/>
        <v/>
      </c>
    </row>
    <row r="2745" spans="12:116" x14ac:dyDescent="0.25">
      <c r="L2745" s="44"/>
      <c r="M2745" s="47"/>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5"/>
        <v/>
      </c>
    </row>
    <row r="2746" spans="12:116" x14ac:dyDescent="0.25">
      <c r="L2746" s="44"/>
      <c r="M2746" s="47"/>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5"/>
        <v/>
      </c>
    </row>
    <row r="2747" spans="12:116" x14ac:dyDescent="0.25">
      <c r="L2747" s="44"/>
      <c r="M2747" s="47"/>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5"/>
        <v/>
      </c>
    </row>
    <row r="2748" spans="12:116" x14ac:dyDescent="0.25">
      <c r="L2748" s="44"/>
      <c r="M2748" s="47"/>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5"/>
        <v/>
      </c>
    </row>
    <row r="2749" spans="12:116" x14ac:dyDescent="0.25">
      <c r="L2749" s="44"/>
      <c r="M2749" s="47"/>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5"/>
        <v/>
      </c>
    </row>
    <row r="2750" spans="12:116" x14ac:dyDescent="0.25">
      <c r="L2750" s="44"/>
      <c r="M2750" s="47"/>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5"/>
        <v/>
      </c>
    </row>
    <row r="2751" spans="12:116" x14ac:dyDescent="0.25">
      <c r="L2751" s="44"/>
      <c r="M2751" s="47"/>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5"/>
        <v/>
      </c>
    </row>
    <row r="2752" spans="12:116" x14ac:dyDescent="0.25">
      <c r="L2752" s="44"/>
      <c r="M2752" s="47"/>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5"/>
        <v/>
      </c>
    </row>
    <row r="2753" spans="12:116" x14ac:dyDescent="0.25">
      <c r="L2753" s="44"/>
      <c r="M2753" s="47"/>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5"/>
        <v/>
      </c>
    </row>
    <row r="2754" spans="12:116" x14ac:dyDescent="0.25">
      <c r="L2754" s="44"/>
      <c r="M2754" s="47"/>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5"/>
        <v/>
      </c>
    </row>
    <row r="2755" spans="12:116" x14ac:dyDescent="0.25">
      <c r="L2755" s="44"/>
      <c r="M2755" s="47"/>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6">_xlfn.CONCAT(A2755,C2755,F2755:J2755)</f>
        <v/>
      </c>
    </row>
    <row r="2756" spans="12:116" x14ac:dyDescent="0.25">
      <c r="L2756" s="44"/>
      <c r="M2756" s="47"/>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6"/>
        <v/>
      </c>
    </row>
    <row r="2757" spans="12:116" x14ac:dyDescent="0.25">
      <c r="L2757" s="44"/>
      <c r="M2757" s="47"/>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6"/>
        <v/>
      </c>
    </row>
    <row r="2758" spans="12:116" x14ac:dyDescent="0.25">
      <c r="L2758" s="44"/>
      <c r="M2758" s="47"/>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6"/>
        <v/>
      </c>
    </row>
    <row r="2759" spans="12:116" x14ac:dyDescent="0.25">
      <c r="L2759" s="44"/>
      <c r="M2759" s="47"/>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6"/>
        <v/>
      </c>
    </row>
    <row r="2760" spans="12:116" x14ac:dyDescent="0.25">
      <c r="L2760" s="44"/>
      <c r="M2760" s="47"/>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6"/>
        <v/>
      </c>
    </row>
    <row r="2761" spans="12:116" x14ac:dyDescent="0.25">
      <c r="L2761" s="44"/>
      <c r="M2761" s="47"/>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6"/>
        <v/>
      </c>
    </row>
    <row r="2762" spans="12:116" x14ac:dyDescent="0.25">
      <c r="L2762" s="44"/>
      <c r="M2762" s="47"/>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6"/>
        <v/>
      </c>
    </row>
    <row r="2763" spans="12:116" x14ac:dyDescent="0.25">
      <c r="L2763" s="44"/>
      <c r="M2763" s="47"/>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6"/>
        <v/>
      </c>
    </row>
    <row r="2764" spans="12:116" x14ac:dyDescent="0.25">
      <c r="L2764" s="44"/>
      <c r="M2764" s="47"/>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6"/>
        <v/>
      </c>
    </row>
    <row r="2765" spans="12:116" x14ac:dyDescent="0.25">
      <c r="L2765" s="44"/>
      <c r="M2765" s="47"/>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6"/>
        <v/>
      </c>
    </row>
    <row r="2766" spans="12:116" x14ac:dyDescent="0.25">
      <c r="L2766" s="44"/>
      <c r="M2766" s="47"/>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6"/>
        <v/>
      </c>
    </row>
    <row r="2767" spans="12:116" x14ac:dyDescent="0.25">
      <c r="L2767" s="44"/>
      <c r="M2767" s="47"/>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6"/>
        <v/>
      </c>
    </row>
    <row r="2768" spans="12:116" x14ac:dyDescent="0.25">
      <c r="L2768" s="44"/>
      <c r="M2768" s="47"/>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6"/>
        <v/>
      </c>
    </row>
    <row r="2769" spans="12:116" x14ac:dyDescent="0.25">
      <c r="L2769" s="44"/>
      <c r="M2769" s="47"/>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6"/>
        <v/>
      </c>
    </row>
    <row r="2770" spans="12:116" x14ac:dyDescent="0.25">
      <c r="L2770" s="44"/>
      <c r="M2770" s="47"/>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6"/>
        <v/>
      </c>
    </row>
    <row r="2771" spans="12:116" x14ac:dyDescent="0.25">
      <c r="L2771" s="44"/>
      <c r="M2771" s="47"/>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6"/>
        <v/>
      </c>
    </row>
    <row r="2772" spans="12:116" x14ac:dyDescent="0.25">
      <c r="L2772" s="44"/>
      <c r="M2772" s="47"/>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6"/>
        <v/>
      </c>
    </row>
    <row r="2773" spans="12:116" x14ac:dyDescent="0.25">
      <c r="L2773" s="44"/>
      <c r="M2773" s="47"/>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6"/>
        <v/>
      </c>
    </row>
    <row r="2774" spans="12:116" x14ac:dyDescent="0.25">
      <c r="L2774" s="44"/>
      <c r="M2774" s="47"/>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6"/>
        <v/>
      </c>
    </row>
    <row r="2775" spans="12:116" x14ac:dyDescent="0.25">
      <c r="L2775" s="44"/>
      <c r="M2775" s="47"/>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6"/>
        <v/>
      </c>
    </row>
    <row r="2776" spans="12:116" x14ac:dyDescent="0.25">
      <c r="L2776" s="44"/>
      <c r="M2776" s="47"/>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6"/>
        <v/>
      </c>
    </row>
    <row r="2777" spans="12:116" x14ac:dyDescent="0.25">
      <c r="L2777" s="44"/>
      <c r="M2777" s="47"/>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6"/>
        <v/>
      </c>
    </row>
    <row r="2778" spans="12:116" x14ac:dyDescent="0.25">
      <c r="L2778" s="44"/>
      <c r="M2778" s="47"/>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6"/>
        <v/>
      </c>
    </row>
    <row r="2779" spans="12:116" x14ac:dyDescent="0.25">
      <c r="L2779" s="44"/>
      <c r="M2779" s="47"/>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6"/>
        <v/>
      </c>
    </row>
    <row r="2780" spans="12:116" x14ac:dyDescent="0.25">
      <c r="L2780" s="44"/>
      <c r="M2780" s="47"/>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6"/>
        <v/>
      </c>
    </row>
    <row r="2781" spans="12:116" x14ac:dyDescent="0.25">
      <c r="L2781" s="44"/>
      <c r="M2781" s="47"/>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6"/>
        <v/>
      </c>
    </row>
    <row r="2782" spans="12:116" x14ac:dyDescent="0.25">
      <c r="L2782" s="44"/>
      <c r="M2782" s="47"/>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6"/>
        <v/>
      </c>
    </row>
    <row r="2783" spans="12:116" x14ac:dyDescent="0.25">
      <c r="L2783" s="44"/>
      <c r="M2783" s="47"/>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6"/>
        <v/>
      </c>
    </row>
    <row r="2784" spans="12:116" x14ac:dyDescent="0.25">
      <c r="L2784" s="44"/>
      <c r="M2784" s="47"/>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6"/>
        <v/>
      </c>
    </row>
    <row r="2785" spans="12:116" x14ac:dyDescent="0.25">
      <c r="L2785" s="44"/>
      <c r="M2785" s="47"/>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6"/>
        <v/>
      </c>
    </row>
    <row r="2786" spans="12:116" x14ac:dyDescent="0.25">
      <c r="L2786" s="44"/>
      <c r="M2786" s="47"/>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6"/>
        <v/>
      </c>
    </row>
    <row r="2787" spans="12:116" x14ac:dyDescent="0.25">
      <c r="L2787" s="44"/>
      <c r="M2787" s="47"/>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6"/>
        <v/>
      </c>
    </row>
    <row r="2788" spans="12:116" x14ac:dyDescent="0.25">
      <c r="L2788" s="44"/>
      <c r="M2788" s="47"/>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6"/>
        <v/>
      </c>
    </row>
    <row r="2789" spans="12:116" x14ac:dyDescent="0.25">
      <c r="L2789" s="44"/>
      <c r="M2789" s="47"/>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6"/>
        <v/>
      </c>
    </row>
    <row r="2790" spans="12:116" x14ac:dyDescent="0.25">
      <c r="L2790" s="44"/>
      <c r="M2790" s="47"/>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6"/>
        <v/>
      </c>
    </row>
    <row r="2791" spans="12:116" x14ac:dyDescent="0.25">
      <c r="L2791" s="44"/>
      <c r="M2791" s="47"/>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6"/>
        <v/>
      </c>
    </row>
    <row r="2792" spans="12:116" x14ac:dyDescent="0.25">
      <c r="L2792" s="44"/>
      <c r="M2792" s="47"/>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6"/>
        <v/>
      </c>
    </row>
    <row r="2793" spans="12:116" x14ac:dyDescent="0.25">
      <c r="L2793" s="44"/>
      <c r="M2793" s="47"/>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6"/>
        <v/>
      </c>
    </row>
    <row r="2794" spans="12:116" x14ac:dyDescent="0.25">
      <c r="L2794" s="44"/>
      <c r="M2794" s="47"/>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6"/>
        <v/>
      </c>
    </row>
    <row r="2795" spans="12:116" x14ac:dyDescent="0.25">
      <c r="L2795" s="44"/>
      <c r="M2795" s="47"/>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6"/>
        <v/>
      </c>
    </row>
    <row r="2796" spans="12:116" x14ac:dyDescent="0.25">
      <c r="L2796" s="44"/>
      <c r="M2796" s="47"/>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6"/>
        <v/>
      </c>
    </row>
    <row r="2797" spans="12:116" x14ac:dyDescent="0.25">
      <c r="L2797" s="44"/>
      <c r="M2797" s="47"/>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6"/>
        <v/>
      </c>
    </row>
    <row r="2798" spans="12:116" x14ac:dyDescent="0.25">
      <c r="L2798" s="44"/>
      <c r="M2798" s="47"/>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6"/>
        <v/>
      </c>
    </row>
    <row r="2799" spans="12:116" x14ac:dyDescent="0.25">
      <c r="L2799" s="44"/>
      <c r="M2799" s="47"/>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6"/>
        <v/>
      </c>
    </row>
    <row r="2800" spans="12:116" x14ac:dyDescent="0.25">
      <c r="L2800" s="44"/>
      <c r="M2800" s="47"/>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6"/>
        <v/>
      </c>
    </row>
    <row r="2801" spans="12:116" x14ac:dyDescent="0.25">
      <c r="L2801" s="44"/>
      <c r="M2801" s="47"/>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6"/>
        <v/>
      </c>
    </row>
    <row r="2802" spans="12:116" x14ac:dyDescent="0.25">
      <c r="L2802" s="44"/>
      <c r="M2802" s="47"/>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6"/>
        <v/>
      </c>
    </row>
    <row r="2803" spans="12:116" x14ac:dyDescent="0.25">
      <c r="L2803" s="44"/>
      <c r="M2803" s="47"/>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6"/>
        <v/>
      </c>
    </row>
    <row r="2804" spans="12:116" x14ac:dyDescent="0.25">
      <c r="L2804" s="44"/>
      <c r="M2804" s="47"/>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6"/>
        <v/>
      </c>
    </row>
    <row r="2805" spans="12:116" x14ac:dyDescent="0.25">
      <c r="L2805" s="44"/>
      <c r="M2805" s="47"/>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6"/>
        <v/>
      </c>
    </row>
    <row r="2806" spans="12:116" x14ac:dyDescent="0.25">
      <c r="L2806" s="44"/>
      <c r="M2806" s="47"/>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6"/>
        <v/>
      </c>
    </row>
    <row r="2807" spans="12:116" x14ac:dyDescent="0.25">
      <c r="L2807" s="44"/>
      <c r="M2807" s="47"/>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6"/>
        <v/>
      </c>
    </row>
    <row r="2808" spans="12:116" x14ac:dyDescent="0.25">
      <c r="L2808" s="44"/>
      <c r="M2808" s="47"/>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6"/>
        <v/>
      </c>
    </row>
    <row r="2809" spans="12:116" x14ac:dyDescent="0.25">
      <c r="L2809" s="44"/>
      <c r="M2809" s="47"/>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6"/>
        <v/>
      </c>
    </row>
    <row r="2810" spans="12:116" x14ac:dyDescent="0.25">
      <c r="L2810" s="44"/>
      <c r="M2810" s="47"/>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6"/>
        <v/>
      </c>
    </row>
    <row r="2811" spans="12:116" x14ac:dyDescent="0.25">
      <c r="L2811" s="44"/>
      <c r="M2811" s="47"/>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6"/>
        <v/>
      </c>
    </row>
    <row r="2812" spans="12:116" x14ac:dyDescent="0.25">
      <c r="L2812" s="44"/>
      <c r="M2812" s="47"/>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6"/>
        <v/>
      </c>
    </row>
    <row r="2813" spans="12:116" x14ac:dyDescent="0.25">
      <c r="L2813" s="44"/>
      <c r="M2813" s="47"/>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6"/>
        <v/>
      </c>
    </row>
    <row r="2814" spans="12:116" x14ac:dyDescent="0.25">
      <c r="L2814" s="44"/>
      <c r="M2814" s="47"/>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6"/>
        <v/>
      </c>
    </row>
    <row r="2815" spans="12:116" x14ac:dyDescent="0.25">
      <c r="L2815" s="44"/>
      <c r="M2815" s="47"/>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6"/>
        <v/>
      </c>
    </row>
    <row r="2816" spans="12:116" x14ac:dyDescent="0.25">
      <c r="L2816" s="44"/>
      <c r="M2816" s="47"/>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6"/>
        <v/>
      </c>
    </row>
    <row r="2817" spans="12:116" x14ac:dyDescent="0.25">
      <c r="L2817" s="44"/>
      <c r="M2817" s="47"/>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6"/>
        <v/>
      </c>
    </row>
    <row r="2818" spans="12:116" x14ac:dyDescent="0.25">
      <c r="L2818" s="44"/>
      <c r="M2818" s="47"/>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6"/>
        <v/>
      </c>
    </row>
    <row r="2819" spans="12:116" x14ac:dyDescent="0.25">
      <c r="L2819" s="44"/>
      <c r="M2819" s="47"/>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7">_xlfn.CONCAT(A2819,C2819,F2819:J2819)</f>
        <v/>
      </c>
    </row>
    <row r="2820" spans="12:116" x14ac:dyDescent="0.25">
      <c r="L2820" s="44"/>
      <c r="M2820" s="47"/>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7"/>
        <v/>
      </c>
    </row>
    <row r="2821" spans="12:116" x14ac:dyDescent="0.25">
      <c r="L2821" s="44"/>
      <c r="M2821" s="47"/>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7"/>
        <v/>
      </c>
    </row>
    <row r="2822" spans="12:116" x14ac:dyDescent="0.25">
      <c r="L2822" s="44"/>
      <c r="M2822" s="47"/>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7"/>
        <v/>
      </c>
    </row>
    <row r="2823" spans="12:116" x14ac:dyDescent="0.25">
      <c r="L2823" s="44"/>
      <c r="M2823" s="47"/>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7"/>
        <v/>
      </c>
    </row>
    <row r="2824" spans="12:116" x14ac:dyDescent="0.25">
      <c r="L2824" s="44"/>
      <c r="M2824" s="47"/>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7"/>
        <v/>
      </c>
    </row>
    <row r="2825" spans="12:116" x14ac:dyDescent="0.25">
      <c r="L2825" s="44"/>
      <c r="M2825" s="47"/>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7"/>
        <v/>
      </c>
    </row>
    <row r="2826" spans="12:116" x14ac:dyDescent="0.25">
      <c r="L2826" s="44"/>
      <c r="M2826" s="47"/>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7"/>
        <v/>
      </c>
    </row>
    <row r="2827" spans="12:116" x14ac:dyDescent="0.25">
      <c r="L2827" s="44"/>
      <c r="M2827" s="47"/>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7"/>
        <v/>
      </c>
    </row>
    <row r="2828" spans="12:116" x14ac:dyDescent="0.25">
      <c r="L2828" s="44"/>
      <c r="M2828" s="47"/>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7"/>
        <v/>
      </c>
    </row>
    <row r="2829" spans="12:116" x14ac:dyDescent="0.25">
      <c r="L2829" s="44"/>
      <c r="M2829" s="47"/>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7"/>
        <v/>
      </c>
    </row>
    <row r="2830" spans="12:116" x14ac:dyDescent="0.25">
      <c r="L2830" s="44"/>
      <c r="M2830" s="47"/>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7"/>
        <v/>
      </c>
    </row>
    <row r="2831" spans="12:116" x14ac:dyDescent="0.25">
      <c r="L2831" s="44"/>
      <c r="M2831" s="47"/>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7"/>
        <v/>
      </c>
    </row>
    <row r="2832" spans="12:116" x14ac:dyDescent="0.25">
      <c r="L2832" s="44"/>
      <c r="M2832" s="47"/>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7"/>
        <v/>
      </c>
    </row>
    <row r="2833" spans="12:116" x14ac:dyDescent="0.25">
      <c r="L2833" s="44"/>
      <c r="M2833" s="47"/>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7"/>
        <v/>
      </c>
    </row>
    <row r="2834" spans="12:116" x14ac:dyDescent="0.25">
      <c r="L2834" s="44"/>
      <c r="M2834" s="47"/>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7"/>
        <v/>
      </c>
    </row>
    <row r="2835" spans="12:116" x14ac:dyDescent="0.25">
      <c r="L2835" s="44"/>
      <c r="M2835" s="47"/>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7"/>
        <v/>
      </c>
    </row>
    <row r="2836" spans="12:116" x14ac:dyDescent="0.25">
      <c r="L2836" s="44"/>
      <c r="M2836" s="47"/>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7"/>
        <v/>
      </c>
    </row>
    <row r="2837" spans="12:116" x14ac:dyDescent="0.25">
      <c r="L2837" s="44"/>
      <c r="M2837" s="47"/>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7"/>
        <v/>
      </c>
    </row>
    <row r="2838" spans="12:116" x14ac:dyDescent="0.25">
      <c r="L2838" s="44"/>
      <c r="M2838" s="47"/>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7"/>
        <v/>
      </c>
    </row>
    <row r="2839" spans="12:116" x14ac:dyDescent="0.25">
      <c r="L2839" s="44"/>
      <c r="M2839" s="47"/>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7"/>
        <v/>
      </c>
    </row>
    <row r="2840" spans="12:116" x14ac:dyDescent="0.25">
      <c r="L2840" s="44"/>
      <c r="M2840" s="47"/>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7"/>
        <v/>
      </c>
    </row>
    <row r="2841" spans="12:116" x14ac:dyDescent="0.25">
      <c r="L2841" s="44"/>
      <c r="M2841" s="47"/>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7"/>
        <v/>
      </c>
    </row>
    <row r="2842" spans="12:116" x14ac:dyDescent="0.25">
      <c r="L2842" s="44"/>
      <c r="M2842" s="47"/>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7"/>
        <v/>
      </c>
    </row>
    <row r="2843" spans="12:116" x14ac:dyDescent="0.25">
      <c r="L2843" s="44"/>
      <c r="M2843" s="47"/>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7"/>
        <v/>
      </c>
    </row>
    <row r="2844" spans="12:116" x14ac:dyDescent="0.25">
      <c r="L2844" s="44"/>
      <c r="M2844" s="47"/>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7"/>
        <v/>
      </c>
    </row>
    <row r="2845" spans="12:116" x14ac:dyDescent="0.25">
      <c r="L2845" s="44"/>
      <c r="M2845" s="47"/>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7"/>
        <v/>
      </c>
    </row>
    <row r="2846" spans="12:116" x14ac:dyDescent="0.25">
      <c r="L2846" s="44"/>
      <c r="M2846" s="47"/>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7"/>
        <v/>
      </c>
    </row>
    <row r="2847" spans="12:116" x14ac:dyDescent="0.25">
      <c r="L2847" s="44"/>
      <c r="M2847" s="47"/>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7"/>
        <v/>
      </c>
    </row>
    <row r="2848" spans="12:116" x14ac:dyDescent="0.25">
      <c r="L2848" s="44"/>
      <c r="M2848" s="47"/>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7"/>
        <v/>
      </c>
    </row>
    <row r="2849" spans="12:116" x14ac:dyDescent="0.25">
      <c r="L2849" s="44"/>
      <c r="M2849" s="47"/>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7"/>
        <v/>
      </c>
    </row>
    <row r="2850" spans="12:116" x14ac:dyDescent="0.25">
      <c r="L2850" s="44"/>
      <c r="M2850" s="47"/>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7"/>
        <v/>
      </c>
    </row>
    <row r="2851" spans="12:116" x14ac:dyDescent="0.25">
      <c r="L2851" s="44"/>
      <c r="M2851" s="47"/>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7"/>
        <v/>
      </c>
    </row>
    <row r="2852" spans="12:116" x14ac:dyDescent="0.25">
      <c r="L2852" s="44"/>
      <c r="M2852" s="47"/>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7"/>
        <v/>
      </c>
    </row>
    <row r="2853" spans="12:116" x14ac:dyDescent="0.25">
      <c r="L2853" s="44"/>
      <c r="M2853" s="47"/>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7"/>
        <v/>
      </c>
    </row>
    <row r="2854" spans="12:116" x14ac:dyDescent="0.25">
      <c r="L2854" s="44"/>
      <c r="M2854" s="47"/>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7"/>
        <v/>
      </c>
    </row>
    <row r="2855" spans="12:116" x14ac:dyDescent="0.25">
      <c r="L2855" s="44"/>
      <c r="M2855" s="47"/>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7"/>
        <v/>
      </c>
    </row>
    <row r="2856" spans="12:116" x14ac:dyDescent="0.25">
      <c r="L2856" s="44"/>
      <c r="M2856" s="47"/>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7"/>
        <v/>
      </c>
    </row>
    <row r="2857" spans="12:116" x14ac:dyDescent="0.25">
      <c r="L2857" s="44"/>
      <c r="M2857" s="47"/>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7"/>
        <v/>
      </c>
    </row>
    <row r="2858" spans="12:116" x14ac:dyDescent="0.25">
      <c r="L2858" s="44"/>
      <c r="M2858" s="47"/>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7"/>
        <v/>
      </c>
    </row>
    <row r="2859" spans="12:116" x14ac:dyDescent="0.25">
      <c r="L2859" s="44"/>
      <c r="M2859" s="47"/>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7"/>
        <v/>
      </c>
    </row>
    <row r="2860" spans="12:116" x14ac:dyDescent="0.25">
      <c r="L2860" s="44"/>
      <c r="M2860" s="47"/>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7"/>
        <v/>
      </c>
    </row>
    <row r="2861" spans="12:116" x14ac:dyDescent="0.25">
      <c r="L2861" s="44"/>
      <c r="M2861" s="47"/>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7"/>
        <v/>
      </c>
    </row>
    <row r="2862" spans="12:116" x14ac:dyDescent="0.25">
      <c r="L2862" s="44"/>
      <c r="M2862" s="47"/>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7"/>
        <v/>
      </c>
    </row>
    <row r="2863" spans="12:116" x14ac:dyDescent="0.25">
      <c r="L2863" s="44"/>
      <c r="M2863" s="47"/>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7"/>
        <v/>
      </c>
    </row>
    <row r="2864" spans="12:116" x14ac:dyDescent="0.25">
      <c r="L2864" s="44"/>
      <c r="M2864" s="47"/>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7"/>
        <v/>
      </c>
    </row>
    <row r="2865" spans="12:116" x14ac:dyDescent="0.25">
      <c r="L2865" s="44"/>
      <c r="M2865" s="47"/>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7"/>
        <v/>
      </c>
    </row>
    <row r="2866" spans="12:116" x14ac:dyDescent="0.25">
      <c r="L2866" s="44"/>
      <c r="M2866" s="47"/>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7"/>
        <v/>
      </c>
    </row>
    <row r="2867" spans="12:116" x14ac:dyDescent="0.25">
      <c r="L2867" s="44"/>
      <c r="M2867" s="47"/>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7"/>
        <v/>
      </c>
    </row>
    <row r="2868" spans="12:116" x14ac:dyDescent="0.25">
      <c r="L2868" s="44"/>
      <c r="M2868" s="47"/>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7"/>
        <v/>
      </c>
    </row>
    <row r="2869" spans="12:116" x14ac:dyDescent="0.25">
      <c r="L2869" s="44"/>
      <c r="M2869" s="47"/>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7"/>
        <v/>
      </c>
    </row>
    <row r="2870" spans="12:116" x14ac:dyDescent="0.25">
      <c r="L2870" s="44"/>
      <c r="M2870" s="47"/>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7"/>
        <v/>
      </c>
    </row>
    <row r="2871" spans="12:116" x14ac:dyDescent="0.25">
      <c r="L2871" s="44"/>
      <c r="M2871" s="47"/>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7"/>
        <v/>
      </c>
    </row>
    <row r="2872" spans="12:116" x14ac:dyDescent="0.25">
      <c r="L2872" s="44"/>
      <c r="M2872" s="47"/>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7"/>
        <v/>
      </c>
    </row>
    <row r="2873" spans="12:116" x14ac:dyDescent="0.25">
      <c r="L2873" s="44"/>
      <c r="M2873" s="47"/>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7"/>
        <v/>
      </c>
    </row>
    <row r="2874" spans="12:116" x14ac:dyDescent="0.25">
      <c r="L2874" s="44"/>
      <c r="M2874" s="47"/>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7"/>
        <v/>
      </c>
    </row>
    <row r="2875" spans="12:116" x14ac:dyDescent="0.25">
      <c r="L2875" s="44"/>
      <c r="M2875" s="47"/>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7"/>
        <v/>
      </c>
    </row>
    <row r="2876" spans="12:116" x14ac:dyDescent="0.25">
      <c r="L2876" s="44"/>
      <c r="M2876" s="47"/>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7"/>
        <v/>
      </c>
    </row>
    <row r="2877" spans="12:116" x14ac:dyDescent="0.25">
      <c r="L2877" s="44"/>
      <c r="M2877" s="47"/>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7"/>
        <v/>
      </c>
    </row>
    <row r="2878" spans="12:116" x14ac:dyDescent="0.25">
      <c r="L2878" s="44"/>
      <c r="M2878" s="47"/>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7"/>
        <v/>
      </c>
    </row>
    <row r="2879" spans="12:116" x14ac:dyDescent="0.25">
      <c r="L2879" s="44"/>
      <c r="M2879" s="47"/>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7"/>
        <v/>
      </c>
    </row>
    <row r="2880" spans="12:116" x14ac:dyDescent="0.25">
      <c r="L2880" s="44"/>
      <c r="M2880" s="47"/>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7"/>
        <v/>
      </c>
    </row>
    <row r="2881" spans="12:116" x14ac:dyDescent="0.25">
      <c r="L2881" s="44"/>
      <c r="M2881" s="47"/>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7"/>
        <v/>
      </c>
    </row>
    <row r="2882" spans="12:116" x14ac:dyDescent="0.25">
      <c r="L2882" s="44"/>
      <c r="M2882" s="47"/>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7"/>
        <v/>
      </c>
    </row>
    <row r="2883" spans="12:116" x14ac:dyDescent="0.25">
      <c r="L2883" s="44"/>
      <c r="M2883" s="47"/>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8">_xlfn.CONCAT(A2883,C2883,F2883:J2883)</f>
        <v/>
      </c>
    </row>
    <row r="2884" spans="12:116" x14ac:dyDescent="0.25">
      <c r="L2884" s="44"/>
      <c r="M2884" s="47"/>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8"/>
        <v/>
      </c>
    </row>
    <row r="2885" spans="12:116" x14ac:dyDescent="0.25">
      <c r="L2885" s="44"/>
      <c r="M2885" s="47"/>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8"/>
        <v/>
      </c>
    </row>
    <row r="2886" spans="12:116" x14ac:dyDescent="0.25">
      <c r="L2886" s="44"/>
      <c r="M2886" s="47"/>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8"/>
        <v/>
      </c>
    </row>
    <row r="2887" spans="12:116" x14ac:dyDescent="0.25">
      <c r="L2887" s="44"/>
      <c r="M2887" s="47"/>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8"/>
        <v/>
      </c>
    </row>
    <row r="2888" spans="12:116" x14ac:dyDescent="0.25">
      <c r="L2888" s="44"/>
      <c r="M2888" s="47"/>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8"/>
        <v/>
      </c>
    </row>
    <row r="2889" spans="12:116" x14ac:dyDescent="0.25">
      <c r="L2889" s="44"/>
      <c r="M2889" s="47"/>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8"/>
        <v/>
      </c>
    </row>
    <row r="2890" spans="12:116" x14ac:dyDescent="0.25">
      <c r="L2890" s="44"/>
      <c r="M2890" s="47"/>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8"/>
        <v/>
      </c>
    </row>
    <row r="2891" spans="12:116" x14ac:dyDescent="0.25">
      <c r="L2891" s="44"/>
      <c r="M2891" s="47"/>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8"/>
        <v/>
      </c>
    </row>
    <row r="2892" spans="12:116" x14ac:dyDescent="0.25">
      <c r="L2892" s="44"/>
      <c r="M2892" s="47"/>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8"/>
        <v/>
      </c>
    </row>
    <row r="2893" spans="12:116" x14ac:dyDescent="0.25">
      <c r="L2893" s="44"/>
      <c r="M2893" s="47"/>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8"/>
        <v/>
      </c>
    </row>
    <row r="2894" spans="12:116" x14ac:dyDescent="0.25">
      <c r="L2894" s="44"/>
      <c r="M2894" s="47"/>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8"/>
        <v/>
      </c>
    </row>
    <row r="2895" spans="12:116" x14ac:dyDescent="0.25">
      <c r="L2895" s="44"/>
      <c r="M2895" s="47"/>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8"/>
        <v/>
      </c>
    </row>
    <row r="2896" spans="12:116" x14ac:dyDescent="0.25">
      <c r="L2896" s="44"/>
      <c r="M2896" s="47"/>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8"/>
        <v/>
      </c>
    </row>
    <row r="2897" spans="12:116" x14ac:dyDescent="0.25">
      <c r="L2897" s="44"/>
      <c r="M2897" s="47"/>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8"/>
        <v/>
      </c>
    </row>
    <row r="2898" spans="12:116" x14ac:dyDescent="0.25">
      <c r="L2898" s="44"/>
      <c r="M2898" s="47"/>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8"/>
        <v/>
      </c>
    </row>
    <row r="2899" spans="12:116" x14ac:dyDescent="0.25">
      <c r="L2899" s="44"/>
      <c r="M2899" s="47"/>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8"/>
        <v/>
      </c>
    </row>
    <row r="2900" spans="12:116" x14ac:dyDescent="0.25">
      <c r="L2900" s="44"/>
      <c r="M2900" s="47"/>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8"/>
        <v/>
      </c>
    </row>
    <row r="2901" spans="12:116" x14ac:dyDescent="0.25">
      <c r="L2901" s="44"/>
      <c r="M2901" s="47"/>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8"/>
        <v/>
      </c>
    </row>
    <row r="2902" spans="12:116" x14ac:dyDescent="0.25">
      <c r="L2902" s="44"/>
      <c r="M2902" s="47"/>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8"/>
        <v/>
      </c>
    </row>
    <row r="2903" spans="12:116" x14ac:dyDescent="0.25">
      <c r="L2903" s="44"/>
      <c r="M2903" s="47"/>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8"/>
        <v/>
      </c>
    </row>
    <row r="2904" spans="12:116" x14ac:dyDescent="0.25">
      <c r="L2904" s="44"/>
      <c r="M2904" s="47"/>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8"/>
        <v/>
      </c>
    </row>
    <row r="2905" spans="12:116" x14ac:dyDescent="0.25">
      <c r="L2905" s="44"/>
      <c r="M2905" s="47"/>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8"/>
        <v/>
      </c>
    </row>
    <row r="2906" spans="12:116" x14ac:dyDescent="0.25">
      <c r="L2906" s="44"/>
      <c r="M2906" s="47"/>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8"/>
        <v/>
      </c>
    </row>
    <row r="2907" spans="12:116" x14ac:dyDescent="0.25">
      <c r="L2907" s="44"/>
      <c r="M2907" s="47"/>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8"/>
        <v/>
      </c>
    </row>
    <row r="2908" spans="12:116" x14ac:dyDescent="0.25">
      <c r="L2908" s="44"/>
      <c r="M2908" s="47"/>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8"/>
        <v/>
      </c>
    </row>
    <row r="2909" spans="12:116" x14ac:dyDescent="0.25">
      <c r="L2909" s="44"/>
      <c r="M2909" s="47"/>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8"/>
        <v/>
      </c>
    </row>
    <row r="2910" spans="12:116" x14ac:dyDescent="0.25">
      <c r="L2910" s="44"/>
      <c r="M2910" s="47"/>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8"/>
        <v/>
      </c>
    </row>
    <row r="2911" spans="12:116" x14ac:dyDescent="0.25">
      <c r="L2911" s="44"/>
      <c r="M2911" s="47"/>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8"/>
        <v/>
      </c>
    </row>
    <row r="2912" spans="12:116" x14ac:dyDescent="0.25">
      <c r="L2912" s="44"/>
      <c r="M2912" s="47"/>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8"/>
        <v/>
      </c>
    </row>
    <row r="2913" spans="12:116" x14ac:dyDescent="0.25">
      <c r="L2913" s="44"/>
      <c r="M2913" s="47"/>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8"/>
        <v/>
      </c>
    </row>
    <row r="2914" spans="12:116" x14ac:dyDescent="0.25">
      <c r="L2914" s="44"/>
      <c r="M2914" s="47"/>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8"/>
        <v/>
      </c>
    </row>
    <row r="2915" spans="12:116" x14ac:dyDescent="0.25">
      <c r="L2915" s="44"/>
      <c r="M2915" s="47"/>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8"/>
        <v/>
      </c>
    </row>
    <row r="2916" spans="12:116" x14ac:dyDescent="0.25">
      <c r="L2916" s="44"/>
      <c r="M2916" s="47"/>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8"/>
        <v/>
      </c>
    </row>
    <row r="2917" spans="12:116" x14ac:dyDescent="0.25">
      <c r="L2917" s="44"/>
      <c r="M2917" s="47"/>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8"/>
        <v/>
      </c>
    </row>
    <row r="2918" spans="12:116" x14ac:dyDescent="0.25">
      <c r="L2918" s="44"/>
      <c r="M2918" s="47"/>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8"/>
        <v/>
      </c>
    </row>
    <row r="2919" spans="12:116" x14ac:dyDescent="0.25">
      <c r="L2919" s="44"/>
      <c r="M2919" s="47"/>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8"/>
        <v/>
      </c>
    </row>
    <row r="2920" spans="12:116" x14ac:dyDescent="0.25">
      <c r="L2920" s="44"/>
      <c r="M2920" s="47"/>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8"/>
        <v/>
      </c>
    </row>
    <row r="2921" spans="12:116" x14ac:dyDescent="0.25">
      <c r="L2921" s="44"/>
      <c r="M2921" s="47"/>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8"/>
        <v/>
      </c>
    </row>
    <row r="2922" spans="12:116" x14ac:dyDescent="0.25">
      <c r="L2922" s="44"/>
      <c r="M2922" s="47"/>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8"/>
        <v/>
      </c>
    </row>
    <row r="2923" spans="12:116" x14ac:dyDescent="0.25">
      <c r="L2923" s="44"/>
      <c r="M2923" s="47"/>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8"/>
        <v/>
      </c>
    </row>
    <row r="2924" spans="12:116" x14ac:dyDescent="0.25">
      <c r="L2924" s="44"/>
      <c r="M2924" s="47"/>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8"/>
        <v/>
      </c>
    </row>
    <row r="2925" spans="12:116" x14ac:dyDescent="0.25">
      <c r="L2925" s="44"/>
      <c r="M2925" s="47"/>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8"/>
        <v/>
      </c>
    </row>
    <row r="2926" spans="12:116" x14ac:dyDescent="0.25">
      <c r="L2926" s="44"/>
      <c r="M2926" s="47"/>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8"/>
        <v/>
      </c>
    </row>
    <row r="2927" spans="12:116" x14ac:dyDescent="0.25">
      <c r="L2927" s="44"/>
      <c r="M2927" s="47"/>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8"/>
        <v/>
      </c>
    </row>
    <row r="2928" spans="12:116" x14ac:dyDescent="0.25">
      <c r="L2928" s="44"/>
      <c r="M2928" s="47"/>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8"/>
        <v/>
      </c>
    </row>
    <row r="2929" spans="12:116" x14ac:dyDescent="0.25">
      <c r="L2929" s="44"/>
      <c r="M2929" s="47"/>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8"/>
        <v/>
      </c>
    </row>
    <row r="2930" spans="12:116" x14ac:dyDescent="0.25">
      <c r="L2930" s="44"/>
      <c r="M2930" s="47"/>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8"/>
        <v/>
      </c>
    </row>
    <row r="2931" spans="12:116" x14ac:dyDescent="0.25">
      <c r="L2931" s="44"/>
      <c r="M2931" s="47"/>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8"/>
        <v/>
      </c>
    </row>
    <row r="2932" spans="12:116" x14ac:dyDescent="0.25">
      <c r="L2932" s="44"/>
      <c r="M2932" s="47"/>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8"/>
        <v/>
      </c>
    </row>
    <row r="2933" spans="12:116" x14ac:dyDescent="0.25">
      <c r="L2933" s="44"/>
      <c r="M2933" s="47"/>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8"/>
        <v/>
      </c>
    </row>
    <row r="2934" spans="12:116" x14ac:dyDescent="0.25">
      <c r="L2934" s="44"/>
      <c r="M2934" s="47"/>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8"/>
        <v/>
      </c>
    </row>
    <row r="2935" spans="12:116" x14ac:dyDescent="0.25">
      <c r="L2935" s="44"/>
      <c r="M2935" s="47"/>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8"/>
        <v/>
      </c>
    </row>
    <row r="2936" spans="12:116" x14ac:dyDescent="0.25">
      <c r="L2936" s="44"/>
      <c r="M2936" s="47"/>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8"/>
        <v/>
      </c>
    </row>
    <row r="2937" spans="12:116" x14ac:dyDescent="0.25">
      <c r="L2937" s="44"/>
      <c r="M2937" s="47"/>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8"/>
        <v/>
      </c>
    </row>
    <row r="2938" spans="12:116" x14ac:dyDescent="0.25">
      <c r="L2938" s="44"/>
      <c r="M2938" s="47"/>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8"/>
        <v/>
      </c>
    </row>
    <row r="2939" spans="12:116" x14ac:dyDescent="0.25">
      <c r="L2939" s="44"/>
      <c r="M2939" s="47"/>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8"/>
        <v/>
      </c>
    </row>
    <row r="2940" spans="12:116" x14ac:dyDescent="0.25">
      <c r="L2940" s="44"/>
      <c r="M2940" s="47"/>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8"/>
        <v/>
      </c>
    </row>
    <row r="2941" spans="12:116" x14ac:dyDescent="0.25">
      <c r="L2941" s="44"/>
      <c r="M2941" s="47"/>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8"/>
        <v/>
      </c>
    </row>
    <row r="2942" spans="12:116" x14ac:dyDescent="0.25">
      <c r="L2942" s="44"/>
      <c r="M2942" s="47"/>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8"/>
        <v/>
      </c>
    </row>
    <row r="2943" spans="12:116" x14ac:dyDescent="0.25">
      <c r="L2943" s="44"/>
      <c r="M2943" s="47"/>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8"/>
        <v/>
      </c>
    </row>
    <row r="2944" spans="12:116" x14ac:dyDescent="0.25">
      <c r="L2944" s="44"/>
      <c r="M2944" s="47"/>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8"/>
        <v/>
      </c>
    </row>
    <row r="2945" spans="12:116" x14ac:dyDescent="0.25">
      <c r="L2945" s="44"/>
      <c r="M2945" s="47"/>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8"/>
        <v/>
      </c>
    </row>
    <row r="2946" spans="12:116" x14ac:dyDescent="0.25">
      <c r="L2946" s="44"/>
      <c r="M2946" s="47"/>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8"/>
        <v/>
      </c>
    </row>
    <row r="2947" spans="12:116" x14ac:dyDescent="0.25">
      <c r="L2947" s="44"/>
      <c r="M2947" s="47"/>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9">_xlfn.CONCAT(A2947,C2947,F2947:J2947)</f>
        <v/>
      </c>
    </row>
    <row r="2948" spans="12:116" x14ac:dyDescent="0.25">
      <c r="L2948" s="44"/>
      <c r="M2948" s="47"/>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9"/>
        <v/>
      </c>
    </row>
    <row r="2949" spans="12:116" x14ac:dyDescent="0.25">
      <c r="L2949" s="44"/>
      <c r="M2949" s="47"/>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9"/>
        <v/>
      </c>
    </row>
    <row r="2950" spans="12:116" x14ac:dyDescent="0.25">
      <c r="L2950" s="44"/>
      <c r="M2950" s="47"/>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9"/>
        <v/>
      </c>
    </row>
    <row r="2951" spans="12:116" x14ac:dyDescent="0.25">
      <c r="L2951" s="44"/>
      <c r="M2951" s="47"/>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9"/>
        <v/>
      </c>
    </row>
    <row r="2952" spans="12:116" x14ac:dyDescent="0.25">
      <c r="L2952" s="44"/>
      <c r="M2952" s="47"/>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9"/>
        <v/>
      </c>
    </row>
    <row r="2953" spans="12:116" x14ac:dyDescent="0.25">
      <c r="L2953" s="44"/>
      <c r="M2953" s="47"/>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9"/>
        <v/>
      </c>
    </row>
    <row r="2954" spans="12:116" x14ac:dyDescent="0.25">
      <c r="L2954" s="44"/>
      <c r="M2954" s="47"/>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9"/>
        <v/>
      </c>
    </row>
    <row r="2955" spans="12:116" x14ac:dyDescent="0.25">
      <c r="L2955" s="44"/>
      <c r="M2955" s="47"/>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9"/>
        <v/>
      </c>
    </row>
    <row r="2956" spans="12:116" x14ac:dyDescent="0.25">
      <c r="L2956" s="44"/>
      <c r="M2956" s="47"/>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9"/>
        <v/>
      </c>
    </row>
    <row r="2957" spans="12:116" x14ac:dyDescent="0.25">
      <c r="L2957" s="44"/>
      <c r="M2957" s="47"/>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9"/>
        <v/>
      </c>
    </row>
    <row r="2958" spans="12:116" x14ac:dyDescent="0.25">
      <c r="L2958" s="44"/>
      <c r="M2958" s="47"/>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9"/>
        <v/>
      </c>
    </row>
    <row r="2959" spans="12:116" x14ac:dyDescent="0.25">
      <c r="L2959" s="44"/>
      <c r="M2959" s="47"/>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9"/>
        <v/>
      </c>
    </row>
    <row r="2960" spans="12:116" x14ac:dyDescent="0.25">
      <c r="L2960" s="44"/>
      <c r="M2960" s="47"/>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9"/>
        <v/>
      </c>
    </row>
    <row r="2961" spans="12:116" x14ac:dyDescent="0.25">
      <c r="L2961" s="44"/>
      <c r="M2961" s="47"/>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9"/>
        <v/>
      </c>
    </row>
    <row r="2962" spans="12:116" x14ac:dyDescent="0.25">
      <c r="L2962" s="44"/>
      <c r="M2962" s="47"/>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9"/>
        <v/>
      </c>
    </row>
    <row r="2963" spans="12:116" x14ac:dyDescent="0.25">
      <c r="L2963" s="44"/>
      <c r="M2963" s="47"/>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9"/>
        <v/>
      </c>
    </row>
    <row r="2964" spans="12:116" x14ac:dyDescent="0.25">
      <c r="L2964" s="44"/>
      <c r="M2964" s="47"/>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9"/>
        <v/>
      </c>
    </row>
    <row r="2965" spans="12:116" x14ac:dyDescent="0.25">
      <c r="L2965" s="44"/>
      <c r="M2965" s="47"/>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9"/>
        <v/>
      </c>
    </row>
    <row r="2966" spans="12:116" x14ac:dyDescent="0.25">
      <c r="L2966" s="44"/>
      <c r="M2966" s="47"/>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9"/>
        <v/>
      </c>
    </row>
    <row r="2967" spans="12:116" x14ac:dyDescent="0.25">
      <c r="L2967" s="44"/>
      <c r="M2967" s="47"/>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9"/>
        <v/>
      </c>
    </row>
    <row r="2968" spans="12:116" x14ac:dyDescent="0.25">
      <c r="L2968" s="44"/>
      <c r="M2968" s="47"/>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9"/>
        <v/>
      </c>
    </row>
    <row r="2969" spans="12:116" x14ac:dyDescent="0.25">
      <c r="L2969" s="44"/>
      <c r="M2969" s="47"/>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9"/>
        <v/>
      </c>
    </row>
    <row r="2970" spans="12:116" x14ac:dyDescent="0.25">
      <c r="L2970" s="44"/>
      <c r="M2970" s="47"/>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9"/>
        <v/>
      </c>
    </row>
    <row r="2971" spans="12:116" x14ac:dyDescent="0.25">
      <c r="L2971" s="44"/>
      <c r="M2971" s="47"/>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9"/>
        <v/>
      </c>
    </row>
    <row r="2972" spans="12:116" x14ac:dyDescent="0.25">
      <c r="L2972" s="44"/>
      <c r="M2972" s="47"/>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9"/>
        <v/>
      </c>
    </row>
    <row r="2973" spans="12:116" x14ac:dyDescent="0.25">
      <c r="L2973" s="44"/>
      <c r="M2973" s="47"/>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9"/>
        <v/>
      </c>
    </row>
    <row r="2974" spans="12:116" x14ac:dyDescent="0.25">
      <c r="L2974" s="44"/>
      <c r="M2974" s="47"/>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9"/>
        <v/>
      </c>
    </row>
    <row r="2975" spans="12:116" x14ac:dyDescent="0.25">
      <c r="L2975" s="44"/>
      <c r="M2975" s="47"/>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9"/>
        <v/>
      </c>
    </row>
    <row r="2976" spans="12:116" x14ac:dyDescent="0.25">
      <c r="L2976" s="44"/>
      <c r="M2976" s="47"/>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9"/>
        <v/>
      </c>
    </row>
    <row r="2977" spans="12:116" x14ac:dyDescent="0.25">
      <c r="L2977" s="44"/>
      <c r="M2977" s="47"/>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9"/>
        <v/>
      </c>
    </row>
    <row r="2978" spans="12:116" x14ac:dyDescent="0.25">
      <c r="L2978" s="44"/>
      <c r="M2978" s="47"/>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9"/>
        <v/>
      </c>
    </row>
    <row r="2979" spans="12:116" x14ac:dyDescent="0.25">
      <c r="L2979" s="44"/>
      <c r="M2979" s="47"/>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9"/>
        <v/>
      </c>
    </row>
    <row r="2980" spans="12:116" x14ac:dyDescent="0.25">
      <c r="L2980" s="44"/>
      <c r="M2980" s="47"/>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9"/>
        <v/>
      </c>
    </row>
    <row r="2981" spans="12:116" x14ac:dyDescent="0.25">
      <c r="L2981" s="44"/>
      <c r="M2981" s="47"/>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9"/>
        <v/>
      </c>
    </row>
    <row r="2982" spans="12:116" x14ac:dyDescent="0.25">
      <c r="L2982" s="44"/>
      <c r="M2982" s="47"/>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9"/>
        <v/>
      </c>
    </row>
    <row r="2983" spans="12:116" x14ac:dyDescent="0.25">
      <c r="L2983" s="44"/>
      <c r="M2983" s="47"/>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9"/>
        <v/>
      </c>
    </row>
    <row r="2984" spans="12:116" x14ac:dyDescent="0.25">
      <c r="L2984" s="44"/>
      <c r="M2984" s="47"/>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9"/>
        <v/>
      </c>
    </row>
    <row r="2985" spans="12:116" x14ac:dyDescent="0.25">
      <c r="L2985" s="44"/>
      <c r="M2985" s="47"/>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9"/>
        <v/>
      </c>
    </row>
    <row r="2986" spans="12:116" x14ac:dyDescent="0.25">
      <c r="L2986" s="44"/>
      <c r="M2986" s="47"/>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9"/>
        <v/>
      </c>
    </row>
    <row r="2987" spans="12:116" x14ac:dyDescent="0.25">
      <c r="L2987" s="44"/>
      <c r="M2987" s="47"/>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9"/>
        <v/>
      </c>
    </row>
    <row r="2988" spans="12:116" x14ac:dyDescent="0.25">
      <c r="L2988" s="44"/>
      <c r="M2988" s="47"/>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9"/>
        <v/>
      </c>
    </row>
    <row r="2989" spans="12:116" x14ac:dyDescent="0.25">
      <c r="L2989" s="44"/>
      <c r="M2989" s="47"/>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9"/>
        <v/>
      </c>
    </row>
    <row r="2990" spans="12:116" x14ac:dyDescent="0.25">
      <c r="L2990" s="44"/>
      <c r="M2990" s="47"/>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9"/>
        <v/>
      </c>
    </row>
    <row r="2991" spans="12:116" x14ac:dyDescent="0.25">
      <c r="L2991" s="44"/>
      <c r="M2991" s="47"/>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9"/>
        <v/>
      </c>
    </row>
    <row r="2992" spans="12:116" x14ac:dyDescent="0.25">
      <c r="L2992" s="44"/>
      <c r="M2992" s="47"/>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9"/>
        <v/>
      </c>
    </row>
    <row r="2993" spans="12:116" x14ac:dyDescent="0.25">
      <c r="L2993" s="44"/>
      <c r="M2993" s="47"/>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9"/>
        <v/>
      </c>
    </row>
    <row r="2994" spans="12:116" x14ac:dyDescent="0.25">
      <c r="L2994" s="44"/>
      <c r="M2994" s="47"/>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9"/>
        <v/>
      </c>
    </row>
    <row r="2995" spans="12:116" x14ac:dyDescent="0.25">
      <c r="L2995" s="44"/>
      <c r="M2995" s="47"/>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9"/>
        <v/>
      </c>
    </row>
    <row r="2996" spans="12:116" x14ac:dyDescent="0.25">
      <c r="L2996" s="44"/>
      <c r="M2996" s="47"/>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9"/>
        <v/>
      </c>
    </row>
    <row r="2997" spans="12:116" x14ac:dyDescent="0.25">
      <c r="L2997" s="44"/>
      <c r="M2997" s="47"/>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9"/>
        <v/>
      </c>
    </row>
    <row r="2998" spans="12:116" x14ac:dyDescent="0.25">
      <c r="L2998" s="44"/>
      <c r="M2998" s="47"/>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9"/>
        <v/>
      </c>
    </row>
    <row r="2999" spans="12:116" x14ac:dyDescent="0.25">
      <c r="L2999" s="44"/>
      <c r="M2999" s="47"/>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9"/>
        <v/>
      </c>
    </row>
    <row r="3000" spans="12:116" x14ac:dyDescent="0.25">
      <c r="L3000" s="44"/>
      <c r="M3000" s="47"/>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9"/>
        <v/>
      </c>
    </row>
    <row r="3001" spans="12:116" x14ac:dyDescent="0.25">
      <c r="L3001" s="44"/>
      <c r="M3001" s="47"/>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9"/>
        <v/>
      </c>
    </row>
    <row r="3002" spans="12:116" x14ac:dyDescent="0.25">
      <c r="L3002" s="44"/>
      <c r="M3002" s="47"/>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9"/>
        <v/>
      </c>
    </row>
    <row r="3003" spans="12:116" x14ac:dyDescent="0.25">
      <c r="L3003" s="44"/>
      <c r="M3003" s="47"/>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9"/>
        <v/>
      </c>
    </row>
    <row r="3004" spans="12:116" x14ac:dyDescent="0.25">
      <c r="L3004" s="44"/>
      <c r="M3004" s="47"/>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9"/>
        <v/>
      </c>
    </row>
    <row r="3005" spans="12:116" x14ac:dyDescent="0.25">
      <c r="L3005" s="44"/>
      <c r="M3005" s="47"/>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9"/>
        <v/>
      </c>
    </row>
    <row r="3006" spans="12:116" x14ac:dyDescent="0.25">
      <c r="L3006" s="44"/>
      <c r="M3006" s="47"/>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9"/>
        <v/>
      </c>
    </row>
    <row r="3007" spans="12:116" x14ac:dyDescent="0.25">
      <c r="L3007" s="44"/>
      <c r="M3007" s="47"/>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9"/>
        <v/>
      </c>
    </row>
    <row r="3008" spans="12:116" x14ac:dyDescent="0.25">
      <c r="L3008" s="44"/>
      <c r="M3008" s="47"/>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9"/>
        <v/>
      </c>
    </row>
    <row r="3009" spans="12:116" x14ac:dyDescent="0.25">
      <c r="L3009" s="44"/>
      <c r="M3009" s="47"/>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9"/>
        <v/>
      </c>
    </row>
    <row r="3010" spans="12:116" x14ac:dyDescent="0.25">
      <c r="L3010" s="44"/>
      <c r="M3010" s="47"/>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9"/>
        <v/>
      </c>
    </row>
    <row r="3011" spans="12:116" x14ac:dyDescent="0.25">
      <c r="L3011" s="44"/>
      <c r="M3011" s="47"/>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50">_xlfn.CONCAT(A3011,C3011,F3011:J3011)</f>
        <v/>
      </c>
    </row>
    <row r="3012" spans="12:116" x14ac:dyDescent="0.25">
      <c r="L3012" s="44"/>
      <c r="M3012" s="47"/>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50"/>
        <v/>
      </c>
    </row>
    <row r="3013" spans="12:116" x14ac:dyDescent="0.25">
      <c r="L3013" s="44"/>
      <c r="M3013" s="47"/>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50"/>
        <v/>
      </c>
    </row>
    <row r="3014" spans="12:116" x14ac:dyDescent="0.25">
      <c r="L3014" s="44"/>
      <c r="M3014" s="47"/>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50"/>
        <v/>
      </c>
    </row>
    <row r="3015" spans="12:116" x14ac:dyDescent="0.25">
      <c r="L3015" s="44"/>
      <c r="M3015" s="47"/>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50"/>
        <v/>
      </c>
    </row>
    <row r="3016" spans="12:116" x14ac:dyDescent="0.25">
      <c r="L3016" s="44"/>
      <c r="M3016" s="47"/>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50"/>
        <v/>
      </c>
    </row>
    <row r="3017" spans="12:116" x14ac:dyDescent="0.25">
      <c r="L3017" s="44"/>
      <c r="M3017" s="47"/>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50"/>
        <v/>
      </c>
    </row>
    <row r="3018" spans="12:116" x14ac:dyDescent="0.25">
      <c r="L3018" s="44"/>
      <c r="M3018" s="47"/>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50"/>
        <v/>
      </c>
    </row>
    <row r="3019" spans="12:116" x14ac:dyDescent="0.25">
      <c r="L3019" s="44"/>
      <c r="M3019" s="47"/>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50"/>
        <v/>
      </c>
    </row>
    <row r="3020" spans="12:116" x14ac:dyDescent="0.25">
      <c r="L3020" s="44"/>
      <c r="M3020" s="47"/>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50"/>
        <v/>
      </c>
    </row>
    <row r="3021" spans="12:116" x14ac:dyDescent="0.25">
      <c r="L3021" s="44"/>
      <c r="M3021" s="47"/>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50"/>
        <v/>
      </c>
    </row>
    <row r="3022" spans="12:116" x14ac:dyDescent="0.25">
      <c r="L3022" s="44"/>
      <c r="M3022" s="47"/>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50"/>
        <v/>
      </c>
    </row>
    <row r="3023" spans="12:116" x14ac:dyDescent="0.25">
      <c r="L3023" s="44"/>
      <c r="M3023" s="47"/>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50"/>
        <v/>
      </c>
    </row>
    <row r="3024" spans="12:116" x14ac:dyDescent="0.25">
      <c r="L3024" s="44"/>
      <c r="M3024" s="47"/>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50"/>
        <v/>
      </c>
    </row>
    <row r="3025" spans="12:116" x14ac:dyDescent="0.25">
      <c r="L3025" s="44"/>
      <c r="M3025" s="47"/>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50"/>
        <v/>
      </c>
    </row>
    <row r="3026" spans="12:116" x14ac:dyDescent="0.25">
      <c r="L3026" s="44"/>
      <c r="M3026" s="47"/>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50"/>
        <v/>
      </c>
    </row>
    <row r="3027" spans="12:116" x14ac:dyDescent="0.25">
      <c r="L3027" s="44"/>
      <c r="M3027" s="47"/>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50"/>
        <v/>
      </c>
    </row>
    <row r="3028" spans="12:116" x14ac:dyDescent="0.25">
      <c r="L3028" s="44"/>
      <c r="M3028" s="47"/>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50"/>
        <v/>
      </c>
    </row>
    <row r="3029" spans="12:116" x14ac:dyDescent="0.25">
      <c r="L3029" s="44"/>
      <c r="M3029" s="47"/>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50"/>
        <v/>
      </c>
    </row>
    <row r="3030" spans="12:116" x14ac:dyDescent="0.25">
      <c r="L3030" s="44"/>
      <c r="M3030" s="47"/>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50"/>
        <v/>
      </c>
    </row>
    <row r="3031" spans="12:116" x14ac:dyDescent="0.25">
      <c r="L3031" s="44"/>
      <c r="M3031" s="47"/>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50"/>
        <v/>
      </c>
    </row>
    <row r="3032" spans="12:116" x14ac:dyDescent="0.25">
      <c r="L3032" s="44"/>
      <c r="M3032" s="47"/>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50"/>
        <v/>
      </c>
    </row>
    <row r="3033" spans="12:116" x14ac:dyDescent="0.25">
      <c r="L3033" s="44"/>
      <c r="M3033" s="47"/>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50"/>
        <v/>
      </c>
    </row>
    <row r="3034" spans="12:116" x14ac:dyDescent="0.25">
      <c r="L3034" s="44"/>
      <c r="M3034" s="47"/>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50"/>
        <v/>
      </c>
    </row>
    <row r="3035" spans="12:116" x14ac:dyDescent="0.25">
      <c r="L3035" s="44"/>
      <c r="M3035" s="47"/>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50"/>
        <v/>
      </c>
    </row>
    <row r="3036" spans="12:116" x14ac:dyDescent="0.25">
      <c r="L3036" s="44"/>
      <c r="M3036" s="47"/>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50"/>
        <v/>
      </c>
    </row>
    <row r="3037" spans="12:116" x14ac:dyDescent="0.25">
      <c r="L3037" s="44"/>
      <c r="M3037" s="47"/>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50"/>
        <v/>
      </c>
    </row>
    <row r="3038" spans="12:116" x14ac:dyDescent="0.25">
      <c r="L3038" s="44"/>
      <c r="M3038" s="47"/>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50"/>
        <v/>
      </c>
    </row>
    <row r="3039" spans="12:116" x14ac:dyDescent="0.25">
      <c r="L3039" s="44"/>
      <c r="M3039" s="47"/>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50"/>
        <v/>
      </c>
    </row>
    <row r="3040" spans="12:116" x14ac:dyDescent="0.25">
      <c r="L3040" s="44"/>
      <c r="M3040" s="47"/>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50"/>
        <v/>
      </c>
    </row>
    <row r="3041" spans="12:116" x14ac:dyDescent="0.25">
      <c r="L3041" s="44"/>
      <c r="M3041" s="47"/>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50"/>
        <v/>
      </c>
    </row>
    <row r="3042" spans="12:116" x14ac:dyDescent="0.25">
      <c r="L3042" s="44"/>
      <c r="M3042" s="47"/>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50"/>
        <v/>
      </c>
    </row>
    <row r="3043" spans="12:116" x14ac:dyDescent="0.25">
      <c r="L3043" s="44"/>
      <c r="M3043" s="47"/>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50"/>
        <v/>
      </c>
    </row>
    <row r="3044" spans="12:116" x14ac:dyDescent="0.25">
      <c r="L3044" s="44"/>
      <c r="M3044" s="47"/>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50"/>
        <v/>
      </c>
    </row>
    <row r="3045" spans="12:116" x14ac:dyDescent="0.25">
      <c r="L3045" s="44"/>
      <c r="M3045" s="47"/>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50"/>
        <v/>
      </c>
    </row>
    <row r="3046" spans="12:116" x14ac:dyDescent="0.25">
      <c r="L3046" s="44"/>
      <c r="M3046" s="47"/>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50"/>
        <v/>
      </c>
    </row>
    <row r="3047" spans="12:116" x14ac:dyDescent="0.25">
      <c r="L3047" s="44"/>
      <c r="M3047" s="47"/>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50"/>
        <v/>
      </c>
    </row>
    <row r="3048" spans="12:116" x14ac:dyDescent="0.25">
      <c r="L3048" s="44"/>
      <c r="M3048" s="47"/>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50"/>
        <v/>
      </c>
    </row>
    <row r="3049" spans="12:116" x14ac:dyDescent="0.25">
      <c r="L3049" s="44"/>
      <c r="M3049" s="47"/>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50"/>
        <v/>
      </c>
    </row>
    <row r="3050" spans="12:116" x14ac:dyDescent="0.25">
      <c r="L3050" s="44"/>
      <c r="M3050" s="47"/>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50"/>
        <v/>
      </c>
    </row>
    <row r="3051" spans="12:116" x14ac:dyDescent="0.25">
      <c r="L3051" s="44"/>
      <c r="M3051" s="47"/>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50"/>
        <v/>
      </c>
    </row>
    <row r="3052" spans="12:116" x14ac:dyDescent="0.25">
      <c r="L3052" s="44"/>
      <c r="M3052" s="47"/>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50"/>
        <v/>
      </c>
    </row>
    <row r="3053" spans="12:116" x14ac:dyDescent="0.25">
      <c r="L3053" s="44"/>
      <c r="M3053" s="47"/>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50"/>
        <v/>
      </c>
    </row>
    <row r="3054" spans="12:116" x14ac:dyDescent="0.25">
      <c r="L3054" s="44"/>
      <c r="M3054" s="47"/>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50"/>
        <v/>
      </c>
    </row>
    <row r="3055" spans="12:116" x14ac:dyDescent="0.25">
      <c r="L3055" s="44"/>
      <c r="M3055" s="47"/>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50"/>
        <v/>
      </c>
    </row>
    <row r="3056" spans="12:116" x14ac:dyDescent="0.25">
      <c r="L3056" s="44"/>
      <c r="M3056" s="47"/>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50"/>
        <v/>
      </c>
    </row>
    <row r="3057" spans="12:116" x14ac:dyDescent="0.25">
      <c r="L3057" s="44"/>
      <c r="M3057" s="47"/>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50"/>
        <v/>
      </c>
    </row>
    <row r="3058" spans="12:116" x14ac:dyDescent="0.25">
      <c r="L3058" s="44"/>
      <c r="M3058" s="47"/>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50"/>
        <v/>
      </c>
    </row>
    <row r="3059" spans="12:116" x14ac:dyDescent="0.25">
      <c r="L3059" s="44"/>
      <c r="M3059" s="47"/>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50"/>
        <v/>
      </c>
    </row>
    <row r="3060" spans="12:116" x14ac:dyDescent="0.25">
      <c r="L3060" s="44"/>
      <c r="M3060" s="47"/>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50"/>
        <v/>
      </c>
    </row>
    <row r="3061" spans="12:116" x14ac:dyDescent="0.25">
      <c r="L3061" s="44"/>
      <c r="M3061" s="47"/>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50"/>
        <v/>
      </c>
    </row>
    <row r="3062" spans="12:116" x14ac:dyDescent="0.25">
      <c r="L3062" s="44"/>
      <c r="M3062" s="47"/>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50"/>
        <v/>
      </c>
    </row>
    <row r="3063" spans="12:116" x14ac:dyDescent="0.25">
      <c r="L3063" s="44"/>
      <c r="M3063" s="47"/>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50"/>
        <v/>
      </c>
    </row>
    <row r="3064" spans="12:116" x14ac:dyDescent="0.25">
      <c r="L3064" s="44"/>
      <c r="M3064" s="47"/>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50"/>
        <v/>
      </c>
    </row>
    <row r="3065" spans="12:116" x14ac:dyDescent="0.25">
      <c r="L3065" s="44"/>
      <c r="M3065" s="47"/>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50"/>
        <v/>
      </c>
    </row>
    <row r="3066" spans="12:116" x14ac:dyDescent="0.25">
      <c r="L3066" s="44"/>
      <c r="M3066" s="47"/>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50"/>
        <v/>
      </c>
    </row>
    <row r="3067" spans="12:116" x14ac:dyDescent="0.25">
      <c r="L3067" s="44"/>
      <c r="M3067" s="47"/>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50"/>
        <v/>
      </c>
    </row>
    <row r="3068" spans="12:116" x14ac:dyDescent="0.25">
      <c r="L3068" s="44"/>
      <c r="M3068" s="47"/>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50"/>
        <v/>
      </c>
    </row>
    <row r="3069" spans="12:116" x14ac:dyDescent="0.25">
      <c r="L3069" s="44"/>
      <c r="M3069" s="47"/>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50"/>
        <v/>
      </c>
    </row>
    <row r="3070" spans="12:116" x14ac:dyDescent="0.25">
      <c r="L3070" s="44"/>
      <c r="M3070" s="47"/>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50"/>
        <v/>
      </c>
    </row>
    <row r="3071" spans="12:116" x14ac:dyDescent="0.25">
      <c r="L3071" s="44"/>
      <c r="M3071" s="47"/>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50"/>
        <v/>
      </c>
    </row>
    <row r="3072" spans="12:116" x14ac:dyDescent="0.25">
      <c r="L3072" s="44"/>
      <c r="M3072" s="47"/>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50"/>
        <v/>
      </c>
    </row>
    <row r="3073" spans="12:116" x14ac:dyDescent="0.25">
      <c r="L3073" s="44"/>
      <c r="M3073" s="47"/>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50"/>
        <v/>
      </c>
    </row>
    <row r="3074" spans="12:116" x14ac:dyDescent="0.25">
      <c r="L3074" s="44"/>
      <c r="M3074" s="47"/>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50"/>
        <v/>
      </c>
    </row>
    <row r="3075" spans="12:116" x14ac:dyDescent="0.25">
      <c r="L3075" s="44"/>
      <c r="M3075" s="47"/>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51">_xlfn.CONCAT(A3075,C3075,F3075:J3075)</f>
        <v/>
      </c>
    </row>
    <row r="3076" spans="12:116" x14ac:dyDescent="0.25">
      <c r="L3076" s="44"/>
      <c r="M3076" s="47"/>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51"/>
        <v/>
      </c>
    </row>
    <row r="3077" spans="12:116" x14ac:dyDescent="0.25">
      <c r="L3077" s="44"/>
      <c r="M3077" s="47"/>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51"/>
        <v/>
      </c>
    </row>
    <row r="3078" spans="12:116" x14ac:dyDescent="0.25">
      <c r="L3078" s="44"/>
      <c r="M3078" s="47"/>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51"/>
        <v/>
      </c>
    </row>
    <row r="3079" spans="12:116" x14ac:dyDescent="0.25">
      <c r="L3079" s="44"/>
      <c r="M3079" s="47"/>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51"/>
        <v/>
      </c>
    </row>
    <row r="3080" spans="12:116" x14ac:dyDescent="0.25">
      <c r="L3080" s="44"/>
      <c r="M3080" s="47"/>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51"/>
        <v/>
      </c>
    </row>
    <row r="3081" spans="12:116" x14ac:dyDescent="0.25">
      <c r="L3081" s="44"/>
      <c r="M3081" s="47"/>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51"/>
        <v/>
      </c>
    </row>
    <row r="3082" spans="12:116" x14ac:dyDescent="0.25">
      <c r="L3082" s="44"/>
      <c r="M3082" s="47"/>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51"/>
        <v/>
      </c>
    </row>
    <row r="3083" spans="12:116" x14ac:dyDescent="0.25">
      <c r="L3083" s="44"/>
      <c r="M3083" s="47"/>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51"/>
        <v/>
      </c>
    </row>
    <row r="3084" spans="12:116" x14ac:dyDescent="0.25">
      <c r="L3084" s="44"/>
      <c r="M3084" s="47"/>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51"/>
        <v/>
      </c>
    </row>
    <row r="3085" spans="12:116" x14ac:dyDescent="0.25">
      <c r="L3085" s="44"/>
      <c r="M3085" s="47"/>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51"/>
        <v/>
      </c>
    </row>
    <row r="3086" spans="12:116" x14ac:dyDescent="0.25">
      <c r="L3086" s="44"/>
      <c r="M3086" s="47"/>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51"/>
        <v/>
      </c>
    </row>
    <row r="3087" spans="12:116" x14ac:dyDescent="0.25">
      <c r="L3087" s="44"/>
      <c r="M3087" s="47"/>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51"/>
        <v/>
      </c>
    </row>
    <row r="3088" spans="12:116" x14ac:dyDescent="0.25">
      <c r="L3088" s="44"/>
      <c r="M3088" s="47"/>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51"/>
        <v/>
      </c>
    </row>
    <row r="3089" spans="12:116" x14ac:dyDescent="0.25">
      <c r="L3089" s="44"/>
      <c r="M3089" s="47"/>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51"/>
        <v/>
      </c>
    </row>
    <row r="3090" spans="12:116" x14ac:dyDescent="0.25">
      <c r="L3090" s="44"/>
      <c r="M3090" s="47"/>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51"/>
        <v/>
      </c>
    </row>
    <row r="3091" spans="12:116" x14ac:dyDescent="0.25">
      <c r="L3091" s="44"/>
      <c r="M3091" s="47"/>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51"/>
        <v/>
      </c>
    </row>
    <row r="3092" spans="12:116" x14ac:dyDescent="0.25">
      <c r="L3092" s="44"/>
      <c r="M3092" s="47"/>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51"/>
        <v/>
      </c>
    </row>
    <row r="3093" spans="12:116" x14ac:dyDescent="0.25">
      <c r="L3093" s="44"/>
      <c r="M3093" s="47"/>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51"/>
        <v/>
      </c>
    </row>
    <row r="3094" spans="12:116" x14ac:dyDescent="0.25">
      <c r="L3094" s="44"/>
      <c r="M3094" s="47"/>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51"/>
        <v/>
      </c>
    </row>
    <row r="3095" spans="12:116" x14ac:dyDescent="0.25">
      <c r="L3095" s="44"/>
      <c r="M3095" s="47"/>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51"/>
        <v/>
      </c>
    </row>
    <row r="3096" spans="12:116" x14ac:dyDescent="0.25">
      <c r="L3096" s="44"/>
      <c r="M3096" s="47"/>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51"/>
        <v/>
      </c>
    </row>
    <row r="3097" spans="12:116" x14ac:dyDescent="0.25">
      <c r="L3097" s="44"/>
      <c r="M3097" s="47"/>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51"/>
        <v/>
      </c>
    </row>
    <row r="3098" spans="12:116" x14ac:dyDescent="0.25">
      <c r="L3098" s="44"/>
      <c r="M3098" s="47"/>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51"/>
        <v/>
      </c>
    </row>
    <row r="3099" spans="12:116" x14ac:dyDescent="0.25">
      <c r="L3099" s="44"/>
      <c r="M3099" s="47"/>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51"/>
        <v/>
      </c>
    </row>
    <row r="3100" spans="12:116" x14ac:dyDescent="0.25">
      <c r="L3100" s="44"/>
      <c r="M3100" s="47"/>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51"/>
        <v/>
      </c>
    </row>
    <row r="3101" spans="12:116" x14ac:dyDescent="0.25">
      <c r="L3101" s="44"/>
      <c r="M3101" s="47"/>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51"/>
        <v/>
      </c>
    </row>
    <row r="3102" spans="12:116" x14ac:dyDescent="0.25">
      <c r="L3102" s="44"/>
      <c r="M3102" s="47"/>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51"/>
        <v/>
      </c>
    </row>
    <row r="3103" spans="12:116" x14ac:dyDescent="0.25">
      <c r="L3103" s="44"/>
      <c r="M3103" s="47"/>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51"/>
        <v/>
      </c>
    </row>
    <row r="3104" spans="12:116" x14ac:dyDescent="0.25">
      <c r="L3104" s="44"/>
      <c r="M3104" s="47"/>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51"/>
        <v/>
      </c>
    </row>
    <row r="3105" spans="12:116" x14ac:dyDescent="0.25">
      <c r="L3105" s="44"/>
      <c r="M3105" s="47"/>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51"/>
        <v/>
      </c>
    </row>
    <row r="3106" spans="12:116" x14ac:dyDescent="0.25">
      <c r="L3106" s="44"/>
      <c r="M3106" s="47"/>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51"/>
        <v/>
      </c>
    </row>
    <row r="3107" spans="12:116" x14ac:dyDescent="0.25">
      <c r="L3107" s="44"/>
      <c r="M3107" s="47"/>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51"/>
        <v/>
      </c>
    </row>
    <row r="3108" spans="12:116" x14ac:dyDescent="0.25">
      <c r="L3108" s="44"/>
      <c r="M3108" s="47"/>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51"/>
        <v/>
      </c>
    </row>
    <row r="3109" spans="12:116" x14ac:dyDescent="0.25">
      <c r="L3109" s="44"/>
      <c r="M3109" s="47"/>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51"/>
        <v/>
      </c>
    </row>
    <row r="3110" spans="12:116" x14ac:dyDescent="0.25">
      <c r="L3110" s="44"/>
      <c r="M3110" s="47"/>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51"/>
        <v/>
      </c>
    </row>
    <row r="3111" spans="12:116" x14ac:dyDescent="0.25">
      <c r="L3111" s="44"/>
      <c r="M3111" s="47"/>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51"/>
        <v/>
      </c>
    </row>
    <row r="3112" spans="12:116" x14ac:dyDescent="0.25">
      <c r="L3112" s="44"/>
      <c r="M3112" s="47"/>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51"/>
        <v/>
      </c>
    </row>
    <row r="3113" spans="12:116" x14ac:dyDescent="0.25">
      <c r="L3113" s="44"/>
      <c r="M3113" s="47"/>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51"/>
        <v/>
      </c>
    </row>
    <row r="3114" spans="12:116" x14ac:dyDescent="0.25">
      <c r="L3114" s="44"/>
      <c r="M3114" s="47"/>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51"/>
        <v/>
      </c>
    </row>
    <row r="3115" spans="12:116" x14ac:dyDescent="0.25">
      <c r="L3115" s="44"/>
      <c r="M3115" s="47"/>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51"/>
        <v/>
      </c>
    </row>
    <row r="3116" spans="12:116" x14ac:dyDescent="0.25">
      <c r="L3116" s="44"/>
      <c r="M3116" s="47"/>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51"/>
        <v/>
      </c>
    </row>
    <row r="3117" spans="12:116" x14ac:dyDescent="0.25">
      <c r="L3117" s="44"/>
      <c r="M3117" s="47"/>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51"/>
        <v/>
      </c>
    </row>
    <row r="3118" spans="12:116" x14ac:dyDescent="0.25">
      <c r="L3118" s="44"/>
      <c r="M3118" s="47"/>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51"/>
        <v/>
      </c>
    </row>
    <row r="3119" spans="12:116" x14ac:dyDescent="0.25">
      <c r="L3119" s="44"/>
      <c r="M3119" s="47"/>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51"/>
        <v/>
      </c>
    </row>
    <row r="3120" spans="12:116" x14ac:dyDescent="0.25">
      <c r="L3120" s="44"/>
      <c r="M3120" s="47"/>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51"/>
        <v/>
      </c>
    </row>
    <row r="3121" spans="12:116" x14ac:dyDescent="0.25">
      <c r="L3121" s="44"/>
      <c r="M3121" s="47"/>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51"/>
        <v/>
      </c>
    </row>
    <row r="3122" spans="12:116" x14ac:dyDescent="0.25">
      <c r="L3122" s="44"/>
      <c r="M3122" s="47"/>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51"/>
        <v/>
      </c>
    </row>
    <row r="3123" spans="12:116" x14ac:dyDescent="0.25">
      <c r="L3123" s="44"/>
      <c r="M3123" s="47"/>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51"/>
        <v/>
      </c>
    </row>
    <row r="3124" spans="12:116" x14ac:dyDescent="0.25">
      <c r="L3124" s="44"/>
      <c r="M3124" s="47"/>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51"/>
        <v/>
      </c>
    </row>
    <row r="3125" spans="12:116" x14ac:dyDescent="0.25">
      <c r="L3125" s="44"/>
      <c r="M3125" s="47"/>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51"/>
        <v/>
      </c>
    </row>
    <row r="3126" spans="12:116" x14ac:dyDescent="0.25">
      <c r="L3126" s="44"/>
      <c r="M3126" s="47"/>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51"/>
        <v/>
      </c>
    </row>
    <row r="3127" spans="12:116" x14ac:dyDescent="0.25">
      <c r="L3127" s="44"/>
      <c r="M3127" s="47"/>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51"/>
        <v/>
      </c>
    </row>
    <row r="3128" spans="12:116" x14ac:dyDescent="0.25">
      <c r="L3128" s="44"/>
      <c r="M3128" s="47"/>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51"/>
        <v/>
      </c>
    </row>
    <row r="3129" spans="12:116" x14ac:dyDescent="0.25">
      <c r="L3129" s="44"/>
      <c r="M3129" s="47"/>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51"/>
        <v/>
      </c>
    </row>
    <row r="3130" spans="12:116" x14ac:dyDescent="0.25">
      <c r="L3130" s="44"/>
      <c r="M3130" s="47"/>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51"/>
        <v/>
      </c>
    </row>
    <row r="3131" spans="12:116" x14ac:dyDescent="0.25">
      <c r="L3131" s="44"/>
      <c r="M3131" s="47"/>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51"/>
        <v/>
      </c>
    </row>
    <row r="3132" spans="12:116" x14ac:dyDescent="0.25">
      <c r="L3132" s="44"/>
      <c r="M3132" s="47"/>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51"/>
        <v/>
      </c>
    </row>
    <row r="3133" spans="12:116" x14ac:dyDescent="0.25">
      <c r="L3133" s="44"/>
      <c r="M3133" s="47"/>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51"/>
        <v/>
      </c>
    </row>
    <row r="3134" spans="12:116" x14ac:dyDescent="0.25">
      <c r="L3134" s="44"/>
      <c r="M3134" s="47"/>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51"/>
        <v/>
      </c>
    </row>
    <row r="3135" spans="12:116" x14ac:dyDescent="0.25">
      <c r="L3135" s="44"/>
      <c r="M3135" s="47"/>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51"/>
        <v/>
      </c>
    </row>
    <row r="3136" spans="12:116" x14ac:dyDescent="0.25">
      <c r="L3136" s="44"/>
      <c r="M3136" s="47"/>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51"/>
        <v/>
      </c>
    </row>
    <row r="3137" spans="12:116" x14ac:dyDescent="0.25">
      <c r="L3137" s="44"/>
      <c r="M3137" s="47"/>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51"/>
        <v/>
      </c>
    </row>
    <row r="3138" spans="12:116" x14ac:dyDescent="0.25">
      <c r="L3138" s="44"/>
      <c r="M3138" s="47"/>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51"/>
        <v/>
      </c>
    </row>
    <row r="3139" spans="12:116" x14ac:dyDescent="0.25">
      <c r="L3139" s="44"/>
      <c r="M3139" s="47"/>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52">_xlfn.CONCAT(A3139,C3139,F3139:J3139)</f>
        <v/>
      </c>
    </row>
    <row r="3140" spans="12:116" x14ac:dyDescent="0.25">
      <c r="L3140" s="44"/>
      <c r="M3140" s="47"/>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52"/>
        <v/>
      </c>
    </row>
    <row r="3141" spans="12:116" x14ac:dyDescent="0.25">
      <c r="L3141" s="44"/>
      <c r="M3141" s="47"/>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52"/>
        <v/>
      </c>
    </row>
    <row r="3142" spans="12:116" x14ac:dyDescent="0.25">
      <c r="L3142" s="44"/>
      <c r="M3142" s="47"/>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52"/>
        <v/>
      </c>
    </row>
    <row r="3143" spans="12:116" x14ac:dyDescent="0.25">
      <c r="L3143" s="44"/>
      <c r="M3143" s="47"/>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52"/>
        <v/>
      </c>
    </row>
    <row r="3144" spans="12:116" x14ac:dyDescent="0.25">
      <c r="L3144" s="44"/>
      <c r="M3144" s="47"/>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52"/>
        <v/>
      </c>
    </row>
    <row r="3145" spans="12:116" x14ac:dyDescent="0.25">
      <c r="L3145" s="44"/>
      <c r="M3145" s="47"/>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52"/>
        <v/>
      </c>
    </row>
    <row r="3146" spans="12:116" x14ac:dyDescent="0.25">
      <c r="L3146" s="44"/>
      <c r="M3146" s="47"/>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52"/>
        <v/>
      </c>
    </row>
    <row r="3147" spans="12:116" x14ac:dyDescent="0.25">
      <c r="L3147" s="44"/>
      <c r="M3147" s="47"/>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52"/>
        <v/>
      </c>
    </row>
    <row r="3148" spans="12:116" x14ac:dyDescent="0.25">
      <c r="L3148" s="44"/>
      <c r="M3148" s="47"/>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52"/>
        <v/>
      </c>
    </row>
    <row r="3149" spans="12:116" x14ac:dyDescent="0.25">
      <c r="L3149" s="44"/>
      <c r="M3149" s="47"/>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52"/>
        <v/>
      </c>
    </row>
    <row r="3150" spans="12:116" x14ac:dyDescent="0.25">
      <c r="L3150" s="44"/>
      <c r="M3150" s="47"/>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52"/>
        <v/>
      </c>
    </row>
    <row r="3151" spans="12:116" x14ac:dyDescent="0.25">
      <c r="L3151" s="44"/>
      <c r="M3151" s="47"/>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52"/>
        <v/>
      </c>
    </row>
    <row r="3152" spans="12:116" x14ac:dyDescent="0.25">
      <c r="L3152" s="44"/>
      <c r="M3152" s="47"/>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52"/>
        <v/>
      </c>
    </row>
    <row r="3153" spans="12:116" x14ac:dyDescent="0.25">
      <c r="L3153" s="44"/>
      <c r="M3153" s="47"/>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52"/>
        <v/>
      </c>
    </row>
    <row r="3154" spans="12:116" x14ac:dyDescent="0.25">
      <c r="L3154" s="44"/>
      <c r="M3154" s="47"/>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52"/>
        <v/>
      </c>
    </row>
    <row r="3155" spans="12:116" x14ac:dyDescent="0.25">
      <c r="L3155" s="44"/>
      <c r="M3155" s="47"/>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52"/>
        <v/>
      </c>
    </row>
    <row r="3156" spans="12:116" x14ac:dyDescent="0.25">
      <c r="L3156" s="44"/>
      <c r="M3156" s="47"/>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52"/>
        <v/>
      </c>
    </row>
    <row r="3157" spans="12:116" x14ac:dyDescent="0.25">
      <c r="L3157" s="44"/>
      <c r="M3157" s="47"/>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52"/>
        <v/>
      </c>
    </row>
    <row r="3158" spans="12:116" x14ac:dyDescent="0.25">
      <c r="L3158" s="44"/>
      <c r="M3158" s="47"/>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52"/>
        <v/>
      </c>
    </row>
    <row r="3159" spans="12:116" x14ac:dyDescent="0.25">
      <c r="L3159" s="44"/>
      <c r="M3159" s="47"/>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52"/>
        <v/>
      </c>
    </row>
    <row r="3160" spans="12:116" x14ac:dyDescent="0.25">
      <c r="L3160" s="44"/>
      <c r="M3160" s="47"/>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52"/>
        <v/>
      </c>
    </row>
    <row r="3161" spans="12:116" x14ac:dyDescent="0.25">
      <c r="L3161" s="44"/>
      <c r="M3161" s="47"/>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52"/>
        <v/>
      </c>
    </row>
    <row r="3162" spans="12:116" x14ac:dyDescent="0.25">
      <c r="L3162" s="44"/>
      <c r="M3162" s="47"/>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52"/>
        <v/>
      </c>
    </row>
    <row r="3163" spans="12:116" x14ac:dyDescent="0.25">
      <c r="L3163" s="44"/>
      <c r="M3163" s="47"/>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52"/>
        <v/>
      </c>
    </row>
    <row r="3164" spans="12:116" x14ac:dyDescent="0.25">
      <c r="L3164" s="44"/>
      <c r="M3164" s="47"/>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52"/>
        <v/>
      </c>
    </row>
    <row r="3165" spans="12:116" x14ac:dyDescent="0.25">
      <c r="L3165" s="44"/>
      <c r="M3165" s="47"/>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52"/>
        <v/>
      </c>
    </row>
    <row r="3166" spans="12:116" x14ac:dyDescent="0.25">
      <c r="L3166" s="44"/>
      <c r="M3166" s="47"/>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52"/>
        <v/>
      </c>
    </row>
    <row r="3167" spans="12:116" x14ac:dyDescent="0.25">
      <c r="L3167" s="44"/>
      <c r="M3167" s="47"/>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52"/>
        <v/>
      </c>
    </row>
    <row r="3168" spans="12:116" x14ac:dyDescent="0.25">
      <c r="L3168" s="44"/>
      <c r="M3168" s="47"/>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52"/>
        <v/>
      </c>
    </row>
    <row r="3169" spans="12:116" x14ac:dyDescent="0.25">
      <c r="L3169" s="44"/>
      <c r="M3169" s="47"/>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52"/>
        <v/>
      </c>
    </row>
    <row r="3170" spans="12:116" x14ac:dyDescent="0.25">
      <c r="L3170" s="44"/>
      <c r="M3170" s="47"/>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52"/>
        <v/>
      </c>
    </row>
    <row r="3171" spans="12:116" x14ac:dyDescent="0.25">
      <c r="L3171" s="44"/>
      <c r="M3171" s="47"/>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52"/>
        <v/>
      </c>
    </row>
    <row r="3172" spans="12:116" x14ac:dyDescent="0.25">
      <c r="L3172" s="44"/>
      <c r="M3172" s="47"/>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52"/>
        <v/>
      </c>
    </row>
    <row r="3173" spans="12:116" x14ac:dyDescent="0.25">
      <c r="L3173" s="44"/>
      <c r="M3173" s="47"/>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52"/>
        <v/>
      </c>
    </row>
    <row r="3174" spans="12:116" x14ac:dyDescent="0.25">
      <c r="L3174" s="44"/>
      <c r="M3174" s="47"/>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52"/>
        <v/>
      </c>
    </row>
    <row r="3175" spans="12:116" x14ac:dyDescent="0.25">
      <c r="L3175" s="44"/>
      <c r="M3175" s="47"/>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52"/>
        <v/>
      </c>
    </row>
    <row r="3176" spans="12:116" x14ac:dyDescent="0.25">
      <c r="L3176" s="44"/>
      <c r="M3176" s="47"/>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52"/>
        <v/>
      </c>
    </row>
    <row r="3177" spans="12:116" x14ac:dyDescent="0.25">
      <c r="L3177" s="44"/>
      <c r="M3177" s="47"/>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52"/>
        <v/>
      </c>
    </row>
    <row r="3178" spans="12:116" x14ac:dyDescent="0.25">
      <c r="L3178" s="44"/>
      <c r="M3178" s="47"/>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52"/>
        <v/>
      </c>
    </row>
    <row r="3179" spans="12:116" x14ac:dyDescent="0.25">
      <c r="L3179" s="44"/>
      <c r="M3179" s="47"/>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52"/>
        <v/>
      </c>
    </row>
    <row r="3180" spans="12:116" x14ac:dyDescent="0.25">
      <c r="L3180" s="44"/>
      <c r="M3180" s="47"/>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52"/>
        <v/>
      </c>
    </row>
    <row r="3181" spans="12:116" x14ac:dyDescent="0.25">
      <c r="L3181" s="44"/>
      <c r="M3181" s="47"/>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52"/>
        <v/>
      </c>
    </row>
    <row r="3182" spans="12:116" x14ac:dyDescent="0.25">
      <c r="L3182" s="44"/>
      <c r="M3182" s="47"/>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52"/>
        <v/>
      </c>
    </row>
    <row r="3183" spans="12:116" x14ac:dyDescent="0.25">
      <c r="L3183" s="44"/>
      <c r="M3183" s="47"/>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52"/>
        <v/>
      </c>
    </row>
    <row r="3184" spans="12:116" x14ac:dyDescent="0.25">
      <c r="L3184" s="44"/>
      <c r="M3184" s="47"/>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52"/>
        <v/>
      </c>
    </row>
    <row r="3185" spans="12:116" x14ac:dyDescent="0.25">
      <c r="L3185" s="44"/>
      <c r="M3185" s="47"/>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52"/>
        <v/>
      </c>
    </row>
    <row r="3186" spans="12:116" x14ac:dyDescent="0.25">
      <c r="L3186" s="44"/>
      <c r="M3186" s="47"/>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52"/>
        <v/>
      </c>
    </row>
    <row r="3187" spans="12:116" x14ac:dyDescent="0.25">
      <c r="L3187" s="44"/>
      <c r="M3187" s="47"/>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52"/>
        <v/>
      </c>
    </row>
    <row r="3188" spans="12:116" x14ac:dyDescent="0.25">
      <c r="L3188" s="44"/>
      <c r="M3188" s="47"/>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52"/>
        <v/>
      </c>
    </row>
    <row r="3189" spans="12:116" x14ac:dyDescent="0.25">
      <c r="L3189" s="44"/>
      <c r="M3189" s="47"/>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52"/>
        <v/>
      </c>
    </row>
    <row r="3190" spans="12:116" x14ac:dyDescent="0.25">
      <c r="L3190" s="44"/>
      <c r="M3190" s="47"/>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52"/>
        <v/>
      </c>
    </row>
    <row r="3191" spans="12:116" x14ac:dyDescent="0.25">
      <c r="L3191" s="44"/>
      <c r="M3191" s="47"/>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52"/>
        <v/>
      </c>
    </row>
    <row r="3192" spans="12:116" x14ac:dyDescent="0.25">
      <c r="L3192" s="44"/>
      <c r="M3192" s="47"/>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52"/>
        <v/>
      </c>
    </row>
    <row r="3193" spans="12:116" x14ac:dyDescent="0.25">
      <c r="L3193" s="44"/>
      <c r="M3193" s="47"/>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52"/>
        <v/>
      </c>
    </row>
    <row r="3194" spans="12:116" x14ac:dyDescent="0.25">
      <c r="L3194" s="44"/>
      <c r="M3194" s="47"/>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52"/>
        <v/>
      </c>
    </row>
    <row r="3195" spans="12:116" x14ac:dyDescent="0.25">
      <c r="L3195" s="44"/>
      <c r="M3195" s="47"/>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52"/>
        <v/>
      </c>
    </row>
    <row r="3196" spans="12:116" x14ac:dyDescent="0.25">
      <c r="L3196" s="44"/>
      <c r="M3196" s="47"/>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52"/>
        <v/>
      </c>
    </row>
    <row r="3197" spans="12:116" x14ac:dyDescent="0.25">
      <c r="L3197" s="44"/>
      <c r="M3197" s="47"/>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52"/>
        <v/>
      </c>
    </row>
    <row r="3198" spans="12:116" x14ac:dyDescent="0.25">
      <c r="L3198" s="44"/>
      <c r="M3198" s="47"/>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52"/>
        <v/>
      </c>
    </row>
    <row r="3199" spans="12:116" x14ac:dyDescent="0.25">
      <c r="L3199" s="44"/>
      <c r="M3199" s="47"/>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52"/>
        <v/>
      </c>
    </row>
    <row r="3200" spans="12:116" x14ac:dyDescent="0.25">
      <c r="L3200" s="44"/>
      <c r="M3200" s="47"/>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52"/>
        <v/>
      </c>
    </row>
    <row r="3201" spans="12:116" x14ac:dyDescent="0.25">
      <c r="L3201" s="44"/>
      <c r="M3201" s="47"/>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52"/>
        <v/>
      </c>
    </row>
    <row r="3202" spans="12:116" x14ac:dyDescent="0.25">
      <c r="L3202" s="44"/>
      <c r="M3202" s="47"/>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52"/>
        <v/>
      </c>
    </row>
    <row r="3203" spans="12:116" x14ac:dyDescent="0.25">
      <c r="L3203" s="44"/>
      <c r="M3203" s="47"/>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3">_xlfn.CONCAT(A3203,C3203,F3203:J3203)</f>
        <v/>
      </c>
    </row>
    <row r="3204" spans="12:116" x14ac:dyDescent="0.25">
      <c r="L3204" s="44"/>
      <c r="M3204" s="47"/>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3"/>
        <v/>
      </c>
    </row>
    <row r="3205" spans="12:116" x14ac:dyDescent="0.25">
      <c r="L3205" s="44"/>
      <c r="M3205" s="47"/>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3"/>
        <v/>
      </c>
    </row>
    <row r="3206" spans="12:116" x14ac:dyDescent="0.25">
      <c r="L3206" s="44"/>
      <c r="M3206" s="47"/>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3"/>
        <v/>
      </c>
    </row>
    <row r="3207" spans="12:116" x14ac:dyDescent="0.25">
      <c r="L3207" s="44"/>
      <c r="M3207" s="47"/>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3"/>
        <v/>
      </c>
    </row>
    <row r="3208" spans="12:116" x14ac:dyDescent="0.25">
      <c r="L3208" s="44"/>
      <c r="M3208" s="47"/>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3"/>
        <v/>
      </c>
    </row>
    <row r="3209" spans="12:116" x14ac:dyDescent="0.25">
      <c r="L3209" s="44"/>
      <c r="M3209" s="47"/>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3"/>
        <v/>
      </c>
    </row>
    <row r="3210" spans="12:116" x14ac:dyDescent="0.25">
      <c r="L3210" s="44"/>
      <c r="M3210" s="47"/>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3"/>
        <v/>
      </c>
    </row>
    <row r="3211" spans="12:116" x14ac:dyDescent="0.25">
      <c r="L3211" s="44"/>
      <c r="M3211" s="47"/>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3"/>
        <v/>
      </c>
    </row>
    <row r="3212" spans="12:116" x14ac:dyDescent="0.25">
      <c r="L3212" s="44"/>
      <c r="M3212" s="47"/>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3"/>
        <v/>
      </c>
    </row>
    <row r="3213" spans="12:116" x14ac:dyDescent="0.25">
      <c r="L3213" s="44"/>
      <c r="M3213" s="47"/>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3"/>
        <v/>
      </c>
    </row>
    <row r="3214" spans="12:116" x14ac:dyDescent="0.25">
      <c r="L3214" s="44"/>
      <c r="M3214" s="47"/>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3"/>
        <v/>
      </c>
    </row>
    <row r="3215" spans="12:116" x14ac:dyDescent="0.25">
      <c r="L3215" s="44"/>
      <c r="M3215" s="47"/>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3"/>
        <v/>
      </c>
    </row>
    <row r="3216" spans="12:116" x14ac:dyDescent="0.25">
      <c r="L3216" s="44"/>
      <c r="M3216" s="47"/>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3"/>
        <v/>
      </c>
    </row>
    <row r="3217" spans="12:116" x14ac:dyDescent="0.25">
      <c r="L3217" s="44"/>
      <c r="M3217" s="47"/>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3"/>
        <v/>
      </c>
    </row>
    <row r="3218" spans="12:116" x14ac:dyDescent="0.25">
      <c r="L3218" s="44"/>
      <c r="M3218" s="47"/>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3"/>
        <v/>
      </c>
    </row>
    <row r="3219" spans="12:116" x14ac:dyDescent="0.25">
      <c r="L3219" s="44"/>
      <c r="M3219" s="47"/>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3"/>
        <v/>
      </c>
    </row>
    <row r="3220" spans="12:116" x14ac:dyDescent="0.25">
      <c r="L3220" s="44"/>
      <c r="M3220" s="47"/>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3"/>
        <v/>
      </c>
    </row>
    <row r="3221" spans="12:116" x14ac:dyDescent="0.25">
      <c r="L3221" s="44"/>
      <c r="M3221" s="47"/>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3"/>
        <v/>
      </c>
    </row>
    <row r="3222" spans="12:116" x14ac:dyDescent="0.25">
      <c r="L3222" s="44"/>
      <c r="M3222" s="47"/>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3"/>
        <v/>
      </c>
    </row>
    <row r="3223" spans="12:116" x14ac:dyDescent="0.25">
      <c r="L3223" s="44"/>
      <c r="M3223" s="47"/>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3"/>
        <v/>
      </c>
    </row>
    <row r="3224" spans="12:116" x14ac:dyDescent="0.25">
      <c r="L3224" s="44"/>
      <c r="M3224" s="47"/>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3"/>
        <v/>
      </c>
    </row>
    <row r="3225" spans="12:116" x14ac:dyDescent="0.25">
      <c r="L3225" s="44"/>
      <c r="M3225" s="47"/>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3"/>
        <v/>
      </c>
    </row>
    <row r="3226" spans="12:116" x14ac:dyDescent="0.25">
      <c r="L3226" s="44"/>
      <c r="M3226" s="47"/>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3"/>
        <v/>
      </c>
    </row>
    <row r="3227" spans="12:116" x14ac:dyDescent="0.25">
      <c r="L3227" s="44"/>
      <c r="M3227" s="47"/>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3"/>
        <v/>
      </c>
    </row>
    <row r="3228" spans="12:116" x14ac:dyDescent="0.25">
      <c r="L3228" s="44"/>
      <c r="M3228" s="47"/>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3"/>
        <v/>
      </c>
    </row>
    <row r="3229" spans="12:116" x14ac:dyDescent="0.25">
      <c r="L3229" s="44"/>
      <c r="M3229" s="47"/>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3"/>
        <v/>
      </c>
    </row>
    <row r="3230" spans="12:116" x14ac:dyDescent="0.25">
      <c r="L3230" s="44"/>
      <c r="M3230" s="47"/>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3"/>
        <v/>
      </c>
    </row>
    <row r="3231" spans="12:116" x14ac:dyDescent="0.25">
      <c r="L3231" s="44"/>
      <c r="M3231" s="47"/>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3"/>
        <v/>
      </c>
    </row>
    <row r="3232" spans="12:116" x14ac:dyDescent="0.25">
      <c r="L3232" s="44"/>
      <c r="M3232" s="47"/>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3"/>
        <v/>
      </c>
    </row>
    <row r="3233" spans="12:116" x14ac:dyDescent="0.25">
      <c r="L3233" s="44"/>
      <c r="M3233" s="47"/>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3"/>
        <v/>
      </c>
    </row>
    <row r="3234" spans="12:116" x14ac:dyDescent="0.25">
      <c r="L3234" s="44"/>
      <c r="M3234" s="47"/>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3"/>
        <v/>
      </c>
    </row>
    <row r="3235" spans="12:116" x14ac:dyDescent="0.25">
      <c r="L3235" s="44"/>
      <c r="M3235" s="47"/>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3"/>
        <v/>
      </c>
    </row>
    <row r="3236" spans="12:116" x14ac:dyDescent="0.25">
      <c r="L3236" s="44"/>
      <c r="M3236" s="47"/>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3"/>
        <v/>
      </c>
    </row>
    <row r="3237" spans="12:116" x14ac:dyDescent="0.25">
      <c r="L3237" s="44"/>
      <c r="M3237" s="47"/>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3"/>
        <v/>
      </c>
    </row>
    <row r="3238" spans="12:116" x14ac:dyDescent="0.25">
      <c r="L3238" s="44"/>
      <c r="M3238" s="47"/>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3"/>
        <v/>
      </c>
    </row>
    <row r="3239" spans="12:116" x14ac:dyDescent="0.25">
      <c r="L3239" s="44"/>
      <c r="M3239" s="47"/>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3"/>
        <v/>
      </c>
    </row>
    <row r="3240" spans="12:116" x14ac:dyDescent="0.25">
      <c r="L3240" s="44"/>
      <c r="M3240" s="47"/>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3"/>
        <v/>
      </c>
    </row>
    <row r="3241" spans="12:116" x14ac:dyDescent="0.25">
      <c r="L3241" s="44"/>
      <c r="M3241" s="47"/>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3"/>
        <v/>
      </c>
    </row>
    <row r="3242" spans="12:116" x14ac:dyDescent="0.25">
      <c r="L3242" s="44"/>
      <c r="M3242" s="47"/>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3"/>
        <v/>
      </c>
    </row>
    <row r="3243" spans="12:116" x14ac:dyDescent="0.25">
      <c r="L3243" s="44"/>
      <c r="M3243" s="47"/>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3"/>
        <v/>
      </c>
    </row>
    <row r="3244" spans="12:116" x14ac:dyDescent="0.25">
      <c r="L3244" s="44"/>
      <c r="M3244" s="47"/>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3"/>
        <v/>
      </c>
    </row>
    <row r="3245" spans="12:116" x14ac:dyDescent="0.25">
      <c r="L3245" s="44"/>
      <c r="M3245" s="47"/>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3"/>
        <v/>
      </c>
    </row>
    <row r="3246" spans="12:116" x14ac:dyDescent="0.25">
      <c r="L3246" s="44"/>
      <c r="M3246" s="47"/>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3"/>
        <v/>
      </c>
    </row>
    <row r="3247" spans="12:116" x14ac:dyDescent="0.25">
      <c r="L3247" s="44"/>
      <c r="M3247" s="47"/>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3"/>
        <v/>
      </c>
    </row>
    <row r="3248" spans="12:116" x14ac:dyDescent="0.25">
      <c r="L3248" s="44"/>
      <c r="M3248" s="47"/>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3"/>
        <v/>
      </c>
    </row>
    <row r="3249" spans="12:116" x14ac:dyDescent="0.25">
      <c r="L3249" s="44"/>
      <c r="M3249" s="47"/>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3"/>
        <v/>
      </c>
    </row>
    <row r="3250" spans="12:116" x14ac:dyDescent="0.25">
      <c r="L3250" s="44"/>
      <c r="M3250" s="47"/>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3"/>
        <v/>
      </c>
    </row>
    <row r="3251" spans="12:116" x14ac:dyDescent="0.25">
      <c r="L3251" s="44"/>
      <c r="M3251" s="47"/>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3"/>
        <v/>
      </c>
    </row>
    <row r="3252" spans="12:116" x14ac:dyDescent="0.25">
      <c r="L3252" s="44"/>
      <c r="M3252" s="47"/>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3"/>
        <v/>
      </c>
    </row>
    <row r="3253" spans="12:116" x14ac:dyDescent="0.25">
      <c r="L3253" s="44"/>
      <c r="M3253" s="47"/>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3"/>
        <v/>
      </c>
    </row>
    <row r="3254" spans="12:116" x14ac:dyDescent="0.25">
      <c r="L3254" s="44"/>
      <c r="M3254" s="47"/>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3"/>
        <v/>
      </c>
    </row>
    <row r="3255" spans="12:116" x14ac:dyDescent="0.25">
      <c r="L3255" s="44"/>
      <c r="M3255" s="47"/>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3"/>
        <v/>
      </c>
    </row>
    <row r="3256" spans="12:116" x14ac:dyDescent="0.25">
      <c r="L3256" s="44"/>
      <c r="M3256" s="47"/>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3"/>
        <v/>
      </c>
    </row>
    <row r="3257" spans="12:116" x14ac:dyDescent="0.25">
      <c r="L3257" s="44"/>
      <c r="M3257" s="47"/>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3"/>
        <v/>
      </c>
    </row>
    <row r="3258" spans="12:116" x14ac:dyDescent="0.25">
      <c r="L3258" s="44"/>
      <c r="M3258" s="47"/>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3"/>
        <v/>
      </c>
    </row>
    <row r="3259" spans="12:116" x14ac:dyDescent="0.25">
      <c r="L3259" s="44"/>
      <c r="M3259" s="47"/>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3"/>
        <v/>
      </c>
    </row>
    <row r="3260" spans="12:116" x14ac:dyDescent="0.25">
      <c r="L3260" s="44"/>
      <c r="M3260" s="47"/>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3"/>
        <v/>
      </c>
    </row>
    <row r="3261" spans="12:116" x14ac:dyDescent="0.25">
      <c r="L3261" s="44"/>
      <c r="M3261" s="47"/>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3"/>
        <v/>
      </c>
    </row>
    <row r="3262" spans="12:116" x14ac:dyDescent="0.25">
      <c r="L3262" s="44"/>
      <c r="M3262" s="47"/>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3"/>
        <v/>
      </c>
    </row>
    <row r="3263" spans="12:116" x14ac:dyDescent="0.25">
      <c r="L3263" s="44"/>
      <c r="M3263" s="47"/>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3"/>
        <v/>
      </c>
    </row>
    <row r="3264" spans="12:116" x14ac:dyDescent="0.25">
      <c r="L3264" s="44"/>
      <c r="M3264" s="47"/>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3"/>
        <v/>
      </c>
    </row>
    <row r="3265" spans="12:116" x14ac:dyDescent="0.25">
      <c r="L3265" s="44"/>
      <c r="M3265" s="47"/>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3"/>
        <v/>
      </c>
    </row>
    <row r="3266" spans="12:116" x14ac:dyDescent="0.25">
      <c r="L3266" s="44"/>
      <c r="M3266" s="47"/>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3"/>
        <v/>
      </c>
    </row>
    <row r="3267" spans="12:116" x14ac:dyDescent="0.25">
      <c r="L3267" s="44"/>
      <c r="M3267" s="47"/>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4">_xlfn.CONCAT(A3267,C3267,F3267:J3267)</f>
        <v/>
      </c>
    </row>
    <row r="3268" spans="12:116" x14ac:dyDescent="0.25">
      <c r="L3268" s="44"/>
      <c r="M3268" s="47"/>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4"/>
        <v/>
      </c>
    </row>
    <row r="3269" spans="12:116" x14ac:dyDescent="0.25">
      <c r="L3269" s="44"/>
      <c r="M3269" s="47"/>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4"/>
        <v/>
      </c>
    </row>
    <row r="3270" spans="12:116" x14ac:dyDescent="0.25">
      <c r="L3270" s="44"/>
      <c r="M3270" s="47"/>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4"/>
        <v/>
      </c>
    </row>
    <row r="3271" spans="12:116" x14ac:dyDescent="0.25">
      <c r="L3271" s="44"/>
      <c r="M3271" s="47"/>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4"/>
        <v/>
      </c>
    </row>
    <row r="3272" spans="12:116" x14ac:dyDescent="0.25">
      <c r="L3272" s="44"/>
      <c r="M3272" s="47"/>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4"/>
        <v/>
      </c>
    </row>
    <row r="3273" spans="12:116" x14ac:dyDescent="0.25">
      <c r="L3273" s="44"/>
      <c r="M3273" s="47"/>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4"/>
        <v/>
      </c>
    </row>
    <row r="3274" spans="12:116" x14ac:dyDescent="0.25">
      <c r="L3274" s="44"/>
      <c r="M3274" s="47"/>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4"/>
        <v/>
      </c>
    </row>
    <row r="3275" spans="12:116" x14ac:dyDescent="0.25">
      <c r="L3275" s="44"/>
      <c r="M3275" s="47"/>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4"/>
        <v/>
      </c>
    </row>
    <row r="3276" spans="12:116" x14ac:dyDescent="0.25">
      <c r="L3276" s="44"/>
      <c r="M3276" s="47"/>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4"/>
        <v/>
      </c>
    </row>
    <row r="3277" spans="12:116" x14ac:dyDescent="0.25">
      <c r="L3277" s="44"/>
      <c r="M3277" s="47"/>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4"/>
        <v/>
      </c>
    </row>
    <row r="3278" spans="12:116" x14ac:dyDescent="0.25">
      <c r="L3278" s="44"/>
      <c r="M3278" s="47"/>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4"/>
        <v/>
      </c>
    </row>
    <row r="3279" spans="12:116" x14ac:dyDescent="0.25">
      <c r="L3279" s="44"/>
      <c r="M3279" s="47"/>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4"/>
        <v/>
      </c>
    </row>
    <row r="3280" spans="12:116" x14ac:dyDescent="0.25">
      <c r="L3280" s="44"/>
      <c r="M3280" s="47"/>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4"/>
        <v/>
      </c>
    </row>
    <row r="3281" spans="12:116" x14ac:dyDescent="0.25">
      <c r="L3281" s="44"/>
      <c r="M3281" s="47"/>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4"/>
        <v/>
      </c>
    </row>
    <row r="3282" spans="12:116" x14ac:dyDescent="0.25">
      <c r="L3282" s="44"/>
      <c r="M3282" s="47"/>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4"/>
        <v/>
      </c>
    </row>
    <row r="3283" spans="12:116" x14ac:dyDescent="0.25">
      <c r="L3283" s="44"/>
      <c r="M3283" s="47"/>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4"/>
        <v/>
      </c>
    </row>
    <row r="3284" spans="12:116" x14ac:dyDescent="0.25">
      <c r="L3284" s="44"/>
      <c r="M3284" s="47"/>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4"/>
        <v/>
      </c>
    </row>
    <row r="3285" spans="12:116" x14ac:dyDescent="0.25">
      <c r="L3285" s="44"/>
      <c r="M3285" s="47"/>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4"/>
        <v/>
      </c>
    </row>
    <row r="3286" spans="12:116" x14ac:dyDescent="0.25">
      <c r="L3286" s="44"/>
      <c r="M3286" s="47"/>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4"/>
        <v/>
      </c>
    </row>
    <row r="3287" spans="12:116" x14ac:dyDescent="0.25">
      <c r="L3287" s="44"/>
      <c r="M3287" s="47"/>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4"/>
        <v/>
      </c>
    </row>
    <row r="3288" spans="12:116" x14ac:dyDescent="0.25">
      <c r="L3288" s="44"/>
      <c r="M3288" s="47"/>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4"/>
        <v/>
      </c>
    </row>
    <row r="3289" spans="12:116" x14ac:dyDescent="0.25">
      <c r="L3289" s="44"/>
      <c r="M3289" s="47"/>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4"/>
        <v/>
      </c>
    </row>
    <row r="3290" spans="12:116" x14ac:dyDescent="0.25">
      <c r="L3290" s="44"/>
      <c r="M3290" s="47"/>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4"/>
        <v/>
      </c>
    </row>
    <row r="3291" spans="12:116" x14ac:dyDescent="0.25">
      <c r="L3291" s="44"/>
      <c r="M3291" s="47"/>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4"/>
        <v/>
      </c>
    </row>
    <row r="3292" spans="12:116" x14ac:dyDescent="0.25">
      <c r="L3292" s="44"/>
      <c r="M3292" s="47"/>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4"/>
        <v/>
      </c>
    </row>
    <row r="3293" spans="12:116" x14ac:dyDescent="0.25">
      <c r="L3293" s="44"/>
      <c r="M3293" s="47"/>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4"/>
        <v/>
      </c>
    </row>
    <row r="3294" spans="12:116" x14ac:dyDescent="0.25">
      <c r="L3294" s="44"/>
      <c r="M3294" s="47"/>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4"/>
        <v/>
      </c>
    </row>
    <row r="3295" spans="12:116" x14ac:dyDescent="0.25">
      <c r="L3295" s="44"/>
      <c r="M3295" s="47"/>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4"/>
        <v/>
      </c>
    </row>
    <row r="3296" spans="12:116" x14ac:dyDescent="0.25">
      <c r="L3296" s="44"/>
      <c r="M3296" s="47"/>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4"/>
        <v/>
      </c>
    </row>
    <row r="3297" spans="12:116" x14ac:dyDescent="0.25">
      <c r="L3297" s="44"/>
      <c r="M3297" s="47"/>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4"/>
        <v/>
      </c>
    </row>
    <row r="3298" spans="12:116" x14ac:dyDescent="0.25">
      <c r="L3298" s="44"/>
      <c r="M3298" s="47"/>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4"/>
        <v/>
      </c>
    </row>
    <row r="3299" spans="12:116" x14ac:dyDescent="0.25">
      <c r="L3299" s="44"/>
      <c r="M3299" s="47"/>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4"/>
        <v/>
      </c>
    </row>
    <row r="3300" spans="12:116" x14ac:dyDescent="0.25">
      <c r="L3300" s="44"/>
      <c r="M3300" s="47"/>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4"/>
        <v/>
      </c>
    </row>
    <row r="3301" spans="12:116" x14ac:dyDescent="0.25">
      <c r="L3301" s="44"/>
      <c r="M3301" s="47"/>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4"/>
        <v/>
      </c>
    </row>
    <row r="3302" spans="12:116" x14ac:dyDescent="0.25">
      <c r="L3302" s="44"/>
      <c r="M3302" s="47"/>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4"/>
        <v/>
      </c>
    </row>
    <row r="3303" spans="12:116" x14ac:dyDescent="0.25">
      <c r="L3303" s="44"/>
      <c r="M3303" s="47"/>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4"/>
        <v/>
      </c>
    </row>
    <row r="3304" spans="12:116" x14ac:dyDescent="0.25">
      <c r="L3304" s="44"/>
      <c r="M3304" s="47"/>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4"/>
        <v/>
      </c>
    </row>
    <row r="3305" spans="12:116" x14ac:dyDescent="0.25">
      <c r="L3305" s="44"/>
      <c r="M3305" s="47"/>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4"/>
        <v/>
      </c>
    </row>
    <row r="3306" spans="12:116" x14ac:dyDescent="0.25">
      <c r="L3306" s="44"/>
      <c r="M3306" s="47"/>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4"/>
        <v/>
      </c>
    </row>
    <row r="3307" spans="12:116" x14ac:dyDescent="0.25">
      <c r="L3307" s="44"/>
      <c r="M3307" s="47"/>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4"/>
        <v/>
      </c>
    </row>
    <row r="3308" spans="12:116" x14ac:dyDescent="0.25">
      <c r="L3308" s="44"/>
      <c r="M3308" s="47"/>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4"/>
        <v/>
      </c>
    </row>
    <row r="3309" spans="12:116" x14ac:dyDescent="0.25">
      <c r="L3309" s="44"/>
      <c r="M3309" s="47"/>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4"/>
        <v/>
      </c>
    </row>
    <row r="3310" spans="12:116" x14ac:dyDescent="0.25">
      <c r="L3310" s="44"/>
      <c r="M3310" s="47"/>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4"/>
        <v/>
      </c>
    </row>
    <row r="3311" spans="12:116" x14ac:dyDescent="0.25">
      <c r="L3311" s="44"/>
      <c r="M3311" s="47"/>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4"/>
        <v/>
      </c>
    </row>
    <row r="3312" spans="12:116" x14ac:dyDescent="0.25">
      <c r="L3312" s="44"/>
      <c r="M3312" s="47"/>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4"/>
        <v/>
      </c>
    </row>
    <row r="3313" spans="12:116" x14ac:dyDescent="0.25">
      <c r="L3313" s="44"/>
      <c r="M3313" s="47"/>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4"/>
        <v/>
      </c>
    </row>
    <row r="3314" spans="12:116" x14ac:dyDescent="0.25">
      <c r="L3314" s="44"/>
      <c r="M3314" s="47"/>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4"/>
        <v/>
      </c>
    </row>
    <row r="3315" spans="12:116" x14ac:dyDescent="0.25">
      <c r="L3315" s="44"/>
      <c r="M3315" s="47"/>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4"/>
        <v/>
      </c>
    </row>
    <row r="3316" spans="12:116" x14ac:dyDescent="0.25">
      <c r="L3316" s="44"/>
      <c r="M3316" s="47"/>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4"/>
        <v/>
      </c>
    </row>
    <row r="3317" spans="12:116" x14ac:dyDescent="0.25">
      <c r="L3317" s="44"/>
      <c r="M3317" s="47"/>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4"/>
        <v/>
      </c>
    </row>
    <row r="3318" spans="12:116" x14ac:dyDescent="0.25">
      <c r="L3318" s="44"/>
      <c r="M3318" s="47"/>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4"/>
        <v/>
      </c>
    </row>
    <row r="3319" spans="12:116" x14ac:dyDescent="0.25">
      <c r="L3319" s="44"/>
      <c r="M3319" s="47"/>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4"/>
        <v/>
      </c>
    </row>
    <row r="3320" spans="12:116" x14ac:dyDescent="0.25">
      <c r="L3320" s="44"/>
      <c r="M3320" s="47"/>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4"/>
        <v/>
      </c>
    </row>
    <row r="3321" spans="12:116" x14ac:dyDescent="0.25">
      <c r="L3321" s="44"/>
      <c r="M3321" s="47"/>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4"/>
        <v/>
      </c>
    </row>
    <row r="3322" spans="12:116" x14ac:dyDescent="0.25">
      <c r="L3322" s="44"/>
      <c r="M3322" s="47"/>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4"/>
        <v/>
      </c>
    </row>
    <row r="3323" spans="12:116" x14ac:dyDescent="0.25">
      <c r="L3323" s="44"/>
      <c r="M3323" s="47"/>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4"/>
        <v/>
      </c>
    </row>
    <row r="3324" spans="12:116" x14ac:dyDescent="0.25">
      <c r="L3324" s="44"/>
      <c r="M3324" s="47"/>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4"/>
        <v/>
      </c>
    </row>
    <row r="3325" spans="12:116" x14ac:dyDescent="0.25">
      <c r="L3325" s="44"/>
      <c r="M3325" s="47"/>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4"/>
        <v/>
      </c>
    </row>
    <row r="3326" spans="12:116" x14ac:dyDescent="0.25">
      <c r="L3326" s="44"/>
      <c r="M3326" s="47"/>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4"/>
        <v/>
      </c>
    </row>
    <row r="3327" spans="12:116" x14ac:dyDescent="0.25">
      <c r="L3327" s="44"/>
      <c r="M3327" s="47"/>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4"/>
        <v/>
      </c>
    </row>
    <row r="3328" spans="12:116" x14ac:dyDescent="0.25">
      <c r="L3328" s="44"/>
      <c r="M3328" s="47"/>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4"/>
        <v/>
      </c>
    </row>
    <row r="3329" spans="12:116" x14ac:dyDescent="0.25">
      <c r="L3329" s="44"/>
      <c r="M3329" s="47"/>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4"/>
        <v/>
      </c>
    </row>
    <row r="3330" spans="12:116" x14ac:dyDescent="0.25">
      <c r="L3330" s="44"/>
      <c r="M3330" s="47"/>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4"/>
        <v/>
      </c>
    </row>
    <row r="3331" spans="12:116" x14ac:dyDescent="0.25">
      <c r="L3331" s="44"/>
      <c r="M3331" s="47"/>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5">_xlfn.CONCAT(A3331,C3331,F3331:J3331)</f>
        <v/>
      </c>
    </row>
    <row r="3332" spans="12:116" x14ac:dyDescent="0.25">
      <c r="L3332" s="44"/>
      <c r="M3332" s="47"/>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5"/>
        <v/>
      </c>
    </row>
    <row r="3333" spans="12:116" x14ac:dyDescent="0.25">
      <c r="L3333" s="44"/>
      <c r="M3333" s="47"/>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5"/>
        <v/>
      </c>
    </row>
    <row r="3334" spans="12:116" x14ac:dyDescent="0.25">
      <c r="L3334" s="44"/>
      <c r="M3334" s="47"/>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5"/>
        <v/>
      </c>
    </row>
    <row r="3335" spans="12:116" x14ac:dyDescent="0.25">
      <c r="L3335" s="44"/>
      <c r="M3335" s="47"/>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5"/>
        <v/>
      </c>
    </row>
    <row r="3336" spans="12:116" x14ac:dyDescent="0.25">
      <c r="L3336" s="44"/>
      <c r="M3336" s="47"/>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5"/>
        <v/>
      </c>
    </row>
    <row r="3337" spans="12:116" x14ac:dyDescent="0.25">
      <c r="L3337" s="44"/>
      <c r="M3337" s="47"/>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5"/>
        <v/>
      </c>
    </row>
    <row r="3338" spans="12:116" x14ac:dyDescent="0.25">
      <c r="L3338" s="44"/>
      <c r="M3338" s="47"/>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5"/>
        <v/>
      </c>
    </row>
    <row r="3339" spans="12:116" x14ac:dyDescent="0.25">
      <c r="L3339" s="44"/>
      <c r="M3339" s="47"/>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5"/>
        <v/>
      </c>
    </row>
    <row r="3340" spans="12:116" x14ac:dyDescent="0.25">
      <c r="L3340" s="44"/>
      <c r="M3340" s="47"/>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5"/>
        <v/>
      </c>
    </row>
    <row r="3341" spans="12:116" x14ac:dyDescent="0.25">
      <c r="L3341" s="44"/>
      <c r="M3341" s="47"/>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5"/>
        <v/>
      </c>
    </row>
    <row r="3342" spans="12:116" x14ac:dyDescent="0.25">
      <c r="L3342" s="44"/>
      <c r="M3342" s="47"/>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5"/>
        <v/>
      </c>
    </row>
    <row r="3343" spans="12:116" x14ac:dyDescent="0.25">
      <c r="L3343" s="44"/>
      <c r="M3343" s="47"/>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5"/>
        <v/>
      </c>
    </row>
    <row r="3344" spans="12:116" x14ac:dyDescent="0.25">
      <c r="L3344" s="44"/>
      <c r="M3344" s="47"/>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5"/>
        <v/>
      </c>
    </row>
    <row r="3345" spans="12:116" x14ac:dyDescent="0.25">
      <c r="L3345" s="44"/>
      <c r="M3345" s="47"/>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5"/>
        <v/>
      </c>
    </row>
    <row r="3346" spans="12:116" x14ac:dyDescent="0.25">
      <c r="L3346" s="44"/>
      <c r="M3346" s="47"/>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5"/>
        <v/>
      </c>
    </row>
    <row r="3347" spans="12:116" x14ac:dyDescent="0.25">
      <c r="L3347" s="44"/>
      <c r="M3347" s="47"/>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5"/>
        <v/>
      </c>
    </row>
    <row r="3348" spans="12:116" x14ac:dyDescent="0.25">
      <c r="L3348" s="44"/>
      <c r="M3348" s="47"/>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5"/>
        <v/>
      </c>
    </row>
    <row r="3349" spans="12:116" x14ac:dyDescent="0.25">
      <c r="L3349" s="44"/>
      <c r="M3349" s="47"/>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5"/>
        <v/>
      </c>
    </row>
    <row r="3350" spans="12:116" x14ac:dyDescent="0.25">
      <c r="L3350" s="44"/>
      <c r="M3350" s="47"/>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5"/>
        <v/>
      </c>
    </row>
    <row r="3351" spans="12:116" x14ac:dyDescent="0.25">
      <c r="L3351" s="44"/>
      <c r="M3351" s="47"/>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5"/>
        <v/>
      </c>
    </row>
    <row r="3352" spans="12:116" x14ac:dyDescent="0.25">
      <c r="L3352" s="44"/>
      <c r="M3352" s="47"/>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5"/>
        <v/>
      </c>
    </row>
    <row r="3353" spans="12:116" x14ac:dyDescent="0.25">
      <c r="L3353" s="44"/>
      <c r="M3353" s="47"/>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5"/>
        <v/>
      </c>
    </row>
    <row r="3354" spans="12:116" x14ac:dyDescent="0.25">
      <c r="L3354" s="44"/>
      <c r="M3354" s="47"/>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5"/>
        <v/>
      </c>
    </row>
    <row r="3355" spans="12:116" x14ac:dyDescent="0.25">
      <c r="L3355" s="44"/>
      <c r="M3355" s="47"/>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5"/>
        <v/>
      </c>
    </row>
    <row r="3356" spans="12:116" x14ac:dyDescent="0.25">
      <c r="L3356" s="44"/>
      <c r="M3356" s="47"/>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5"/>
        <v/>
      </c>
    </row>
    <row r="3357" spans="12:116" x14ac:dyDescent="0.25">
      <c r="L3357" s="44"/>
      <c r="M3357" s="47"/>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5"/>
        <v/>
      </c>
    </row>
    <row r="3358" spans="12:116" x14ac:dyDescent="0.25">
      <c r="L3358" s="44"/>
      <c r="M3358" s="47"/>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5"/>
        <v/>
      </c>
    </row>
    <row r="3359" spans="12:116" x14ac:dyDescent="0.25">
      <c r="L3359" s="44"/>
      <c r="M3359" s="47"/>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5"/>
        <v/>
      </c>
    </row>
    <row r="3360" spans="12:116" x14ac:dyDescent="0.25">
      <c r="L3360" s="44"/>
      <c r="M3360" s="47"/>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5"/>
        <v/>
      </c>
    </row>
    <row r="3361" spans="12:116" x14ac:dyDescent="0.25">
      <c r="L3361" s="44"/>
      <c r="M3361" s="47"/>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5"/>
        <v/>
      </c>
    </row>
    <row r="3362" spans="12:116" x14ac:dyDescent="0.25">
      <c r="L3362" s="44"/>
      <c r="M3362" s="47"/>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5"/>
        <v/>
      </c>
    </row>
    <row r="3363" spans="12:116" x14ac:dyDescent="0.25">
      <c r="L3363" s="44"/>
      <c r="M3363" s="47"/>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5"/>
        <v/>
      </c>
    </row>
    <row r="3364" spans="12:116" x14ac:dyDescent="0.25">
      <c r="L3364" s="44"/>
      <c r="M3364" s="47"/>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5"/>
        <v/>
      </c>
    </row>
    <row r="3365" spans="12:116" x14ac:dyDescent="0.25">
      <c r="L3365" s="44"/>
      <c r="M3365" s="47"/>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5"/>
        <v/>
      </c>
    </row>
    <row r="3366" spans="12:116" x14ac:dyDescent="0.25">
      <c r="L3366" s="44"/>
      <c r="M3366" s="47"/>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5"/>
        <v/>
      </c>
    </row>
    <row r="3367" spans="12:116" x14ac:dyDescent="0.25">
      <c r="L3367" s="44"/>
      <c r="M3367" s="47"/>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5"/>
        <v/>
      </c>
    </row>
    <row r="3368" spans="12:116" x14ac:dyDescent="0.25">
      <c r="L3368" s="44"/>
      <c r="M3368" s="47"/>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5"/>
        <v/>
      </c>
    </row>
    <row r="3369" spans="12:116" x14ac:dyDescent="0.25">
      <c r="L3369" s="44"/>
      <c r="M3369" s="47"/>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5"/>
        <v/>
      </c>
    </row>
    <row r="3370" spans="12:116" x14ac:dyDescent="0.25">
      <c r="L3370" s="44"/>
      <c r="M3370" s="47"/>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5"/>
        <v/>
      </c>
    </row>
    <row r="3371" spans="12:116" x14ac:dyDescent="0.25">
      <c r="L3371" s="44"/>
      <c r="M3371" s="47"/>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5"/>
        <v/>
      </c>
    </row>
    <row r="3372" spans="12:116" x14ac:dyDescent="0.25">
      <c r="L3372" s="44"/>
      <c r="M3372" s="47"/>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5"/>
        <v/>
      </c>
    </row>
    <row r="3373" spans="12:116" x14ac:dyDescent="0.25">
      <c r="L3373" s="44"/>
      <c r="M3373" s="47"/>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5"/>
        <v/>
      </c>
    </row>
    <row r="3374" spans="12:116" x14ac:dyDescent="0.25">
      <c r="L3374" s="44"/>
      <c r="M3374" s="47"/>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5"/>
        <v/>
      </c>
    </row>
    <row r="3375" spans="12:116" x14ac:dyDescent="0.25">
      <c r="L3375" s="44"/>
      <c r="M3375" s="47"/>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5"/>
        <v/>
      </c>
    </row>
    <row r="3376" spans="12:116" x14ac:dyDescent="0.25">
      <c r="L3376" s="44"/>
      <c r="M3376" s="47"/>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5"/>
        <v/>
      </c>
    </row>
    <row r="3377" spans="12:116" x14ac:dyDescent="0.25">
      <c r="L3377" s="44"/>
      <c r="M3377" s="47"/>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5"/>
        <v/>
      </c>
    </row>
    <row r="3378" spans="12:116" x14ac:dyDescent="0.25">
      <c r="L3378" s="44"/>
      <c r="M3378" s="47"/>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5"/>
        <v/>
      </c>
    </row>
    <row r="3379" spans="12:116" x14ac:dyDescent="0.25">
      <c r="L3379" s="44"/>
      <c r="M3379" s="47"/>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5"/>
        <v/>
      </c>
    </row>
    <row r="3380" spans="12:116" x14ac:dyDescent="0.25">
      <c r="L3380" s="44"/>
      <c r="M3380" s="47"/>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5"/>
        <v/>
      </c>
    </row>
    <row r="3381" spans="12:116" x14ac:dyDescent="0.25">
      <c r="L3381" s="44"/>
      <c r="M3381" s="47"/>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5"/>
        <v/>
      </c>
    </row>
    <row r="3382" spans="12:116" x14ac:dyDescent="0.25">
      <c r="L3382" s="44"/>
      <c r="M3382" s="47"/>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5"/>
        <v/>
      </c>
    </row>
    <row r="3383" spans="12:116" x14ac:dyDescent="0.25">
      <c r="L3383" s="44"/>
      <c r="M3383" s="47"/>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5"/>
        <v/>
      </c>
    </row>
    <row r="3384" spans="12:116" x14ac:dyDescent="0.25">
      <c r="L3384" s="44"/>
      <c r="M3384" s="47"/>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5"/>
        <v/>
      </c>
    </row>
    <row r="3385" spans="12:116" x14ac:dyDescent="0.25">
      <c r="L3385" s="44"/>
      <c r="M3385" s="47"/>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5"/>
        <v/>
      </c>
    </row>
    <row r="3386" spans="12:116" x14ac:dyDescent="0.25">
      <c r="L3386" s="44"/>
      <c r="M3386" s="47"/>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5"/>
        <v/>
      </c>
    </row>
    <row r="3387" spans="12:116" x14ac:dyDescent="0.25">
      <c r="L3387" s="44"/>
      <c r="M3387" s="47"/>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5"/>
        <v/>
      </c>
    </row>
    <row r="3388" spans="12:116" x14ac:dyDescent="0.25">
      <c r="L3388" s="44"/>
      <c r="M3388" s="47"/>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5"/>
        <v/>
      </c>
    </row>
    <row r="3389" spans="12:116" x14ac:dyDescent="0.25">
      <c r="L3389" s="44"/>
      <c r="M3389" s="47"/>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5"/>
        <v/>
      </c>
    </row>
    <row r="3390" spans="12:116" x14ac:dyDescent="0.25">
      <c r="L3390" s="44"/>
      <c r="M3390" s="47"/>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5"/>
        <v/>
      </c>
    </row>
    <row r="3391" spans="12:116" x14ac:dyDescent="0.25">
      <c r="L3391" s="44"/>
      <c r="M3391" s="47"/>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5"/>
        <v/>
      </c>
    </row>
    <row r="3392" spans="12:116" x14ac:dyDescent="0.25">
      <c r="L3392" s="44"/>
      <c r="M3392" s="47"/>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5"/>
        <v/>
      </c>
    </row>
    <row r="3393" spans="12:116" x14ac:dyDescent="0.25">
      <c r="L3393" s="44"/>
      <c r="M3393" s="47"/>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5"/>
        <v/>
      </c>
    </row>
    <row r="3394" spans="12:116" x14ac:dyDescent="0.25">
      <c r="L3394" s="44"/>
      <c r="M3394" s="47"/>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5"/>
        <v/>
      </c>
    </row>
    <row r="3395" spans="12:116" x14ac:dyDescent="0.25">
      <c r="L3395" s="44"/>
      <c r="M3395" s="47"/>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6">_xlfn.CONCAT(A3395,C3395,F3395:J3395)</f>
        <v/>
      </c>
    </row>
    <row r="3396" spans="12:116" x14ac:dyDescent="0.25">
      <c r="L3396" s="44"/>
      <c r="M3396" s="47"/>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6"/>
        <v/>
      </c>
    </row>
    <row r="3397" spans="12:116" x14ac:dyDescent="0.25">
      <c r="L3397" s="44"/>
      <c r="M3397" s="47"/>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6"/>
        <v/>
      </c>
    </row>
    <row r="3398" spans="12:116" x14ac:dyDescent="0.25">
      <c r="L3398" s="44"/>
      <c r="M3398" s="47"/>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6"/>
        <v/>
      </c>
    </row>
    <row r="3399" spans="12:116" x14ac:dyDescent="0.25">
      <c r="L3399" s="44"/>
      <c r="M3399" s="47"/>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6"/>
        <v/>
      </c>
    </row>
    <row r="3400" spans="12:116" x14ac:dyDescent="0.25">
      <c r="L3400" s="44"/>
      <c r="M3400" s="47"/>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6"/>
        <v/>
      </c>
    </row>
    <row r="3401" spans="12:116" x14ac:dyDescent="0.25">
      <c r="L3401" s="44"/>
      <c r="M3401" s="47"/>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6"/>
        <v/>
      </c>
    </row>
    <row r="3402" spans="12:116" x14ac:dyDescent="0.25">
      <c r="L3402" s="44"/>
      <c r="M3402" s="47"/>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6"/>
        <v/>
      </c>
    </row>
    <row r="3403" spans="12:116" x14ac:dyDescent="0.25">
      <c r="L3403" s="44"/>
      <c r="M3403" s="47"/>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6"/>
        <v/>
      </c>
    </row>
    <row r="3404" spans="12:116" x14ac:dyDescent="0.25">
      <c r="L3404" s="44"/>
      <c r="M3404" s="47"/>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6"/>
        <v/>
      </c>
    </row>
    <row r="3405" spans="12:116" x14ac:dyDescent="0.25">
      <c r="L3405" s="44"/>
      <c r="M3405" s="47"/>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6"/>
        <v/>
      </c>
    </row>
    <row r="3406" spans="12:116" x14ac:dyDescent="0.25">
      <c r="L3406" s="44"/>
      <c r="M3406" s="47"/>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6"/>
        <v/>
      </c>
    </row>
    <row r="3407" spans="12:116" x14ac:dyDescent="0.25">
      <c r="L3407" s="44"/>
      <c r="M3407" s="47"/>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6"/>
        <v/>
      </c>
    </row>
    <row r="3408" spans="12:116" x14ac:dyDescent="0.25">
      <c r="L3408" s="44"/>
      <c r="M3408" s="47"/>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6"/>
        <v/>
      </c>
    </row>
    <row r="3409" spans="12:116" x14ac:dyDescent="0.25">
      <c r="L3409" s="44"/>
      <c r="M3409" s="47"/>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6"/>
        <v/>
      </c>
    </row>
    <row r="3410" spans="12:116" x14ac:dyDescent="0.25">
      <c r="L3410" s="44"/>
      <c r="M3410" s="47"/>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6"/>
        <v/>
      </c>
    </row>
    <row r="3411" spans="12:116" x14ac:dyDescent="0.25">
      <c r="L3411" s="44"/>
      <c r="M3411" s="47"/>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6"/>
        <v/>
      </c>
    </row>
    <row r="3412" spans="12:116" x14ac:dyDescent="0.25">
      <c r="L3412" s="44"/>
      <c r="M3412" s="47"/>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6"/>
        <v/>
      </c>
    </row>
    <row r="3413" spans="12:116" x14ac:dyDescent="0.25">
      <c r="L3413" s="44"/>
      <c r="M3413" s="47"/>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6"/>
        <v/>
      </c>
    </row>
    <row r="3414" spans="12:116" x14ac:dyDescent="0.25">
      <c r="L3414" s="44"/>
      <c r="M3414" s="47"/>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6"/>
        <v/>
      </c>
    </row>
    <row r="3415" spans="12:116" x14ac:dyDescent="0.25">
      <c r="L3415" s="44"/>
      <c r="M3415" s="47"/>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6"/>
        <v/>
      </c>
    </row>
    <row r="3416" spans="12:116" x14ac:dyDescent="0.25">
      <c r="L3416" s="44"/>
      <c r="M3416" s="47"/>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6"/>
        <v/>
      </c>
    </row>
    <row r="3417" spans="12:116" x14ac:dyDescent="0.25">
      <c r="L3417" s="44"/>
      <c r="M3417" s="47"/>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6"/>
        <v/>
      </c>
    </row>
    <row r="3418" spans="12:116" x14ac:dyDescent="0.25">
      <c r="L3418" s="44"/>
      <c r="M3418" s="47"/>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6"/>
        <v/>
      </c>
    </row>
    <row r="3419" spans="12:116" x14ac:dyDescent="0.25">
      <c r="L3419" s="44"/>
      <c r="M3419" s="47"/>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6"/>
        <v/>
      </c>
    </row>
    <row r="3420" spans="12:116" x14ac:dyDescent="0.25">
      <c r="L3420" s="44"/>
      <c r="M3420" s="47"/>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6"/>
        <v/>
      </c>
    </row>
    <row r="3421" spans="12:116" x14ac:dyDescent="0.25">
      <c r="L3421" s="44"/>
      <c r="M3421" s="47"/>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6"/>
        <v/>
      </c>
    </row>
    <row r="3422" spans="12:116" x14ac:dyDescent="0.25">
      <c r="L3422" s="44"/>
      <c r="M3422" s="47"/>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6"/>
        <v/>
      </c>
    </row>
    <row r="3423" spans="12:116" x14ac:dyDescent="0.25">
      <c r="L3423" s="44"/>
      <c r="M3423" s="47"/>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6"/>
        <v/>
      </c>
    </row>
    <row r="3424" spans="12:116" x14ac:dyDescent="0.25">
      <c r="L3424" s="44"/>
      <c r="M3424" s="47"/>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6"/>
        <v/>
      </c>
    </row>
    <row r="3425" spans="12:116" x14ac:dyDescent="0.25">
      <c r="L3425" s="44"/>
      <c r="M3425" s="47"/>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6"/>
        <v/>
      </c>
    </row>
    <row r="3426" spans="12:116" x14ac:dyDescent="0.25">
      <c r="L3426" s="44"/>
      <c r="M3426" s="47"/>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6"/>
        <v/>
      </c>
    </row>
    <row r="3427" spans="12:116" x14ac:dyDescent="0.25">
      <c r="L3427" s="44"/>
      <c r="M3427" s="47"/>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6"/>
        <v/>
      </c>
    </row>
    <row r="3428" spans="12:116" x14ac:dyDescent="0.25">
      <c r="L3428" s="44"/>
      <c r="M3428" s="47"/>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6"/>
        <v/>
      </c>
    </row>
    <row r="3429" spans="12:116" x14ac:dyDescent="0.25">
      <c r="L3429" s="44"/>
      <c r="M3429" s="47"/>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6"/>
        <v/>
      </c>
    </row>
    <row r="3430" spans="12:116" x14ac:dyDescent="0.25">
      <c r="L3430" s="44"/>
      <c r="M3430" s="47"/>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6"/>
        <v/>
      </c>
    </row>
    <row r="3431" spans="12:116" x14ac:dyDescent="0.25">
      <c r="L3431" s="44"/>
      <c r="M3431" s="47"/>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6"/>
        <v/>
      </c>
    </row>
    <row r="3432" spans="12:116" x14ac:dyDescent="0.25">
      <c r="L3432" s="44"/>
      <c r="M3432" s="47"/>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6"/>
        <v/>
      </c>
    </row>
    <row r="3433" spans="12:116" x14ac:dyDescent="0.25">
      <c r="L3433" s="44"/>
      <c r="M3433" s="47"/>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6"/>
        <v/>
      </c>
    </row>
    <row r="3434" spans="12:116" x14ac:dyDescent="0.25">
      <c r="L3434" s="44"/>
      <c r="M3434" s="47"/>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6"/>
        <v/>
      </c>
    </row>
    <row r="3435" spans="12:116" x14ac:dyDescent="0.25">
      <c r="L3435" s="44"/>
      <c r="M3435" s="47"/>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6"/>
        <v/>
      </c>
    </row>
    <row r="3436" spans="12:116" x14ac:dyDescent="0.25">
      <c r="L3436" s="44"/>
      <c r="M3436" s="47"/>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6"/>
        <v/>
      </c>
    </row>
    <row r="3437" spans="12:116" x14ac:dyDescent="0.25">
      <c r="L3437" s="44"/>
      <c r="M3437" s="47"/>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6"/>
        <v/>
      </c>
    </row>
    <row r="3438" spans="12:116" x14ac:dyDescent="0.25">
      <c r="L3438" s="44"/>
      <c r="M3438" s="47"/>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6"/>
        <v/>
      </c>
    </row>
    <row r="3439" spans="12:116" x14ac:dyDescent="0.25">
      <c r="L3439" s="44"/>
      <c r="M3439" s="47"/>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6"/>
        <v/>
      </c>
    </row>
    <row r="3440" spans="12:116" x14ac:dyDescent="0.25">
      <c r="L3440" s="44"/>
      <c r="M3440" s="47"/>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6"/>
        <v/>
      </c>
    </row>
    <row r="3441" spans="12:116" x14ac:dyDescent="0.25">
      <c r="L3441" s="44"/>
      <c r="M3441" s="47"/>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6"/>
        <v/>
      </c>
    </row>
    <row r="3442" spans="12:116" x14ac:dyDescent="0.25">
      <c r="L3442" s="44"/>
      <c r="M3442" s="47"/>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6"/>
        <v/>
      </c>
    </row>
    <row r="3443" spans="12:116" x14ac:dyDescent="0.25">
      <c r="L3443" s="44"/>
      <c r="M3443" s="47"/>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6"/>
        <v/>
      </c>
    </row>
    <row r="3444" spans="12:116" x14ac:dyDescent="0.25">
      <c r="L3444" s="44"/>
      <c r="M3444" s="47"/>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6"/>
        <v/>
      </c>
    </row>
    <row r="3445" spans="12:116" x14ac:dyDescent="0.25">
      <c r="L3445" s="44"/>
      <c r="M3445" s="47"/>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6"/>
        <v/>
      </c>
    </row>
    <row r="3446" spans="12:116" x14ac:dyDescent="0.25">
      <c r="L3446" s="44"/>
      <c r="M3446" s="47"/>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6"/>
        <v/>
      </c>
    </row>
    <row r="3447" spans="12:116" x14ac:dyDescent="0.25">
      <c r="L3447" s="44"/>
      <c r="M3447" s="47"/>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6"/>
        <v/>
      </c>
    </row>
    <row r="3448" spans="12:116" x14ac:dyDescent="0.25">
      <c r="L3448" s="44"/>
      <c r="M3448" s="47"/>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6"/>
        <v/>
      </c>
    </row>
    <row r="3449" spans="12:116" x14ac:dyDescent="0.25">
      <c r="L3449" s="44"/>
      <c r="M3449" s="47"/>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6"/>
        <v/>
      </c>
    </row>
    <row r="3450" spans="12:116" x14ac:dyDescent="0.25">
      <c r="L3450" s="44"/>
      <c r="M3450" s="47"/>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6"/>
        <v/>
      </c>
    </row>
    <row r="3451" spans="12:116" x14ac:dyDescent="0.25">
      <c r="L3451" s="44"/>
      <c r="M3451" s="47"/>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6"/>
        <v/>
      </c>
    </row>
    <row r="3452" spans="12:116" x14ac:dyDescent="0.25">
      <c r="L3452" s="44"/>
      <c r="M3452" s="47"/>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6"/>
        <v/>
      </c>
    </row>
    <row r="3453" spans="12:116" x14ac:dyDescent="0.25">
      <c r="L3453" s="44"/>
      <c r="M3453" s="47"/>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6"/>
        <v/>
      </c>
    </row>
    <row r="3454" spans="12:116" x14ac:dyDescent="0.25">
      <c r="L3454" s="44"/>
      <c r="M3454" s="47"/>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6"/>
        <v/>
      </c>
    </row>
    <row r="3455" spans="12:116" x14ac:dyDescent="0.25">
      <c r="L3455" s="44"/>
      <c r="M3455" s="47"/>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6"/>
        <v/>
      </c>
    </row>
    <row r="3456" spans="12:116" x14ac:dyDescent="0.25">
      <c r="L3456" s="44"/>
      <c r="M3456" s="47"/>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6"/>
        <v/>
      </c>
    </row>
    <row r="3457" spans="12:116" x14ac:dyDescent="0.25">
      <c r="L3457" s="44"/>
      <c r="M3457" s="47"/>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6"/>
        <v/>
      </c>
    </row>
    <row r="3458" spans="12:116" x14ac:dyDescent="0.25">
      <c r="L3458" s="44"/>
      <c r="M3458" s="47"/>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6"/>
        <v/>
      </c>
    </row>
    <row r="3459" spans="12:116" x14ac:dyDescent="0.25">
      <c r="L3459" s="44"/>
      <c r="M3459" s="47"/>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7">_xlfn.CONCAT(A3459,C3459,F3459:J3459)</f>
        <v/>
      </c>
    </row>
    <row r="3460" spans="12:116" x14ac:dyDescent="0.25">
      <c r="L3460" s="44"/>
      <c r="M3460" s="47"/>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7"/>
        <v/>
      </c>
    </row>
    <row r="3461" spans="12:116" x14ac:dyDescent="0.25">
      <c r="L3461" s="44"/>
      <c r="M3461" s="47"/>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7"/>
        <v/>
      </c>
    </row>
    <row r="3462" spans="12:116" x14ac:dyDescent="0.25">
      <c r="L3462" s="44"/>
      <c r="M3462" s="47"/>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7"/>
        <v/>
      </c>
    </row>
    <row r="3463" spans="12:116" x14ac:dyDescent="0.25">
      <c r="L3463" s="44"/>
      <c r="M3463" s="47"/>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7"/>
        <v/>
      </c>
    </row>
    <row r="3464" spans="12:116" x14ac:dyDescent="0.25">
      <c r="L3464" s="44"/>
      <c r="M3464" s="47"/>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7"/>
        <v/>
      </c>
    </row>
    <row r="3465" spans="12:116" x14ac:dyDescent="0.25">
      <c r="L3465" s="44"/>
      <c r="M3465" s="47"/>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7"/>
        <v/>
      </c>
    </row>
    <row r="3466" spans="12:116" x14ac:dyDescent="0.25">
      <c r="L3466" s="44"/>
      <c r="M3466" s="47"/>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7"/>
        <v/>
      </c>
    </row>
    <row r="3467" spans="12:116" x14ac:dyDescent="0.25">
      <c r="L3467" s="44"/>
      <c r="M3467" s="47"/>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7"/>
        <v/>
      </c>
    </row>
    <row r="3468" spans="12:116" x14ac:dyDescent="0.25">
      <c r="L3468" s="44"/>
      <c r="M3468" s="47"/>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7"/>
        <v/>
      </c>
    </row>
    <row r="3469" spans="12:116" x14ac:dyDescent="0.25">
      <c r="L3469" s="44"/>
      <c r="M3469" s="47"/>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7"/>
        <v/>
      </c>
    </row>
    <row r="3470" spans="12:116" x14ac:dyDescent="0.25">
      <c r="L3470" s="44"/>
      <c r="M3470" s="47"/>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7"/>
        <v/>
      </c>
    </row>
    <row r="3471" spans="12:116" x14ac:dyDescent="0.25">
      <c r="L3471" s="44"/>
      <c r="M3471" s="47"/>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7"/>
        <v/>
      </c>
    </row>
    <row r="3472" spans="12:116" x14ac:dyDescent="0.25">
      <c r="L3472" s="44"/>
      <c r="M3472" s="47"/>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7"/>
        <v/>
      </c>
    </row>
    <row r="3473" spans="12:116" x14ac:dyDescent="0.25">
      <c r="L3473" s="44"/>
      <c r="M3473" s="47"/>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7"/>
        <v/>
      </c>
    </row>
    <row r="3474" spans="12:116" x14ac:dyDescent="0.25">
      <c r="L3474" s="44"/>
      <c r="M3474" s="47"/>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7"/>
        <v/>
      </c>
    </row>
    <row r="3475" spans="12:116" x14ac:dyDescent="0.25">
      <c r="L3475" s="44"/>
      <c r="M3475" s="47"/>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7"/>
        <v/>
      </c>
    </row>
    <row r="3476" spans="12:116" x14ac:dyDescent="0.25">
      <c r="L3476" s="44"/>
      <c r="M3476" s="47"/>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7"/>
        <v/>
      </c>
    </row>
    <row r="3477" spans="12:116" x14ac:dyDescent="0.25">
      <c r="L3477" s="44"/>
      <c r="M3477" s="47"/>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7"/>
        <v/>
      </c>
    </row>
    <row r="3478" spans="12:116" x14ac:dyDescent="0.25">
      <c r="L3478" s="44"/>
      <c r="M3478" s="47"/>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7"/>
        <v/>
      </c>
    </row>
    <row r="3479" spans="12:116" x14ac:dyDescent="0.25">
      <c r="L3479" s="44"/>
      <c r="M3479" s="47"/>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7"/>
        <v/>
      </c>
    </row>
    <row r="3480" spans="12:116" x14ac:dyDescent="0.25">
      <c r="L3480" s="44"/>
      <c r="M3480" s="47"/>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7"/>
        <v/>
      </c>
    </row>
    <row r="3481" spans="12:116" x14ac:dyDescent="0.25">
      <c r="L3481" s="44"/>
      <c r="M3481" s="47"/>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7"/>
        <v/>
      </c>
    </row>
    <row r="3482" spans="12:116" x14ac:dyDescent="0.25">
      <c r="L3482" s="44"/>
      <c r="M3482" s="47"/>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7"/>
        <v/>
      </c>
    </row>
    <row r="3483" spans="12:116" x14ac:dyDescent="0.25">
      <c r="L3483" s="44"/>
      <c r="M3483" s="47"/>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7"/>
        <v/>
      </c>
    </row>
    <row r="3484" spans="12:116" x14ac:dyDescent="0.25">
      <c r="L3484" s="44"/>
      <c r="M3484" s="47"/>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7"/>
        <v/>
      </c>
    </row>
    <row r="3485" spans="12:116" x14ac:dyDescent="0.25">
      <c r="L3485" s="44"/>
      <c r="M3485" s="47"/>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7"/>
        <v/>
      </c>
    </row>
    <row r="3486" spans="12:116" x14ac:dyDescent="0.25">
      <c r="L3486" s="44"/>
      <c r="M3486" s="47"/>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7"/>
        <v/>
      </c>
    </row>
    <row r="3487" spans="12:116" x14ac:dyDescent="0.25">
      <c r="L3487" s="44"/>
      <c r="M3487" s="47"/>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7"/>
        <v/>
      </c>
    </row>
    <row r="3488" spans="12:116" x14ac:dyDescent="0.25">
      <c r="L3488" s="44"/>
      <c r="M3488" s="47"/>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7"/>
        <v/>
      </c>
    </row>
    <row r="3489" spans="12:116" x14ac:dyDescent="0.25">
      <c r="L3489" s="44"/>
      <c r="M3489" s="47"/>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7"/>
        <v/>
      </c>
    </row>
    <row r="3490" spans="12:116" x14ac:dyDescent="0.25">
      <c r="L3490" s="44"/>
      <c r="M3490" s="47"/>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7"/>
        <v/>
      </c>
    </row>
    <row r="3491" spans="12:116" x14ac:dyDescent="0.25">
      <c r="L3491" s="44"/>
      <c r="M3491" s="47"/>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7"/>
        <v/>
      </c>
    </row>
    <row r="3492" spans="12:116" x14ac:dyDescent="0.25">
      <c r="L3492" s="44"/>
      <c r="M3492" s="47"/>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7"/>
        <v/>
      </c>
    </row>
    <row r="3493" spans="12:116" x14ac:dyDescent="0.25">
      <c r="L3493" s="44"/>
      <c r="M3493" s="47"/>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7"/>
        <v/>
      </c>
    </row>
    <row r="3494" spans="12:116" x14ac:dyDescent="0.25">
      <c r="L3494" s="44"/>
      <c r="M3494" s="47"/>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7"/>
        <v/>
      </c>
    </row>
    <row r="3495" spans="12:116" x14ac:dyDescent="0.25">
      <c r="L3495" s="44"/>
      <c r="M3495" s="47"/>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7"/>
        <v/>
      </c>
    </row>
    <row r="3496" spans="12:116" x14ac:dyDescent="0.25">
      <c r="L3496" s="44"/>
      <c r="M3496" s="47"/>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7"/>
        <v/>
      </c>
    </row>
    <row r="3497" spans="12:116" x14ac:dyDescent="0.25">
      <c r="L3497" s="44"/>
      <c r="M3497" s="47"/>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7"/>
        <v/>
      </c>
    </row>
    <row r="3498" spans="12:116" x14ac:dyDescent="0.25">
      <c r="L3498" s="44"/>
      <c r="M3498" s="47"/>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7"/>
        <v/>
      </c>
    </row>
    <row r="3499" spans="12:116" x14ac:dyDescent="0.25">
      <c r="L3499" s="44"/>
      <c r="M3499" s="47"/>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7"/>
        <v/>
      </c>
    </row>
    <row r="3500" spans="12:116" x14ac:dyDescent="0.25">
      <c r="L3500" s="44"/>
      <c r="M3500" s="47"/>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7"/>
        <v/>
      </c>
    </row>
    <row r="3501" spans="12:116" x14ac:dyDescent="0.25">
      <c r="L3501" s="44"/>
      <c r="M3501" s="47"/>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7"/>
        <v/>
      </c>
    </row>
    <row r="3502" spans="12:116" x14ac:dyDescent="0.25">
      <c r="L3502" s="44"/>
      <c r="M3502" s="47"/>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7"/>
        <v/>
      </c>
    </row>
    <row r="3503" spans="12:116" x14ac:dyDescent="0.25">
      <c r="L3503" s="44"/>
      <c r="M3503" s="47"/>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7"/>
        <v/>
      </c>
    </row>
    <row r="3504" spans="12:116" x14ac:dyDescent="0.25">
      <c r="L3504" s="44"/>
      <c r="M3504" s="47"/>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7"/>
        <v/>
      </c>
    </row>
    <row r="3505" spans="12:116" x14ac:dyDescent="0.25">
      <c r="L3505" s="44"/>
      <c r="M3505" s="47"/>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7"/>
        <v/>
      </c>
    </row>
    <row r="3506" spans="12:116" x14ac:dyDescent="0.25">
      <c r="L3506" s="44"/>
      <c r="M3506" s="47"/>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7"/>
        <v/>
      </c>
    </row>
    <row r="3507" spans="12:116" x14ac:dyDescent="0.25">
      <c r="L3507" s="44"/>
      <c r="M3507" s="47"/>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7"/>
        <v/>
      </c>
    </row>
    <row r="3508" spans="12:116" x14ac:dyDescent="0.25">
      <c r="L3508" s="44"/>
      <c r="M3508" s="47"/>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7"/>
        <v/>
      </c>
    </row>
    <row r="3509" spans="12:116" x14ac:dyDescent="0.25">
      <c r="L3509" s="44"/>
      <c r="M3509" s="47"/>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7"/>
        <v/>
      </c>
    </row>
    <row r="3510" spans="12:116" x14ac:dyDescent="0.25">
      <c r="L3510" s="44"/>
      <c r="M3510" s="47"/>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7"/>
        <v/>
      </c>
    </row>
    <row r="3511" spans="12:116" x14ac:dyDescent="0.25">
      <c r="L3511" s="44"/>
      <c r="M3511" s="47"/>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7"/>
        <v/>
      </c>
    </row>
    <row r="3512" spans="12:116" x14ac:dyDescent="0.25">
      <c r="L3512" s="44"/>
      <c r="M3512" s="47"/>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7"/>
        <v/>
      </c>
    </row>
    <row r="3513" spans="12:116" x14ac:dyDescent="0.25">
      <c r="L3513" s="44"/>
      <c r="M3513" s="47"/>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7"/>
        <v/>
      </c>
    </row>
    <row r="3514" spans="12:116" x14ac:dyDescent="0.25">
      <c r="L3514" s="44"/>
      <c r="M3514" s="47"/>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7"/>
        <v/>
      </c>
    </row>
    <row r="3515" spans="12:116" x14ac:dyDescent="0.25">
      <c r="L3515" s="44"/>
      <c r="M3515" s="47"/>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7"/>
        <v/>
      </c>
    </row>
    <row r="3516" spans="12:116" x14ac:dyDescent="0.25">
      <c r="L3516" s="44"/>
      <c r="M3516" s="47"/>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7"/>
        <v/>
      </c>
    </row>
    <row r="3517" spans="12:116" x14ac:dyDescent="0.25">
      <c r="L3517" s="44"/>
      <c r="M3517" s="47"/>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7"/>
        <v/>
      </c>
    </row>
    <row r="3518" spans="12:116" x14ac:dyDescent="0.25">
      <c r="L3518" s="44"/>
      <c r="M3518" s="47"/>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7"/>
        <v/>
      </c>
    </row>
    <row r="3519" spans="12:116" x14ac:dyDescent="0.25">
      <c r="L3519" s="44"/>
      <c r="M3519" s="47"/>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7"/>
        <v/>
      </c>
    </row>
    <row r="3520" spans="12:116" x14ac:dyDescent="0.25">
      <c r="L3520" s="44"/>
      <c r="M3520" s="47"/>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7"/>
        <v/>
      </c>
    </row>
    <row r="3521" spans="12:116" x14ac:dyDescent="0.25">
      <c r="L3521" s="44"/>
      <c r="M3521" s="47"/>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7"/>
        <v/>
      </c>
    </row>
    <row r="3522" spans="12:116" x14ac:dyDescent="0.25">
      <c r="L3522" s="44"/>
      <c r="M3522" s="47"/>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7"/>
        <v/>
      </c>
    </row>
    <row r="3523" spans="12:116" x14ac:dyDescent="0.25">
      <c r="L3523" s="44"/>
      <c r="M3523" s="47"/>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8">_xlfn.CONCAT(A3523,C3523,F3523:J3523)</f>
        <v/>
      </c>
    </row>
    <row r="3524" spans="12:116" x14ac:dyDescent="0.25">
      <c r="L3524" s="44"/>
      <c r="M3524" s="47"/>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8"/>
        <v/>
      </c>
    </row>
    <row r="3525" spans="12:116" x14ac:dyDescent="0.25">
      <c r="L3525" s="44"/>
      <c r="M3525" s="47"/>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8"/>
        <v/>
      </c>
    </row>
    <row r="3526" spans="12:116" x14ac:dyDescent="0.25">
      <c r="L3526" s="44"/>
      <c r="M3526" s="47"/>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8"/>
        <v/>
      </c>
    </row>
    <row r="3527" spans="12:116" x14ac:dyDescent="0.25">
      <c r="L3527" s="44"/>
      <c r="M3527" s="47"/>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8"/>
        <v/>
      </c>
    </row>
    <row r="3528" spans="12:116" x14ac:dyDescent="0.25">
      <c r="L3528" s="44"/>
      <c r="M3528" s="47"/>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8"/>
        <v/>
      </c>
    </row>
    <row r="3529" spans="12:116" x14ac:dyDescent="0.25">
      <c r="L3529" s="44"/>
      <c r="M3529" s="47"/>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8"/>
        <v/>
      </c>
    </row>
    <row r="3530" spans="12:116" x14ac:dyDescent="0.25">
      <c r="L3530" s="44"/>
      <c r="M3530" s="47"/>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8"/>
        <v/>
      </c>
    </row>
    <row r="3531" spans="12:116" x14ac:dyDescent="0.25">
      <c r="L3531" s="44"/>
      <c r="M3531" s="47"/>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8"/>
        <v/>
      </c>
    </row>
    <row r="3532" spans="12:116" x14ac:dyDescent="0.25">
      <c r="L3532" s="44"/>
      <c r="M3532" s="47"/>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8"/>
        <v/>
      </c>
    </row>
    <row r="3533" spans="12:116" x14ac:dyDescent="0.25">
      <c r="L3533" s="44"/>
      <c r="M3533" s="47"/>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8"/>
        <v/>
      </c>
    </row>
    <row r="3534" spans="12:116" x14ac:dyDescent="0.25">
      <c r="L3534" s="44"/>
      <c r="M3534" s="47"/>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8"/>
        <v/>
      </c>
    </row>
    <row r="3535" spans="12:116" x14ac:dyDescent="0.25">
      <c r="L3535" s="44"/>
      <c r="M3535" s="47"/>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8"/>
        <v/>
      </c>
    </row>
    <row r="3536" spans="12:116" x14ac:dyDescent="0.25">
      <c r="L3536" s="44"/>
      <c r="M3536" s="47"/>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8"/>
        <v/>
      </c>
    </row>
    <row r="3537" spans="12:116" x14ac:dyDescent="0.25">
      <c r="L3537" s="44"/>
      <c r="M3537" s="47"/>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8"/>
        <v/>
      </c>
    </row>
    <row r="3538" spans="12:116" x14ac:dyDescent="0.25">
      <c r="L3538" s="44"/>
      <c r="M3538" s="47"/>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8"/>
        <v/>
      </c>
    </row>
    <row r="3539" spans="12:116" x14ac:dyDescent="0.25">
      <c r="L3539" s="44"/>
      <c r="M3539" s="47"/>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8"/>
        <v/>
      </c>
    </row>
    <row r="3540" spans="12:116" x14ac:dyDescent="0.25">
      <c r="L3540" s="44"/>
      <c r="M3540" s="47"/>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8"/>
        <v/>
      </c>
    </row>
    <row r="3541" spans="12:116" x14ac:dyDescent="0.25">
      <c r="L3541" s="44"/>
      <c r="M3541" s="47"/>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8"/>
        <v/>
      </c>
    </row>
    <row r="3542" spans="12:116" x14ac:dyDescent="0.25">
      <c r="L3542" s="44"/>
      <c r="M3542" s="47"/>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8"/>
        <v/>
      </c>
    </row>
    <row r="3543" spans="12:116" x14ac:dyDescent="0.25">
      <c r="L3543" s="44"/>
      <c r="M3543" s="47"/>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8"/>
        <v/>
      </c>
    </row>
    <row r="3544" spans="12:116" x14ac:dyDescent="0.25">
      <c r="L3544" s="44"/>
      <c r="M3544" s="47"/>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8"/>
        <v/>
      </c>
    </row>
    <row r="3545" spans="12:116" x14ac:dyDescent="0.25">
      <c r="L3545" s="44"/>
      <c r="M3545" s="47"/>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8"/>
        <v/>
      </c>
    </row>
    <row r="3546" spans="12:116" x14ac:dyDescent="0.25">
      <c r="L3546" s="44"/>
      <c r="M3546" s="47"/>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8"/>
        <v/>
      </c>
    </row>
    <row r="3547" spans="12:116" x14ac:dyDescent="0.25">
      <c r="L3547" s="44"/>
      <c r="M3547" s="47"/>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8"/>
        <v/>
      </c>
    </row>
    <row r="3548" spans="12:116" x14ac:dyDescent="0.25">
      <c r="L3548" s="44"/>
      <c r="M3548" s="47"/>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8"/>
        <v/>
      </c>
    </row>
    <row r="3549" spans="12:116" x14ac:dyDescent="0.25">
      <c r="L3549" s="44"/>
      <c r="M3549" s="47"/>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8"/>
        <v/>
      </c>
    </row>
    <row r="3550" spans="12:116" x14ac:dyDescent="0.25">
      <c r="L3550" s="44"/>
      <c r="M3550" s="47"/>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8"/>
        <v/>
      </c>
    </row>
    <row r="3551" spans="12:116" x14ac:dyDescent="0.25">
      <c r="L3551" s="44"/>
      <c r="M3551" s="47"/>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8"/>
        <v/>
      </c>
    </row>
    <row r="3552" spans="12:116" x14ac:dyDescent="0.25">
      <c r="L3552" s="44"/>
      <c r="M3552" s="47"/>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8"/>
        <v/>
      </c>
    </row>
    <row r="3553" spans="12:116" x14ac:dyDescent="0.25">
      <c r="L3553" s="44"/>
      <c r="M3553" s="47"/>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8"/>
        <v/>
      </c>
    </row>
    <row r="3554" spans="12:116" x14ac:dyDescent="0.25">
      <c r="L3554" s="44"/>
      <c r="M3554" s="47"/>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8"/>
        <v/>
      </c>
    </row>
    <row r="3555" spans="12:116" x14ac:dyDescent="0.25">
      <c r="L3555" s="44"/>
      <c r="M3555" s="47"/>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8"/>
        <v/>
      </c>
    </row>
    <row r="3556" spans="12:116" x14ac:dyDescent="0.25">
      <c r="L3556" s="44"/>
      <c r="M3556" s="47"/>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8"/>
        <v/>
      </c>
    </row>
    <row r="3557" spans="12:116" x14ac:dyDescent="0.25">
      <c r="L3557" s="44"/>
      <c r="M3557" s="47"/>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8"/>
        <v/>
      </c>
    </row>
    <row r="3558" spans="12:116" x14ac:dyDescent="0.25">
      <c r="L3558" s="44"/>
      <c r="M3558" s="47"/>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8"/>
        <v/>
      </c>
    </row>
    <row r="3559" spans="12:116" x14ac:dyDescent="0.25">
      <c r="L3559" s="44"/>
      <c r="M3559" s="47"/>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8"/>
        <v/>
      </c>
    </row>
    <row r="3560" spans="12:116" x14ac:dyDescent="0.25">
      <c r="L3560" s="44"/>
      <c r="M3560" s="47"/>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8"/>
        <v/>
      </c>
    </row>
    <row r="3561" spans="12:116" x14ac:dyDescent="0.25">
      <c r="L3561" s="44"/>
      <c r="M3561" s="47"/>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8"/>
        <v/>
      </c>
    </row>
    <row r="3562" spans="12:116" x14ac:dyDescent="0.25">
      <c r="L3562" s="44"/>
      <c r="M3562" s="47"/>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8"/>
        <v/>
      </c>
    </row>
    <row r="3563" spans="12:116" x14ac:dyDescent="0.25">
      <c r="L3563" s="44"/>
      <c r="M3563" s="47"/>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8"/>
        <v/>
      </c>
    </row>
    <row r="3564" spans="12:116" x14ac:dyDescent="0.25">
      <c r="L3564" s="44"/>
      <c r="M3564" s="47"/>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8"/>
        <v/>
      </c>
    </row>
    <row r="3565" spans="12:116" x14ac:dyDescent="0.25">
      <c r="L3565" s="44"/>
      <c r="M3565" s="47"/>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8"/>
        <v/>
      </c>
    </row>
    <row r="3566" spans="12:116" x14ac:dyDescent="0.25">
      <c r="L3566" s="44"/>
      <c r="M3566" s="47"/>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8"/>
        <v/>
      </c>
    </row>
    <row r="3567" spans="12:116" x14ac:dyDescent="0.25">
      <c r="L3567" s="44"/>
      <c r="M3567" s="47"/>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8"/>
        <v/>
      </c>
    </row>
    <row r="3568" spans="12:116" x14ac:dyDescent="0.25">
      <c r="L3568" s="44"/>
      <c r="M3568" s="47"/>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8"/>
        <v/>
      </c>
    </row>
    <row r="3569" spans="12:116" x14ac:dyDescent="0.25">
      <c r="L3569" s="44"/>
      <c r="M3569" s="47"/>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8"/>
        <v/>
      </c>
    </row>
    <row r="3570" spans="12:116" x14ac:dyDescent="0.25">
      <c r="L3570" s="44"/>
      <c r="M3570" s="47"/>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8"/>
        <v/>
      </c>
    </row>
    <row r="3571" spans="12:116" x14ac:dyDescent="0.25">
      <c r="L3571" s="44"/>
      <c r="M3571" s="47"/>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8"/>
        <v/>
      </c>
    </row>
    <row r="3572" spans="12:116" x14ac:dyDescent="0.25">
      <c r="L3572" s="44"/>
      <c r="M3572" s="47"/>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8"/>
        <v/>
      </c>
    </row>
    <row r="3573" spans="12:116" x14ac:dyDescent="0.25">
      <c r="L3573" s="44"/>
      <c r="M3573" s="47"/>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8"/>
        <v/>
      </c>
    </row>
    <row r="3574" spans="12:116" x14ac:dyDescent="0.25">
      <c r="L3574" s="44"/>
      <c r="M3574" s="47"/>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8"/>
        <v/>
      </c>
    </row>
    <row r="3575" spans="12:116" x14ac:dyDescent="0.25">
      <c r="L3575" s="44"/>
      <c r="M3575" s="47"/>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8"/>
        <v/>
      </c>
    </row>
    <row r="3576" spans="12:116" x14ac:dyDescent="0.25">
      <c r="L3576" s="44"/>
      <c r="M3576" s="47"/>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8"/>
        <v/>
      </c>
    </row>
    <row r="3577" spans="12:116" x14ac:dyDescent="0.25">
      <c r="L3577" s="44"/>
      <c r="M3577" s="47"/>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8"/>
        <v/>
      </c>
    </row>
    <row r="3578" spans="12:116" x14ac:dyDescent="0.25">
      <c r="L3578" s="44"/>
      <c r="M3578" s="47"/>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8"/>
        <v/>
      </c>
    </row>
    <row r="3579" spans="12:116" x14ac:dyDescent="0.25">
      <c r="L3579" s="44"/>
      <c r="M3579" s="47"/>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8"/>
        <v/>
      </c>
    </row>
    <row r="3580" spans="12:116" x14ac:dyDescent="0.25">
      <c r="L3580" s="44"/>
      <c r="M3580" s="47"/>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8"/>
        <v/>
      </c>
    </row>
    <row r="3581" spans="12:116" x14ac:dyDescent="0.25">
      <c r="L3581" s="44"/>
      <c r="M3581" s="47"/>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8"/>
        <v/>
      </c>
    </row>
    <row r="3582" spans="12:116" x14ac:dyDescent="0.25">
      <c r="L3582" s="44"/>
      <c r="M3582" s="47"/>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8"/>
        <v/>
      </c>
    </row>
    <row r="3583" spans="12:116" x14ac:dyDescent="0.25">
      <c r="L3583" s="44"/>
      <c r="M3583" s="47"/>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8"/>
        <v/>
      </c>
    </row>
    <row r="3584" spans="12:116" x14ac:dyDescent="0.25">
      <c r="L3584" s="44"/>
      <c r="M3584" s="47"/>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8"/>
        <v/>
      </c>
    </row>
    <row r="3585" spans="12:116" x14ac:dyDescent="0.25">
      <c r="L3585" s="44"/>
      <c r="M3585" s="47"/>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8"/>
        <v/>
      </c>
    </row>
    <row r="3586" spans="12:116" x14ac:dyDescent="0.25">
      <c r="L3586" s="44"/>
      <c r="M3586" s="47"/>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8"/>
        <v/>
      </c>
    </row>
    <row r="3587" spans="12:116" x14ac:dyDescent="0.25">
      <c r="L3587" s="44"/>
      <c r="M3587" s="47"/>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9">_xlfn.CONCAT(A3587,C3587,F3587:J3587)</f>
        <v/>
      </c>
    </row>
    <row r="3588" spans="12:116" x14ac:dyDescent="0.25">
      <c r="L3588" s="44"/>
      <c r="M3588" s="47"/>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9"/>
        <v/>
      </c>
    </row>
    <row r="3589" spans="12:116" x14ac:dyDescent="0.25">
      <c r="L3589" s="44"/>
      <c r="M3589" s="47"/>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9"/>
        <v/>
      </c>
    </row>
    <row r="3590" spans="12:116" x14ac:dyDescent="0.25">
      <c r="L3590" s="44"/>
      <c r="M3590" s="47"/>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9"/>
        <v/>
      </c>
    </row>
    <row r="3591" spans="12:116" x14ac:dyDescent="0.25">
      <c r="L3591" s="44"/>
      <c r="M3591" s="47"/>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9"/>
        <v/>
      </c>
    </row>
    <row r="3592" spans="12:116" x14ac:dyDescent="0.25">
      <c r="L3592" s="44"/>
      <c r="M3592" s="47"/>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9"/>
        <v/>
      </c>
    </row>
    <row r="3593" spans="12:116" x14ac:dyDescent="0.25">
      <c r="L3593" s="44"/>
      <c r="M3593" s="47"/>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9"/>
        <v/>
      </c>
    </row>
    <row r="3594" spans="12:116" x14ac:dyDescent="0.25">
      <c r="L3594" s="44"/>
      <c r="M3594" s="47"/>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9"/>
        <v/>
      </c>
    </row>
    <row r="3595" spans="12:116" x14ac:dyDescent="0.25">
      <c r="L3595" s="44"/>
      <c r="M3595" s="47"/>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9"/>
        <v/>
      </c>
    </row>
    <row r="3596" spans="12:116" x14ac:dyDescent="0.25">
      <c r="L3596" s="44"/>
      <c r="M3596" s="47"/>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9"/>
        <v/>
      </c>
    </row>
    <row r="3597" spans="12:116" x14ac:dyDescent="0.25">
      <c r="L3597" s="44"/>
      <c r="M3597" s="47"/>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9"/>
        <v/>
      </c>
    </row>
    <row r="3598" spans="12:116" x14ac:dyDescent="0.25">
      <c r="L3598" s="44"/>
      <c r="M3598" s="47"/>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9"/>
        <v/>
      </c>
    </row>
    <row r="3599" spans="12:116" x14ac:dyDescent="0.25">
      <c r="L3599" s="44"/>
      <c r="M3599" s="47"/>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9"/>
        <v/>
      </c>
    </row>
    <row r="3600" spans="12:116" x14ac:dyDescent="0.25">
      <c r="L3600" s="44"/>
      <c r="M3600" s="47"/>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9"/>
        <v/>
      </c>
    </row>
    <row r="3601" spans="12:116" x14ac:dyDescent="0.25">
      <c r="L3601" s="44"/>
      <c r="M3601" s="47"/>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9"/>
        <v/>
      </c>
    </row>
    <row r="3602" spans="12:116" x14ac:dyDescent="0.25">
      <c r="L3602" s="44"/>
      <c r="M3602" s="47"/>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9"/>
        <v/>
      </c>
    </row>
    <row r="3603" spans="12:116" x14ac:dyDescent="0.25">
      <c r="L3603" s="44"/>
      <c r="M3603" s="47"/>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9"/>
        <v/>
      </c>
    </row>
    <row r="3604" spans="12:116" x14ac:dyDescent="0.25">
      <c r="L3604" s="44"/>
      <c r="M3604" s="47"/>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9"/>
        <v/>
      </c>
    </row>
    <row r="3605" spans="12:116" x14ac:dyDescent="0.25">
      <c r="L3605" s="44"/>
      <c r="M3605" s="47"/>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9"/>
        <v/>
      </c>
    </row>
    <row r="3606" spans="12:116" x14ac:dyDescent="0.25">
      <c r="L3606" s="44"/>
      <c r="M3606" s="47"/>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9"/>
        <v/>
      </c>
    </row>
    <row r="3607" spans="12:116" x14ac:dyDescent="0.25">
      <c r="L3607" s="44"/>
      <c r="M3607" s="47"/>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9"/>
        <v/>
      </c>
    </row>
    <row r="3608" spans="12:116" x14ac:dyDescent="0.25">
      <c r="L3608" s="44"/>
      <c r="M3608" s="47"/>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9"/>
        <v/>
      </c>
    </row>
    <row r="3609" spans="12:116" x14ac:dyDescent="0.25">
      <c r="L3609" s="44"/>
      <c r="M3609" s="47"/>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9"/>
        <v/>
      </c>
    </row>
    <row r="3610" spans="12:116" x14ac:dyDescent="0.25">
      <c r="L3610" s="44"/>
      <c r="M3610" s="47"/>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9"/>
        <v/>
      </c>
    </row>
    <row r="3611" spans="12:116" x14ac:dyDescent="0.25">
      <c r="L3611" s="44"/>
      <c r="M3611" s="47"/>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9"/>
        <v/>
      </c>
    </row>
    <row r="3612" spans="12:116" x14ac:dyDescent="0.25">
      <c r="L3612" s="44"/>
      <c r="M3612" s="47"/>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9"/>
        <v/>
      </c>
    </row>
    <row r="3613" spans="12:116" x14ac:dyDescent="0.25">
      <c r="L3613" s="44"/>
      <c r="M3613" s="47"/>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9"/>
        <v/>
      </c>
    </row>
    <row r="3614" spans="12:116" x14ac:dyDescent="0.25">
      <c r="L3614" s="44"/>
      <c r="M3614" s="47"/>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9"/>
        <v/>
      </c>
    </row>
    <row r="3615" spans="12:116" x14ac:dyDescent="0.25">
      <c r="L3615" s="44"/>
      <c r="M3615" s="47"/>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9"/>
        <v/>
      </c>
    </row>
    <row r="3616" spans="12:116" x14ac:dyDescent="0.25">
      <c r="L3616" s="44"/>
      <c r="M3616" s="47"/>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9"/>
        <v/>
      </c>
    </row>
    <row r="3617" spans="12:116" x14ac:dyDescent="0.25">
      <c r="L3617" s="44"/>
      <c r="M3617" s="47"/>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9"/>
        <v/>
      </c>
    </row>
    <row r="3618" spans="12:116" x14ac:dyDescent="0.25">
      <c r="L3618" s="44"/>
      <c r="M3618" s="47"/>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9"/>
        <v/>
      </c>
    </row>
    <row r="3619" spans="12:116" x14ac:dyDescent="0.25">
      <c r="L3619" s="44"/>
      <c r="M3619" s="47"/>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9"/>
        <v/>
      </c>
    </row>
    <row r="3620" spans="12:116" x14ac:dyDescent="0.25">
      <c r="L3620" s="44"/>
      <c r="M3620" s="47"/>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9"/>
        <v/>
      </c>
    </row>
    <row r="3621" spans="12:116" x14ac:dyDescent="0.25">
      <c r="L3621" s="44"/>
      <c r="M3621" s="47"/>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9"/>
        <v/>
      </c>
    </row>
    <row r="3622" spans="12:116" x14ac:dyDescent="0.25">
      <c r="L3622" s="44"/>
      <c r="M3622" s="47"/>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9"/>
        <v/>
      </c>
    </row>
    <row r="3623" spans="12:116" x14ac:dyDescent="0.25">
      <c r="L3623" s="44"/>
      <c r="M3623" s="47"/>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9"/>
        <v/>
      </c>
    </row>
    <row r="3624" spans="12:116" x14ac:dyDescent="0.25">
      <c r="L3624" s="44"/>
      <c r="M3624" s="47"/>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9"/>
        <v/>
      </c>
    </row>
    <row r="3625" spans="12:116" x14ac:dyDescent="0.25">
      <c r="L3625" s="44"/>
      <c r="M3625" s="47"/>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9"/>
        <v/>
      </c>
    </row>
    <row r="3626" spans="12:116" x14ac:dyDescent="0.25">
      <c r="L3626" s="44"/>
      <c r="M3626" s="47"/>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9"/>
        <v/>
      </c>
    </row>
    <row r="3627" spans="12:116" x14ac:dyDescent="0.25">
      <c r="L3627" s="44"/>
      <c r="M3627" s="47"/>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9"/>
        <v/>
      </c>
    </row>
    <row r="3628" spans="12:116" x14ac:dyDescent="0.25">
      <c r="L3628" s="44"/>
      <c r="M3628" s="47"/>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9"/>
        <v/>
      </c>
    </row>
    <row r="3629" spans="12:116" x14ac:dyDescent="0.25">
      <c r="L3629" s="44"/>
      <c r="M3629" s="47"/>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9"/>
        <v/>
      </c>
    </row>
    <row r="3630" spans="12:116" x14ac:dyDescent="0.25">
      <c r="L3630" s="44"/>
      <c r="M3630" s="47"/>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9"/>
        <v/>
      </c>
    </row>
    <row r="3631" spans="12:116" x14ac:dyDescent="0.25">
      <c r="L3631" s="44"/>
      <c r="M3631" s="47"/>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9"/>
        <v/>
      </c>
    </row>
    <row r="3632" spans="12:116" x14ac:dyDescent="0.25">
      <c r="L3632" s="44"/>
      <c r="M3632" s="47"/>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9"/>
        <v/>
      </c>
    </row>
    <row r="3633" spans="12:116" x14ac:dyDescent="0.25">
      <c r="L3633" s="44"/>
      <c r="M3633" s="47"/>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9"/>
        <v/>
      </c>
    </row>
    <row r="3634" spans="12:116" x14ac:dyDescent="0.25">
      <c r="L3634" s="44"/>
      <c r="M3634" s="47"/>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9"/>
        <v/>
      </c>
    </row>
    <row r="3635" spans="12:116" x14ac:dyDescent="0.25">
      <c r="L3635" s="44"/>
      <c r="M3635" s="47"/>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9"/>
        <v/>
      </c>
    </row>
    <row r="3636" spans="12:116" x14ac:dyDescent="0.25">
      <c r="L3636" s="44"/>
      <c r="M3636" s="47"/>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9"/>
        <v/>
      </c>
    </row>
    <row r="3637" spans="12:116" x14ac:dyDescent="0.25">
      <c r="L3637" s="44"/>
      <c r="M3637" s="47"/>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9"/>
        <v/>
      </c>
    </row>
    <row r="3638" spans="12:116" x14ac:dyDescent="0.25">
      <c r="L3638" s="44"/>
      <c r="M3638" s="47"/>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9"/>
        <v/>
      </c>
    </row>
    <row r="3639" spans="12:116" x14ac:dyDescent="0.25">
      <c r="L3639" s="44"/>
      <c r="M3639" s="47"/>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9"/>
        <v/>
      </c>
    </row>
    <row r="3640" spans="12:116" x14ac:dyDescent="0.25">
      <c r="L3640" s="44"/>
      <c r="M3640" s="47"/>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9"/>
        <v/>
      </c>
    </row>
    <row r="3641" spans="12:116" x14ac:dyDescent="0.25">
      <c r="L3641" s="44"/>
      <c r="M3641" s="47"/>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9"/>
        <v/>
      </c>
    </row>
    <row r="3642" spans="12:116" x14ac:dyDescent="0.25">
      <c r="L3642" s="44"/>
      <c r="M3642" s="47"/>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9"/>
        <v/>
      </c>
    </row>
    <row r="3643" spans="12:116" x14ac:dyDescent="0.25">
      <c r="L3643" s="44"/>
      <c r="M3643" s="47"/>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9"/>
        <v/>
      </c>
    </row>
    <row r="3644" spans="12:116" x14ac:dyDescent="0.25">
      <c r="L3644" s="44"/>
      <c r="M3644" s="47"/>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9"/>
        <v/>
      </c>
    </row>
    <row r="3645" spans="12:116" x14ac:dyDescent="0.25">
      <c r="L3645" s="44"/>
      <c r="M3645" s="47"/>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9"/>
        <v/>
      </c>
    </row>
    <row r="3646" spans="12:116" x14ac:dyDescent="0.25">
      <c r="L3646" s="44"/>
      <c r="M3646" s="47"/>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9"/>
        <v/>
      </c>
    </row>
    <row r="3647" spans="12:116" x14ac:dyDescent="0.25">
      <c r="L3647" s="44"/>
      <c r="M3647" s="47"/>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9"/>
        <v/>
      </c>
    </row>
    <row r="3648" spans="12:116" x14ac:dyDescent="0.25">
      <c r="L3648" s="44"/>
      <c r="M3648" s="47"/>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9"/>
        <v/>
      </c>
    </row>
    <row r="3649" spans="12:116" x14ac:dyDescent="0.25">
      <c r="L3649" s="44"/>
      <c r="M3649" s="47"/>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9"/>
        <v/>
      </c>
    </row>
    <row r="3650" spans="12:116" x14ac:dyDescent="0.25">
      <c r="L3650" s="44"/>
      <c r="M3650" s="47"/>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9"/>
        <v/>
      </c>
    </row>
    <row r="3651" spans="12:116" x14ac:dyDescent="0.25">
      <c r="L3651" s="44"/>
      <c r="M3651" s="47"/>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60">_xlfn.CONCAT(A3651,C3651,F3651:J3651)</f>
        <v/>
      </c>
    </row>
    <row r="3652" spans="12:116" x14ac:dyDescent="0.25">
      <c r="L3652" s="44"/>
      <c r="M3652" s="47"/>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60"/>
        <v/>
      </c>
    </row>
    <row r="3653" spans="12:116" x14ac:dyDescent="0.25">
      <c r="L3653" s="44"/>
      <c r="M3653" s="47"/>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60"/>
        <v/>
      </c>
    </row>
    <row r="3654" spans="12:116" x14ac:dyDescent="0.25">
      <c r="L3654" s="44"/>
      <c r="M3654" s="47"/>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60"/>
        <v/>
      </c>
    </row>
    <row r="3655" spans="12:116" x14ac:dyDescent="0.25">
      <c r="L3655" s="44"/>
      <c r="M3655" s="47"/>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60"/>
        <v/>
      </c>
    </row>
    <row r="3656" spans="12:116" x14ac:dyDescent="0.25">
      <c r="L3656" s="44"/>
      <c r="M3656" s="47"/>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60"/>
        <v/>
      </c>
    </row>
    <row r="3657" spans="12:116" x14ac:dyDescent="0.25">
      <c r="L3657" s="44"/>
      <c r="M3657" s="47"/>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60"/>
        <v/>
      </c>
    </row>
    <row r="3658" spans="12:116" x14ac:dyDescent="0.25">
      <c r="L3658" s="44"/>
      <c r="M3658" s="47"/>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60"/>
        <v/>
      </c>
    </row>
    <row r="3659" spans="12:116" x14ac:dyDescent="0.25">
      <c r="L3659" s="44"/>
      <c r="M3659" s="47"/>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60"/>
        <v/>
      </c>
    </row>
    <row r="3660" spans="12:116" x14ac:dyDescent="0.25">
      <c r="L3660" s="44"/>
      <c r="M3660" s="47"/>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60"/>
        <v/>
      </c>
    </row>
    <row r="3661" spans="12:116" x14ac:dyDescent="0.25">
      <c r="L3661" s="44"/>
      <c r="M3661" s="47"/>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60"/>
        <v/>
      </c>
    </row>
    <row r="3662" spans="12:116" x14ac:dyDescent="0.25">
      <c r="L3662" s="44"/>
      <c r="M3662" s="47"/>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60"/>
        <v/>
      </c>
    </row>
    <row r="3663" spans="12:116" x14ac:dyDescent="0.25">
      <c r="L3663" s="44"/>
      <c r="M3663" s="47"/>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60"/>
        <v/>
      </c>
    </row>
    <row r="3664" spans="12:116" x14ac:dyDescent="0.25">
      <c r="L3664" s="44"/>
      <c r="M3664" s="47"/>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60"/>
        <v/>
      </c>
    </row>
    <row r="3665" spans="12:116" x14ac:dyDescent="0.25">
      <c r="L3665" s="44"/>
      <c r="M3665" s="47"/>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60"/>
        <v/>
      </c>
    </row>
    <row r="3666" spans="12:116" x14ac:dyDescent="0.25">
      <c r="L3666" s="44"/>
      <c r="M3666" s="47"/>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60"/>
        <v/>
      </c>
    </row>
    <row r="3667" spans="12:116" x14ac:dyDescent="0.25">
      <c r="L3667" s="44"/>
      <c r="M3667" s="47"/>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60"/>
        <v/>
      </c>
    </row>
    <row r="3668" spans="12:116" x14ac:dyDescent="0.25">
      <c r="L3668" s="44"/>
      <c r="M3668" s="47"/>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60"/>
        <v/>
      </c>
    </row>
    <row r="3669" spans="12:116" x14ac:dyDescent="0.25">
      <c r="L3669" s="44"/>
      <c r="M3669" s="47"/>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60"/>
        <v/>
      </c>
    </row>
    <row r="3670" spans="12:116" x14ac:dyDescent="0.25">
      <c r="L3670" s="44"/>
      <c r="M3670" s="47"/>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60"/>
        <v/>
      </c>
    </row>
    <row r="3671" spans="12:116" x14ac:dyDescent="0.25">
      <c r="L3671" s="44"/>
      <c r="M3671" s="47"/>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60"/>
        <v/>
      </c>
    </row>
    <row r="3672" spans="12:116" x14ac:dyDescent="0.25">
      <c r="L3672" s="44"/>
      <c r="M3672" s="47"/>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60"/>
        <v/>
      </c>
    </row>
    <row r="3673" spans="12:116" x14ac:dyDescent="0.25">
      <c r="L3673" s="44"/>
      <c r="M3673" s="47"/>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60"/>
        <v/>
      </c>
    </row>
    <row r="3674" spans="12:116" x14ac:dyDescent="0.25">
      <c r="L3674" s="44"/>
      <c r="M3674" s="47"/>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60"/>
        <v/>
      </c>
    </row>
    <row r="3675" spans="12:116" x14ac:dyDescent="0.25">
      <c r="L3675" s="44"/>
      <c r="M3675" s="47"/>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60"/>
        <v/>
      </c>
    </row>
    <row r="3676" spans="12:116" x14ac:dyDescent="0.25">
      <c r="L3676" s="44"/>
      <c r="M3676" s="47"/>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60"/>
        <v/>
      </c>
    </row>
    <row r="3677" spans="12:116" x14ac:dyDescent="0.25">
      <c r="L3677" s="44"/>
      <c r="M3677" s="47"/>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60"/>
        <v/>
      </c>
    </row>
    <row r="3678" spans="12:116" x14ac:dyDescent="0.25">
      <c r="L3678" s="44"/>
      <c r="M3678" s="47"/>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60"/>
        <v/>
      </c>
    </row>
    <row r="3679" spans="12:116" x14ac:dyDescent="0.25">
      <c r="L3679" s="44"/>
      <c r="M3679" s="47"/>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60"/>
        <v/>
      </c>
    </row>
    <row r="3680" spans="12:116" x14ac:dyDescent="0.25">
      <c r="L3680" s="44"/>
      <c r="M3680" s="47"/>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60"/>
        <v/>
      </c>
    </row>
    <row r="3681" spans="12:116" x14ac:dyDescent="0.25">
      <c r="L3681" s="44"/>
      <c r="M3681" s="47"/>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60"/>
        <v/>
      </c>
    </row>
    <row r="3682" spans="12:116" x14ac:dyDescent="0.25">
      <c r="L3682" s="44"/>
      <c r="M3682" s="47"/>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60"/>
        <v/>
      </c>
    </row>
    <row r="3683" spans="12:116" x14ac:dyDescent="0.25">
      <c r="L3683" s="44"/>
      <c r="M3683" s="47"/>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60"/>
        <v/>
      </c>
    </row>
    <row r="3684" spans="12:116" x14ac:dyDescent="0.25">
      <c r="L3684" s="44"/>
      <c r="M3684" s="47"/>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60"/>
        <v/>
      </c>
    </row>
    <row r="3685" spans="12:116" x14ac:dyDescent="0.25">
      <c r="L3685" s="44"/>
      <c r="M3685" s="47"/>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60"/>
        <v/>
      </c>
    </row>
    <row r="3686" spans="12:116" x14ac:dyDescent="0.25">
      <c r="L3686" s="44"/>
      <c r="M3686" s="47"/>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60"/>
        <v/>
      </c>
    </row>
    <row r="3687" spans="12:116" x14ac:dyDescent="0.25">
      <c r="L3687" s="44"/>
      <c r="M3687" s="47"/>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60"/>
        <v/>
      </c>
    </row>
    <row r="3688" spans="12:116" x14ac:dyDescent="0.25">
      <c r="L3688" s="44"/>
      <c r="M3688" s="47"/>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60"/>
        <v/>
      </c>
    </row>
    <row r="3689" spans="12:116" x14ac:dyDescent="0.25">
      <c r="L3689" s="44"/>
      <c r="M3689" s="47"/>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60"/>
        <v/>
      </c>
    </row>
    <row r="3690" spans="12:116" x14ac:dyDescent="0.25">
      <c r="L3690" s="44"/>
      <c r="M3690" s="47"/>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60"/>
        <v/>
      </c>
    </row>
    <row r="3691" spans="12:116" x14ac:dyDescent="0.25">
      <c r="L3691" s="44"/>
      <c r="M3691" s="47"/>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60"/>
        <v/>
      </c>
    </row>
    <row r="3692" spans="12:116" x14ac:dyDescent="0.25">
      <c r="L3692" s="44"/>
      <c r="M3692" s="47"/>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60"/>
        <v/>
      </c>
    </row>
    <row r="3693" spans="12:116" x14ac:dyDescent="0.25">
      <c r="L3693" s="44"/>
      <c r="M3693" s="47"/>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60"/>
        <v/>
      </c>
    </row>
    <row r="3694" spans="12:116" x14ac:dyDescent="0.25">
      <c r="L3694" s="44"/>
      <c r="M3694" s="47"/>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60"/>
        <v/>
      </c>
    </row>
    <row r="3695" spans="12:116" x14ac:dyDescent="0.25">
      <c r="L3695" s="44"/>
      <c r="M3695" s="47"/>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60"/>
        <v/>
      </c>
    </row>
    <row r="3696" spans="12:116" x14ac:dyDescent="0.25">
      <c r="L3696" s="44"/>
      <c r="M3696" s="47"/>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60"/>
        <v/>
      </c>
    </row>
    <row r="3697" spans="12:116" x14ac:dyDescent="0.25">
      <c r="L3697" s="44"/>
      <c r="M3697" s="47"/>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60"/>
        <v/>
      </c>
    </row>
    <row r="3698" spans="12:116" x14ac:dyDescent="0.25">
      <c r="L3698" s="44"/>
      <c r="M3698" s="47"/>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60"/>
        <v/>
      </c>
    </row>
    <row r="3699" spans="12:116" x14ac:dyDescent="0.25">
      <c r="L3699" s="44"/>
      <c r="M3699" s="47"/>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60"/>
        <v/>
      </c>
    </row>
    <row r="3700" spans="12:116" x14ac:dyDescent="0.25">
      <c r="L3700" s="44"/>
      <c r="M3700" s="47"/>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60"/>
        <v/>
      </c>
    </row>
    <row r="3701" spans="12:116" x14ac:dyDescent="0.25">
      <c r="L3701" s="44"/>
      <c r="M3701" s="47"/>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60"/>
        <v/>
      </c>
    </row>
    <row r="3702" spans="12:116" x14ac:dyDescent="0.25">
      <c r="L3702" s="44"/>
      <c r="M3702" s="47"/>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60"/>
        <v/>
      </c>
    </row>
    <row r="3703" spans="12:116" x14ac:dyDescent="0.25">
      <c r="L3703" s="44"/>
      <c r="M3703" s="47"/>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60"/>
        <v/>
      </c>
    </row>
    <row r="3704" spans="12:116" x14ac:dyDescent="0.25">
      <c r="L3704" s="44"/>
      <c r="M3704" s="47"/>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60"/>
        <v/>
      </c>
    </row>
    <row r="3705" spans="12:116" x14ac:dyDescent="0.25">
      <c r="L3705" s="44"/>
      <c r="M3705" s="47"/>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60"/>
        <v/>
      </c>
    </row>
    <row r="3706" spans="12:116" x14ac:dyDescent="0.25">
      <c r="L3706" s="44"/>
      <c r="M3706" s="47"/>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60"/>
        <v/>
      </c>
    </row>
    <row r="3707" spans="12:116" x14ac:dyDescent="0.25">
      <c r="L3707" s="44"/>
      <c r="M3707" s="47"/>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60"/>
        <v/>
      </c>
    </row>
    <row r="3708" spans="12:116" x14ac:dyDescent="0.25">
      <c r="L3708" s="44"/>
      <c r="M3708" s="47"/>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60"/>
        <v/>
      </c>
    </row>
    <row r="3709" spans="12:116" x14ac:dyDescent="0.25">
      <c r="L3709" s="44"/>
      <c r="M3709" s="47"/>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60"/>
        <v/>
      </c>
    </row>
    <row r="3710" spans="12:116" x14ac:dyDescent="0.25">
      <c r="L3710" s="44"/>
      <c r="M3710" s="47"/>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60"/>
        <v/>
      </c>
    </row>
    <row r="3711" spans="12:116" x14ac:dyDescent="0.25">
      <c r="L3711" s="44"/>
      <c r="M3711" s="47"/>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60"/>
        <v/>
      </c>
    </row>
    <row r="3712" spans="12:116" x14ac:dyDescent="0.25">
      <c r="L3712" s="44"/>
      <c r="M3712" s="47"/>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60"/>
        <v/>
      </c>
    </row>
    <row r="3713" spans="12:116" x14ac:dyDescent="0.25">
      <c r="L3713" s="44"/>
      <c r="M3713" s="47"/>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60"/>
        <v/>
      </c>
    </row>
    <row r="3714" spans="12:116" x14ac:dyDescent="0.25">
      <c r="L3714" s="44"/>
      <c r="M3714" s="47"/>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60"/>
        <v/>
      </c>
    </row>
    <row r="3715" spans="12:116" x14ac:dyDescent="0.25">
      <c r="L3715" s="44"/>
      <c r="M3715" s="47"/>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61">_xlfn.CONCAT(A3715,C3715,F3715:J3715)</f>
        <v/>
      </c>
    </row>
    <row r="3716" spans="12:116" x14ac:dyDescent="0.25">
      <c r="L3716" s="44"/>
      <c r="M3716" s="47"/>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61"/>
        <v/>
      </c>
    </row>
    <row r="3717" spans="12:116" x14ac:dyDescent="0.25">
      <c r="L3717" s="44"/>
      <c r="M3717" s="47"/>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61"/>
        <v/>
      </c>
    </row>
    <row r="3718" spans="12:116" x14ac:dyDescent="0.25">
      <c r="L3718" s="44"/>
      <c r="M3718" s="47"/>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61"/>
        <v/>
      </c>
    </row>
    <row r="3719" spans="12:116" x14ac:dyDescent="0.25">
      <c r="L3719" s="44"/>
      <c r="M3719" s="47"/>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61"/>
        <v/>
      </c>
    </row>
    <row r="3720" spans="12:116" x14ac:dyDescent="0.25">
      <c r="L3720" s="44"/>
      <c r="M3720" s="47"/>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61"/>
        <v/>
      </c>
    </row>
    <row r="3721" spans="12:116" x14ac:dyDescent="0.25">
      <c r="L3721" s="44"/>
      <c r="M3721" s="47"/>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61"/>
        <v/>
      </c>
    </row>
    <row r="3722" spans="12:116" x14ac:dyDescent="0.25">
      <c r="L3722" s="44"/>
      <c r="M3722" s="47"/>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61"/>
        <v/>
      </c>
    </row>
    <row r="3723" spans="12:116" x14ac:dyDescent="0.25">
      <c r="L3723" s="44"/>
      <c r="M3723" s="47"/>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61"/>
        <v/>
      </c>
    </row>
    <row r="3724" spans="12:116" x14ac:dyDescent="0.25">
      <c r="L3724" s="44"/>
      <c r="M3724" s="47"/>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61"/>
        <v/>
      </c>
    </row>
    <row r="3725" spans="12:116" x14ac:dyDescent="0.25">
      <c r="L3725" s="44"/>
      <c r="M3725" s="47"/>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61"/>
        <v/>
      </c>
    </row>
    <row r="3726" spans="12:116" x14ac:dyDescent="0.25">
      <c r="L3726" s="44"/>
      <c r="M3726" s="47"/>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61"/>
        <v/>
      </c>
    </row>
    <row r="3727" spans="12:116" x14ac:dyDescent="0.25">
      <c r="L3727" s="44"/>
      <c r="M3727" s="47"/>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61"/>
        <v/>
      </c>
    </row>
    <row r="3728" spans="12:116" x14ac:dyDescent="0.25">
      <c r="L3728" s="44"/>
      <c r="M3728" s="47"/>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61"/>
        <v/>
      </c>
    </row>
    <row r="3729" spans="12:116" x14ac:dyDescent="0.25">
      <c r="L3729" s="44"/>
      <c r="M3729" s="47"/>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61"/>
        <v/>
      </c>
    </row>
    <row r="3730" spans="12:116" x14ac:dyDescent="0.25">
      <c r="L3730" s="44"/>
      <c r="M3730" s="47"/>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61"/>
        <v/>
      </c>
    </row>
    <row r="3731" spans="12:116" x14ac:dyDescent="0.25">
      <c r="L3731" s="44"/>
      <c r="M3731" s="47"/>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61"/>
        <v/>
      </c>
    </row>
    <row r="3732" spans="12:116" x14ac:dyDescent="0.25">
      <c r="L3732" s="44"/>
      <c r="M3732" s="47"/>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61"/>
        <v/>
      </c>
    </row>
    <row r="3733" spans="12:116" x14ac:dyDescent="0.25">
      <c r="L3733" s="44"/>
      <c r="M3733" s="47"/>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61"/>
        <v/>
      </c>
    </row>
    <row r="3734" spans="12:116" x14ac:dyDescent="0.25">
      <c r="L3734" s="44"/>
      <c r="M3734" s="47"/>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61"/>
        <v/>
      </c>
    </row>
    <row r="3735" spans="12:116" x14ac:dyDescent="0.25">
      <c r="L3735" s="44"/>
      <c r="M3735" s="47"/>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61"/>
        <v/>
      </c>
    </row>
    <row r="3736" spans="12:116" x14ac:dyDescent="0.25">
      <c r="L3736" s="44"/>
      <c r="M3736" s="47"/>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61"/>
        <v/>
      </c>
    </row>
    <row r="3737" spans="12:116" x14ac:dyDescent="0.25">
      <c r="L3737" s="44"/>
      <c r="M3737" s="47"/>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61"/>
        <v/>
      </c>
    </row>
    <row r="3738" spans="12:116" x14ac:dyDescent="0.25">
      <c r="L3738" s="44"/>
      <c r="M3738" s="47"/>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61"/>
        <v/>
      </c>
    </row>
    <row r="3739" spans="12:116" x14ac:dyDescent="0.25">
      <c r="L3739" s="44"/>
      <c r="M3739" s="47"/>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61"/>
        <v/>
      </c>
    </row>
    <row r="3740" spans="12:116" x14ac:dyDescent="0.25">
      <c r="L3740" s="44"/>
      <c r="M3740" s="47"/>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61"/>
        <v/>
      </c>
    </row>
    <row r="3741" spans="12:116" x14ac:dyDescent="0.25">
      <c r="L3741" s="44"/>
      <c r="M3741" s="47"/>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61"/>
        <v/>
      </c>
    </row>
    <row r="3742" spans="12:116" x14ac:dyDescent="0.25">
      <c r="L3742" s="44"/>
      <c r="M3742" s="47"/>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61"/>
        <v/>
      </c>
    </row>
    <row r="3743" spans="12:116" x14ac:dyDescent="0.25">
      <c r="L3743" s="44"/>
      <c r="M3743" s="47"/>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61"/>
        <v/>
      </c>
    </row>
    <row r="3744" spans="12:116" x14ac:dyDescent="0.25">
      <c r="L3744" s="44"/>
      <c r="M3744" s="47"/>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61"/>
        <v/>
      </c>
    </row>
    <row r="3745" spans="12:116" x14ac:dyDescent="0.25">
      <c r="L3745" s="44"/>
      <c r="M3745" s="47"/>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61"/>
        <v/>
      </c>
    </row>
    <row r="3746" spans="12:116" x14ac:dyDescent="0.25">
      <c r="L3746" s="44"/>
      <c r="M3746" s="47"/>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61"/>
        <v/>
      </c>
    </row>
    <row r="3747" spans="12:116" x14ac:dyDescent="0.25">
      <c r="L3747" s="44"/>
      <c r="M3747" s="47"/>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61"/>
        <v/>
      </c>
    </row>
    <row r="3748" spans="12:116" x14ac:dyDescent="0.25">
      <c r="L3748" s="44"/>
      <c r="M3748" s="47"/>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61"/>
        <v/>
      </c>
    </row>
    <row r="3749" spans="12:116" x14ac:dyDescent="0.25">
      <c r="L3749" s="44"/>
      <c r="M3749" s="47"/>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61"/>
        <v/>
      </c>
    </row>
    <row r="3750" spans="12:116" x14ac:dyDescent="0.25">
      <c r="L3750" s="44"/>
      <c r="M3750" s="47"/>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61"/>
        <v/>
      </c>
    </row>
    <row r="3751" spans="12:116" x14ac:dyDescent="0.25">
      <c r="L3751" s="44"/>
      <c r="M3751" s="47"/>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61"/>
        <v/>
      </c>
    </row>
    <row r="3752" spans="12:116" x14ac:dyDescent="0.25">
      <c r="L3752" s="44"/>
      <c r="M3752" s="47"/>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61"/>
        <v/>
      </c>
    </row>
    <row r="3753" spans="12:116" x14ac:dyDescent="0.25">
      <c r="L3753" s="44"/>
      <c r="M3753" s="47"/>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61"/>
        <v/>
      </c>
    </row>
    <row r="3754" spans="12:116" x14ac:dyDescent="0.25">
      <c r="L3754" s="44"/>
      <c r="M3754" s="47"/>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61"/>
        <v/>
      </c>
    </row>
    <row r="3755" spans="12:116" x14ac:dyDescent="0.25">
      <c r="L3755" s="44"/>
      <c r="M3755" s="47"/>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61"/>
        <v/>
      </c>
    </row>
    <row r="3756" spans="12:116" x14ac:dyDescent="0.25">
      <c r="L3756" s="44"/>
      <c r="M3756" s="47"/>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61"/>
        <v/>
      </c>
    </row>
    <row r="3757" spans="12:116" x14ac:dyDescent="0.25">
      <c r="L3757" s="44"/>
      <c r="M3757" s="47"/>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61"/>
        <v/>
      </c>
    </row>
    <row r="3758" spans="12:116" x14ac:dyDescent="0.25">
      <c r="L3758" s="44"/>
      <c r="M3758" s="47"/>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61"/>
        <v/>
      </c>
    </row>
    <row r="3759" spans="12:116" x14ac:dyDescent="0.25">
      <c r="L3759" s="44"/>
      <c r="M3759" s="47"/>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61"/>
        <v/>
      </c>
    </row>
    <row r="3760" spans="12:116" x14ac:dyDescent="0.25">
      <c r="L3760" s="44"/>
      <c r="M3760" s="47"/>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61"/>
        <v/>
      </c>
    </row>
    <row r="3761" spans="12:116" x14ac:dyDescent="0.25">
      <c r="L3761" s="44"/>
      <c r="M3761" s="47"/>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61"/>
        <v/>
      </c>
    </row>
    <row r="3762" spans="12:116" x14ac:dyDescent="0.25">
      <c r="L3762" s="44"/>
      <c r="M3762" s="47"/>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61"/>
        <v/>
      </c>
    </row>
    <row r="3763" spans="12:116" x14ac:dyDescent="0.25">
      <c r="L3763" s="44"/>
      <c r="M3763" s="47"/>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61"/>
        <v/>
      </c>
    </row>
    <row r="3764" spans="12:116" x14ac:dyDescent="0.25">
      <c r="L3764" s="44"/>
      <c r="M3764" s="47"/>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61"/>
        <v/>
      </c>
    </row>
    <row r="3765" spans="12:116" x14ac:dyDescent="0.25">
      <c r="L3765" s="44"/>
      <c r="M3765" s="47"/>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61"/>
        <v/>
      </c>
    </row>
    <row r="3766" spans="12:116" x14ac:dyDescent="0.25">
      <c r="L3766" s="44"/>
      <c r="M3766" s="47"/>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61"/>
        <v/>
      </c>
    </row>
    <row r="3767" spans="12:116" x14ac:dyDescent="0.25">
      <c r="L3767" s="44"/>
      <c r="M3767" s="47"/>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61"/>
        <v/>
      </c>
    </row>
    <row r="3768" spans="12:116" x14ac:dyDescent="0.25">
      <c r="L3768" s="44"/>
      <c r="M3768" s="47"/>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61"/>
        <v/>
      </c>
    </row>
    <row r="3769" spans="12:116" x14ac:dyDescent="0.25">
      <c r="L3769" s="44"/>
      <c r="M3769" s="47"/>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61"/>
        <v/>
      </c>
    </row>
    <row r="3770" spans="12:116" x14ac:dyDescent="0.25">
      <c r="L3770" s="44"/>
      <c r="M3770" s="47"/>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61"/>
        <v/>
      </c>
    </row>
    <row r="3771" spans="12:116" x14ac:dyDescent="0.25">
      <c r="L3771" s="44"/>
      <c r="M3771" s="47"/>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61"/>
        <v/>
      </c>
    </row>
    <row r="3772" spans="12:116" x14ac:dyDescent="0.25">
      <c r="L3772" s="44"/>
      <c r="M3772" s="47"/>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61"/>
        <v/>
      </c>
    </row>
    <row r="3773" spans="12:116" x14ac:dyDescent="0.25">
      <c r="L3773" s="44"/>
      <c r="M3773" s="47"/>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61"/>
        <v/>
      </c>
    </row>
    <row r="3774" spans="12:116" x14ac:dyDescent="0.25">
      <c r="L3774" s="44"/>
      <c r="M3774" s="47"/>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61"/>
        <v/>
      </c>
    </row>
    <row r="3775" spans="12:116" x14ac:dyDescent="0.25">
      <c r="L3775" s="44"/>
      <c r="M3775" s="47"/>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61"/>
        <v/>
      </c>
    </row>
    <row r="3776" spans="12:116" x14ac:dyDescent="0.25">
      <c r="L3776" s="44"/>
      <c r="M3776" s="47"/>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61"/>
        <v/>
      </c>
    </row>
    <row r="3777" spans="12:116" x14ac:dyDescent="0.25">
      <c r="L3777" s="44"/>
      <c r="M3777" s="47"/>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61"/>
        <v/>
      </c>
    </row>
    <row r="3778" spans="12:116" x14ac:dyDescent="0.25">
      <c r="L3778" s="44"/>
      <c r="M3778" s="47"/>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61"/>
        <v/>
      </c>
    </row>
    <row r="3779" spans="12:116" x14ac:dyDescent="0.25">
      <c r="L3779" s="44"/>
      <c r="M3779" s="47"/>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62">_xlfn.CONCAT(A3779,C3779,F3779:J3779)</f>
        <v/>
      </c>
    </row>
    <row r="3780" spans="12:116" x14ac:dyDescent="0.25">
      <c r="L3780" s="44"/>
      <c r="M3780" s="47"/>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62"/>
        <v/>
      </c>
    </row>
    <row r="3781" spans="12:116" x14ac:dyDescent="0.25">
      <c r="L3781" s="44"/>
      <c r="M3781" s="47"/>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62"/>
        <v/>
      </c>
    </row>
    <row r="3782" spans="12:116" x14ac:dyDescent="0.25">
      <c r="L3782" s="44"/>
      <c r="M3782" s="47"/>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62"/>
        <v/>
      </c>
    </row>
    <row r="3783" spans="12:116" x14ac:dyDescent="0.25">
      <c r="L3783" s="44"/>
      <c r="M3783" s="47"/>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62"/>
        <v/>
      </c>
    </row>
    <row r="3784" spans="12:116" x14ac:dyDescent="0.25">
      <c r="L3784" s="44"/>
      <c r="M3784" s="47"/>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62"/>
        <v/>
      </c>
    </row>
    <row r="3785" spans="12:116" x14ac:dyDescent="0.25">
      <c r="L3785" s="44"/>
      <c r="M3785" s="47"/>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62"/>
        <v/>
      </c>
    </row>
    <row r="3786" spans="12:116" x14ac:dyDescent="0.25">
      <c r="L3786" s="44"/>
      <c r="M3786" s="47"/>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62"/>
        <v/>
      </c>
    </row>
    <row r="3787" spans="12:116" x14ac:dyDescent="0.25">
      <c r="L3787" s="44"/>
      <c r="M3787" s="47"/>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62"/>
        <v/>
      </c>
    </row>
    <row r="3788" spans="12:116" x14ac:dyDescent="0.25">
      <c r="L3788" s="44"/>
      <c r="M3788" s="47"/>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62"/>
        <v/>
      </c>
    </row>
    <row r="3789" spans="12:116" x14ac:dyDescent="0.25">
      <c r="L3789" s="44"/>
      <c r="M3789" s="47"/>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62"/>
        <v/>
      </c>
    </row>
    <row r="3790" spans="12:116" x14ac:dyDescent="0.25">
      <c r="L3790" s="44"/>
      <c r="M3790" s="47"/>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62"/>
        <v/>
      </c>
    </row>
    <row r="3791" spans="12:116" x14ac:dyDescent="0.25">
      <c r="L3791" s="44"/>
      <c r="M3791" s="47"/>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62"/>
        <v/>
      </c>
    </row>
    <row r="3792" spans="12:116" x14ac:dyDescent="0.25">
      <c r="L3792" s="44"/>
      <c r="M3792" s="47"/>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62"/>
        <v/>
      </c>
    </row>
    <row r="3793" spans="12:116" x14ac:dyDescent="0.25">
      <c r="L3793" s="44"/>
      <c r="M3793" s="47"/>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62"/>
        <v/>
      </c>
    </row>
    <row r="3794" spans="12:116" x14ac:dyDescent="0.25">
      <c r="L3794" s="44"/>
      <c r="M3794" s="47"/>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62"/>
        <v/>
      </c>
    </row>
    <row r="3795" spans="12:116" x14ac:dyDescent="0.25">
      <c r="L3795" s="44"/>
      <c r="M3795" s="47"/>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62"/>
        <v/>
      </c>
    </row>
    <row r="3796" spans="12:116" x14ac:dyDescent="0.25">
      <c r="L3796" s="44"/>
      <c r="M3796" s="47"/>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62"/>
        <v/>
      </c>
    </row>
    <row r="3797" spans="12:116" x14ac:dyDescent="0.25">
      <c r="L3797" s="44"/>
      <c r="M3797" s="47"/>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62"/>
        <v/>
      </c>
    </row>
    <row r="3798" spans="12:116" x14ac:dyDescent="0.25">
      <c r="L3798" s="44"/>
      <c r="M3798" s="47"/>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62"/>
        <v/>
      </c>
    </row>
    <row r="3799" spans="12:116" x14ac:dyDescent="0.25">
      <c r="L3799" s="44"/>
      <c r="M3799" s="47"/>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62"/>
        <v/>
      </c>
    </row>
    <row r="3800" spans="12:116" x14ac:dyDescent="0.25">
      <c r="L3800" s="44"/>
      <c r="M3800" s="47"/>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62"/>
        <v/>
      </c>
    </row>
    <row r="3801" spans="12:116" x14ac:dyDescent="0.25">
      <c r="L3801" s="44"/>
      <c r="M3801" s="47"/>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62"/>
        <v/>
      </c>
    </row>
    <row r="3802" spans="12:116" x14ac:dyDescent="0.25">
      <c r="L3802" s="44"/>
      <c r="M3802" s="47"/>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62"/>
        <v/>
      </c>
    </row>
    <row r="3803" spans="12:116" x14ac:dyDescent="0.25">
      <c r="L3803" s="44"/>
      <c r="M3803" s="47"/>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62"/>
        <v/>
      </c>
    </row>
    <row r="3804" spans="12:116" x14ac:dyDescent="0.25">
      <c r="L3804" s="44"/>
      <c r="M3804" s="47"/>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62"/>
        <v/>
      </c>
    </row>
    <row r="3805" spans="12:116" x14ac:dyDescent="0.25">
      <c r="L3805" s="44"/>
      <c r="M3805" s="47"/>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62"/>
        <v/>
      </c>
    </row>
    <row r="3806" spans="12:116" x14ac:dyDescent="0.25">
      <c r="L3806" s="44"/>
      <c r="M3806" s="47"/>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62"/>
        <v/>
      </c>
    </row>
    <row r="3807" spans="12:116" x14ac:dyDescent="0.25">
      <c r="L3807" s="44"/>
      <c r="M3807" s="47"/>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62"/>
        <v/>
      </c>
    </row>
    <row r="3808" spans="12:116" x14ac:dyDescent="0.25">
      <c r="L3808" s="44"/>
      <c r="M3808" s="47"/>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62"/>
        <v/>
      </c>
    </row>
    <row r="3809" spans="12:116" x14ac:dyDescent="0.25">
      <c r="L3809" s="44"/>
      <c r="M3809" s="47"/>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62"/>
        <v/>
      </c>
    </row>
    <row r="3810" spans="12:116" x14ac:dyDescent="0.25">
      <c r="L3810" s="44"/>
      <c r="M3810" s="47"/>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62"/>
        <v/>
      </c>
    </row>
    <row r="3811" spans="12:116" x14ac:dyDescent="0.25">
      <c r="L3811" s="44"/>
      <c r="M3811" s="47"/>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62"/>
        <v/>
      </c>
    </row>
    <row r="3812" spans="12:116" x14ac:dyDescent="0.25">
      <c r="L3812" s="44"/>
      <c r="M3812" s="47"/>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62"/>
        <v/>
      </c>
    </row>
    <row r="3813" spans="12:116" x14ac:dyDescent="0.25">
      <c r="L3813" s="44"/>
      <c r="M3813" s="47"/>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62"/>
        <v/>
      </c>
    </row>
    <row r="3814" spans="12:116" x14ac:dyDescent="0.25">
      <c r="L3814" s="44"/>
      <c r="M3814" s="47"/>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62"/>
        <v/>
      </c>
    </row>
    <row r="3815" spans="12:116" x14ac:dyDescent="0.25">
      <c r="L3815" s="44"/>
      <c r="M3815" s="47"/>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62"/>
        <v/>
      </c>
    </row>
    <row r="3816" spans="12:116" x14ac:dyDescent="0.25">
      <c r="L3816" s="44"/>
      <c r="M3816" s="47"/>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62"/>
        <v/>
      </c>
    </row>
    <row r="3817" spans="12:116" x14ac:dyDescent="0.25">
      <c r="L3817" s="44"/>
      <c r="M3817" s="47"/>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62"/>
        <v/>
      </c>
    </row>
    <row r="3818" spans="12:116" x14ac:dyDescent="0.25">
      <c r="L3818" s="44"/>
      <c r="M3818" s="47"/>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62"/>
        <v/>
      </c>
    </row>
    <row r="3819" spans="12:116" x14ac:dyDescent="0.25">
      <c r="L3819" s="44"/>
      <c r="M3819" s="47"/>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62"/>
        <v/>
      </c>
    </row>
    <row r="3820" spans="12:116" x14ac:dyDescent="0.25">
      <c r="L3820" s="44"/>
      <c r="M3820" s="47"/>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62"/>
        <v/>
      </c>
    </row>
    <row r="3821" spans="12:116" x14ac:dyDescent="0.25">
      <c r="L3821" s="44"/>
      <c r="M3821" s="47"/>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62"/>
        <v/>
      </c>
    </row>
    <row r="3822" spans="12:116" x14ac:dyDescent="0.25">
      <c r="L3822" s="44"/>
      <c r="M3822" s="47"/>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62"/>
        <v/>
      </c>
    </row>
    <row r="3823" spans="12:116" x14ac:dyDescent="0.25">
      <c r="L3823" s="44"/>
      <c r="M3823" s="47"/>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62"/>
        <v/>
      </c>
    </row>
    <row r="3824" spans="12:116" x14ac:dyDescent="0.25">
      <c r="L3824" s="44"/>
      <c r="M3824" s="47"/>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62"/>
        <v/>
      </c>
    </row>
    <row r="3825" spans="12:116" x14ac:dyDescent="0.25">
      <c r="L3825" s="44"/>
      <c r="M3825" s="47"/>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62"/>
        <v/>
      </c>
    </row>
    <row r="3826" spans="12:116" x14ac:dyDescent="0.25">
      <c r="L3826" s="44"/>
      <c r="M3826" s="47"/>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62"/>
        <v/>
      </c>
    </row>
    <row r="3827" spans="12:116" x14ac:dyDescent="0.25">
      <c r="L3827" s="44"/>
      <c r="M3827" s="47"/>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62"/>
        <v/>
      </c>
    </row>
    <row r="3828" spans="12:116" x14ac:dyDescent="0.25">
      <c r="L3828" s="44"/>
      <c r="M3828" s="47"/>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62"/>
        <v/>
      </c>
    </row>
    <row r="3829" spans="12:116" x14ac:dyDescent="0.25">
      <c r="L3829" s="44"/>
      <c r="M3829" s="47"/>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62"/>
        <v/>
      </c>
    </row>
    <row r="3830" spans="12:116" x14ac:dyDescent="0.25">
      <c r="L3830" s="44"/>
      <c r="M3830" s="47"/>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62"/>
        <v/>
      </c>
    </row>
    <row r="3831" spans="12:116" x14ac:dyDescent="0.25">
      <c r="L3831" s="44"/>
      <c r="M3831" s="47"/>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62"/>
        <v/>
      </c>
    </row>
    <row r="3832" spans="12:116" x14ac:dyDescent="0.25">
      <c r="L3832" s="44"/>
      <c r="M3832" s="47"/>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62"/>
        <v/>
      </c>
    </row>
    <row r="3833" spans="12:116" x14ac:dyDescent="0.25">
      <c r="L3833" s="44"/>
      <c r="M3833" s="47"/>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62"/>
        <v/>
      </c>
    </row>
    <row r="3834" spans="12:116" x14ac:dyDescent="0.25">
      <c r="L3834" s="44"/>
      <c r="M3834" s="47"/>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62"/>
        <v/>
      </c>
    </row>
    <row r="3835" spans="12:116" x14ac:dyDescent="0.25">
      <c r="L3835" s="44"/>
      <c r="M3835" s="47"/>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62"/>
        <v/>
      </c>
    </row>
    <row r="3836" spans="12:116" x14ac:dyDescent="0.25">
      <c r="L3836" s="44"/>
      <c r="M3836" s="47"/>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62"/>
        <v/>
      </c>
    </row>
    <row r="3837" spans="12:116" x14ac:dyDescent="0.25">
      <c r="L3837" s="44"/>
      <c r="M3837" s="47"/>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62"/>
        <v/>
      </c>
    </row>
    <row r="3838" spans="12:116" x14ac:dyDescent="0.25">
      <c r="L3838" s="44"/>
      <c r="M3838" s="47"/>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62"/>
        <v/>
      </c>
    </row>
    <row r="3839" spans="12:116" x14ac:dyDescent="0.25">
      <c r="L3839" s="44"/>
      <c r="M3839" s="47"/>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62"/>
        <v/>
      </c>
    </row>
    <row r="3840" spans="12:116" x14ac:dyDescent="0.25">
      <c r="L3840" s="44"/>
      <c r="M3840" s="47"/>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62"/>
        <v/>
      </c>
    </row>
    <row r="3841" spans="12:116" x14ac:dyDescent="0.25">
      <c r="L3841" s="44"/>
      <c r="M3841" s="47"/>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62"/>
        <v/>
      </c>
    </row>
    <row r="3842" spans="12:116" x14ac:dyDescent="0.25">
      <c r="L3842" s="44"/>
      <c r="M3842" s="47"/>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62"/>
        <v/>
      </c>
    </row>
    <row r="3843" spans="12:116" x14ac:dyDescent="0.25">
      <c r="L3843" s="44"/>
      <c r="M3843" s="47"/>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3">_xlfn.CONCAT(A3843,C3843,F3843:J3843)</f>
        <v/>
      </c>
    </row>
    <row r="3844" spans="12:116" x14ac:dyDescent="0.25">
      <c r="L3844" s="44"/>
      <c r="M3844" s="47"/>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3"/>
        <v/>
      </c>
    </row>
    <row r="3845" spans="12:116" x14ac:dyDescent="0.25">
      <c r="L3845" s="44"/>
      <c r="M3845" s="47"/>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3"/>
        <v/>
      </c>
    </row>
    <row r="3846" spans="12:116" x14ac:dyDescent="0.25">
      <c r="L3846" s="44"/>
      <c r="M3846" s="47"/>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3"/>
        <v/>
      </c>
    </row>
    <row r="3847" spans="12:116" x14ac:dyDescent="0.25">
      <c r="L3847" s="44"/>
      <c r="M3847" s="47"/>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3"/>
        <v/>
      </c>
    </row>
    <row r="3848" spans="12:116" x14ac:dyDescent="0.25">
      <c r="L3848" s="44"/>
      <c r="M3848" s="47"/>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3"/>
        <v/>
      </c>
    </row>
    <row r="3849" spans="12:116" x14ac:dyDescent="0.25">
      <c r="L3849" s="44"/>
      <c r="M3849" s="47"/>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3"/>
        <v/>
      </c>
    </row>
    <row r="3850" spans="12:116" x14ac:dyDescent="0.25">
      <c r="L3850" s="44"/>
      <c r="M3850" s="47"/>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3"/>
        <v/>
      </c>
    </row>
    <row r="3851" spans="12:116" x14ac:dyDescent="0.25">
      <c r="L3851" s="44"/>
      <c r="M3851" s="47"/>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3"/>
        <v/>
      </c>
    </row>
    <row r="3852" spans="12:116" x14ac:dyDescent="0.25">
      <c r="L3852" s="44"/>
      <c r="M3852" s="47"/>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3"/>
        <v/>
      </c>
    </row>
    <row r="3853" spans="12:116" x14ac:dyDescent="0.25">
      <c r="L3853" s="44"/>
      <c r="M3853" s="47"/>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3"/>
        <v/>
      </c>
    </row>
    <row r="3854" spans="12:116" x14ac:dyDescent="0.25">
      <c r="L3854" s="44"/>
      <c r="M3854" s="47"/>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3"/>
        <v/>
      </c>
    </row>
    <row r="3855" spans="12:116" x14ac:dyDescent="0.25">
      <c r="L3855" s="44"/>
      <c r="M3855" s="47"/>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3"/>
        <v/>
      </c>
    </row>
    <row r="3856" spans="12:116" x14ac:dyDescent="0.25">
      <c r="L3856" s="44"/>
      <c r="M3856" s="47"/>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3"/>
        <v/>
      </c>
    </row>
    <row r="3857" spans="12:116" x14ac:dyDescent="0.25">
      <c r="L3857" s="44"/>
      <c r="M3857" s="47"/>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3"/>
        <v/>
      </c>
    </row>
    <row r="3858" spans="12:116" x14ac:dyDescent="0.25">
      <c r="L3858" s="44"/>
      <c r="M3858" s="47"/>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3"/>
        <v/>
      </c>
    </row>
    <row r="3859" spans="12:116" x14ac:dyDescent="0.25">
      <c r="L3859" s="44"/>
      <c r="M3859" s="47"/>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3"/>
        <v/>
      </c>
    </row>
    <row r="3860" spans="12:116" x14ac:dyDescent="0.25">
      <c r="L3860" s="44"/>
      <c r="M3860" s="47"/>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3"/>
        <v/>
      </c>
    </row>
    <row r="3861" spans="12:116" x14ac:dyDescent="0.25">
      <c r="L3861" s="44"/>
      <c r="M3861" s="47"/>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3"/>
        <v/>
      </c>
    </row>
    <row r="3862" spans="12:116" x14ac:dyDescent="0.25">
      <c r="L3862" s="44"/>
      <c r="M3862" s="47"/>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3"/>
        <v/>
      </c>
    </row>
    <row r="3863" spans="12:116" x14ac:dyDescent="0.25">
      <c r="L3863" s="44"/>
      <c r="M3863" s="47"/>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3"/>
        <v/>
      </c>
    </row>
    <row r="3864" spans="12:116" x14ac:dyDescent="0.25">
      <c r="L3864" s="44"/>
      <c r="M3864" s="47"/>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3"/>
        <v/>
      </c>
    </row>
    <row r="3865" spans="12:116" x14ac:dyDescent="0.25">
      <c r="L3865" s="44"/>
      <c r="M3865" s="47"/>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3"/>
        <v/>
      </c>
    </row>
    <row r="3866" spans="12:116" x14ac:dyDescent="0.25">
      <c r="L3866" s="44"/>
      <c r="M3866" s="47"/>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3"/>
        <v/>
      </c>
    </row>
    <row r="3867" spans="12:116" x14ac:dyDescent="0.25">
      <c r="L3867" s="44"/>
      <c r="M3867" s="47"/>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3"/>
        <v/>
      </c>
    </row>
    <row r="3868" spans="12:116" x14ac:dyDescent="0.25">
      <c r="L3868" s="44"/>
      <c r="M3868" s="47"/>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3"/>
        <v/>
      </c>
    </row>
    <row r="3869" spans="12:116" x14ac:dyDescent="0.25">
      <c r="L3869" s="44"/>
      <c r="M3869" s="47"/>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3"/>
        <v/>
      </c>
    </row>
    <row r="3870" spans="12:116" x14ac:dyDescent="0.25">
      <c r="L3870" s="44"/>
      <c r="M3870" s="47"/>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3"/>
        <v/>
      </c>
    </row>
    <row r="3871" spans="12:116" x14ac:dyDescent="0.25">
      <c r="L3871" s="44"/>
      <c r="M3871" s="47"/>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3"/>
        <v/>
      </c>
    </row>
    <row r="3872" spans="12:116" x14ac:dyDescent="0.25">
      <c r="L3872" s="44"/>
      <c r="M3872" s="47"/>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3"/>
        <v/>
      </c>
    </row>
    <row r="3873" spans="12:116" x14ac:dyDescent="0.25">
      <c r="L3873" s="44"/>
      <c r="M3873" s="47"/>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3"/>
        <v/>
      </c>
    </row>
    <row r="3874" spans="12:116" x14ac:dyDescent="0.25">
      <c r="L3874" s="44"/>
      <c r="M3874" s="47"/>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3"/>
        <v/>
      </c>
    </row>
    <row r="3875" spans="12:116" x14ac:dyDescent="0.25">
      <c r="L3875" s="44"/>
      <c r="M3875" s="47"/>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3"/>
        <v/>
      </c>
    </row>
    <row r="3876" spans="12:116" x14ac:dyDescent="0.25">
      <c r="L3876" s="44"/>
      <c r="M3876" s="47"/>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3"/>
        <v/>
      </c>
    </row>
    <row r="3877" spans="12:116" x14ac:dyDescent="0.25">
      <c r="L3877" s="44"/>
      <c r="M3877" s="47"/>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3"/>
        <v/>
      </c>
    </row>
    <row r="3878" spans="12:116" x14ac:dyDescent="0.25">
      <c r="L3878" s="44"/>
      <c r="M3878" s="47"/>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3"/>
        <v/>
      </c>
    </row>
    <row r="3879" spans="12:116" x14ac:dyDescent="0.25">
      <c r="L3879" s="44"/>
      <c r="M3879" s="47"/>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3"/>
        <v/>
      </c>
    </row>
    <row r="3880" spans="12:116" x14ac:dyDescent="0.25">
      <c r="L3880" s="44"/>
      <c r="M3880" s="47"/>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3"/>
        <v/>
      </c>
    </row>
    <row r="3881" spans="12:116" x14ac:dyDescent="0.25">
      <c r="L3881" s="44"/>
      <c r="M3881" s="47"/>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3"/>
        <v/>
      </c>
    </row>
    <row r="3882" spans="12:116" x14ac:dyDescent="0.25">
      <c r="L3882" s="44"/>
      <c r="M3882" s="47"/>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3"/>
        <v/>
      </c>
    </row>
    <row r="3883" spans="12:116" x14ac:dyDescent="0.25">
      <c r="L3883" s="44"/>
      <c r="M3883" s="47"/>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3"/>
        <v/>
      </c>
    </row>
    <row r="3884" spans="12:116" x14ac:dyDescent="0.25">
      <c r="L3884" s="44"/>
      <c r="M3884" s="47"/>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3"/>
        <v/>
      </c>
    </row>
    <row r="3885" spans="12:116" x14ac:dyDescent="0.25">
      <c r="L3885" s="44"/>
      <c r="M3885" s="47"/>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3"/>
        <v/>
      </c>
    </row>
    <row r="3886" spans="12:116" x14ac:dyDescent="0.25">
      <c r="L3886" s="44"/>
      <c r="M3886" s="47"/>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3"/>
        <v/>
      </c>
    </row>
    <row r="3887" spans="12:116" x14ac:dyDescent="0.25">
      <c r="L3887" s="44"/>
      <c r="M3887" s="47"/>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3"/>
        <v/>
      </c>
    </row>
    <row r="3888" spans="12:116" x14ac:dyDescent="0.25">
      <c r="L3888" s="44"/>
      <c r="M3888" s="47"/>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3"/>
        <v/>
      </c>
    </row>
    <row r="3889" spans="12:116" x14ac:dyDescent="0.25">
      <c r="L3889" s="44"/>
      <c r="M3889" s="47"/>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3"/>
        <v/>
      </c>
    </row>
    <row r="3890" spans="12:116" x14ac:dyDescent="0.25">
      <c r="L3890" s="44"/>
      <c r="M3890" s="47"/>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3"/>
        <v/>
      </c>
    </row>
    <row r="3891" spans="12:116" x14ac:dyDescent="0.25">
      <c r="L3891" s="44"/>
      <c r="M3891" s="47"/>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3"/>
        <v/>
      </c>
    </row>
    <row r="3892" spans="12:116" x14ac:dyDescent="0.25">
      <c r="L3892" s="44"/>
      <c r="M3892" s="47"/>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3"/>
        <v/>
      </c>
    </row>
    <row r="3893" spans="12:116" x14ac:dyDescent="0.25">
      <c r="L3893" s="44"/>
      <c r="M3893" s="47"/>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3"/>
        <v/>
      </c>
    </row>
    <row r="3894" spans="12:116" x14ac:dyDescent="0.25">
      <c r="L3894" s="44"/>
      <c r="M3894" s="47"/>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3"/>
        <v/>
      </c>
    </row>
    <row r="3895" spans="12:116" x14ac:dyDescent="0.25">
      <c r="L3895" s="44"/>
      <c r="M3895" s="47"/>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3"/>
        <v/>
      </c>
    </row>
    <row r="3896" spans="12:116" x14ac:dyDescent="0.25">
      <c r="L3896" s="44"/>
      <c r="M3896" s="47"/>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3"/>
        <v/>
      </c>
    </row>
    <row r="3897" spans="12:116" x14ac:dyDescent="0.25">
      <c r="L3897" s="44"/>
      <c r="M3897" s="47"/>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3"/>
        <v/>
      </c>
    </row>
    <row r="3898" spans="12:116" x14ac:dyDescent="0.25">
      <c r="L3898" s="44"/>
      <c r="M3898" s="47"/>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3"/>
        <v/>
      </c>
    </row>
    <row r="3899" spans="12:116" x14ac:dyDescent="0.25">
      <c r="L3899" s="44"/>
      <c r="M3899" s="47"/>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3"/>
        <v/>
      </c>
    </row>
    <row r="3900" spans="12:116" x14ac:dyDescent="0.25">
      <c r="L3900" s="44"/>
      <c r="M3900" s="47"/>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3"/>
        <v/>
      </c>
    </row>
    <row r="3901" spans="12:116" x14ac:dyDescent="0.25">
      <c r="L3901" s="44"/>
      <c r="M3901" s="47"/>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3"/>
        <v/>
      </c>
    </row>
    <row r="3902" spans="12:116" x14ac:dyDescent="0.25">
      <c r="L3902" s="44"/>
      <c r="M3902" s="47"/>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3"/>
        <v/>
      </c>
    </row>
    <row r="3903" spans="12:116" x14ac:dyDescent="0.25">
      <c r="L3903" s="44"/>
      <c r="M3903" s="47"/>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3"/>
        <v/>
      </c>
    </row>
    <row r="3904" spans="12:116" x14ac:dyDescent="0.25">
      <c r="L3904" s="44"/>
      <c r="M3904" s="47"/>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3"/>
        <v/>
      </c>
    </row>
    <row r="3905" spans="12:116" x14ac:dyDescent="0.25">
      <c r="L3905" s="44"/>
      <c r="M3905" s="47"/>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3"/>
        <v/>
      </c>
    </row>
    <row r="3906" spans="12:116" x14ac:dyDescent="0.25">
      <c r="L3906" s="44"/>
      <c r="M3906" s="47"/>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3"/>
        <v/>
      </c>
    </row>
    <row r="3907" spans="12:116" x14ac:dyDescent="0.25">
      <c r="L3907" s="44"/>
      <c r="M3907" s="47"/>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4">_xlfn.CONCAT(A3907,C3907,F3907:J3907)</f>
        <v/>
      </c>
    </row>
    <row r="3908" spans="12:116" x14ac:dyDescent="0.25">
      <c r="L3908" s="44"/>
      <c r="M3908" s="47"/>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4"/>
        <v/>
      </c>
    </row>
    <row r="3909" spans="12:116" x14ac:dyDescent="0.25">
      <c r="L3909" s="44"/>
      <c r="M3909" s="47"/>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4"/>
        <v/>
      </c>
    </row>
    <row r="3910" spans="12:116" x14ac:dyDescent="0.25">
      <c r="L3910" s="44"/>
      <c r="M3910" s="47"/>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4"/>
        <v/>
      </c>
    </row>
    <row r="3911" spans="12:116" x14ac:dyDescent="0.25">
      <c r="L3911" s="44"/>
      <c r="M3911" s="47"/>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4"/>
        <v/>
      </c>
    </row>
    <row r="3912" spans="12:116" x14ac:dyDescent="0.25">
      <c r="L3912" s="44"/>
      <c r="M3912" s="47"/>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4"/>
        <v/>
      </c>
    </row>
    <row r="3913" spans="12:116" x14ac:dyDescent="0.25">
      <c r="L3913" s="44"/>
      <c r="M3913" s="47"/>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4"/>
        <v/>
      </c>
    </row>
    <row r="3914" spans="12:116" x14ac:dyDescent="0.25">
      <c r="L3914" s="44"/>
      <c r="M3914" s="47"/>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4"/>
        <v/>
      </c>
    </row>
    <row r="3915" spans="12:116" x14ac:dyDescent="0.25">
      <c r="L3915" s="44"/>
      <c r="M3915" s="47"/>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4"/>
        <v/>
      </c>
    </row>
    <row r="3916" spans="12:116" x14ac:dyDescent="0.25">
      <c r="L3916" s="44"/>
      <c r="M3916" s="47"/>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4"/>
        <v/>
      </c>
    </row>
    <row r="3917" spans="12:116" x14ac:dyDescent="0.25">
      <c r="L3917" s="44"/>
      <c r="M3917" s="47"/>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4"/>
        <v/>
      </c>
    </row>
    <row r="3918" spans="12:116" x14ac:dyDescent="0.25">
      <c r="L3918" s="44"/>
      <c r="M3918" s="47"/>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4"/>
        <v/>
      </c>
    </row>
    <row r="3919" spans="12:116" x14ac:dyDescent="0.25">
      <c r="L3919" s="44"/>
      <c r="M3919" s="47"/>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4"/>
        <v/>
      </c>
    </row>
    <row r="3920" spans="12:116" x14ac:dyDescent="0.25">
      <c r="L3920" s="44"/>
      <c r="M3920" s="47"/>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4"/>
        <v/>
      </c>
    </row>
    <row r="3921" spans="12:116" x14ac:dyDescent="0.25">
      <c r="L3921" s="44"/>
      <c r="M3921" s="47"/>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4"/>
        <v/>
      </c>
    </row>
    <row r="3922" spans="12:116" x14ac:dyDescent="0.25">
      <c r="L3922" s="44"/>
      <c r="M3922" s="47"/>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4"/>
        <v/>
      </c>
    </row>
    <row r="3923" spans="12:116" x14ac:dyDescent="0.25">
      <c r="L3923" s="44"/>
      <c r="M3923" s="47"/>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4"/>
        <v/>
      </c>
    </row>
    <row r="3924" spans="12:116" x14ac:dyDescent="0.25">
      <c r="L3924" s="44"/>
      <c r="M3924" s="47"/>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4"/>
        <v/>
      </c>
    </row>
    <row r="3925" spans="12:116" x14ac:dyDescent="0.25">
      <c r="L3925" s="44"/>
      <c r="M3925" s="47"/>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4"/>
        <v/>
      </c>
    </row>
    <row r="3926" spans="12:116" x14ac:dyDescent="0.25">
      <c r="L3926" s="44"/>
      <c r="M3926" s="47"/>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4"/>
        <v/>
      </c>
    </row>
    <row r="3927" spans="12:116" x14ac:dyDescent="0.25">
      <c r="L3927" s="44"/>
      <c r="M3927" s="47"/>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4"/>
        <v/>
      </c>
    </row>
    <row r="3928" spans="12:116" x14ac:dyDescent="0.25">
      <c r="L3928" s="44"/>
      <c r="M3928" s="47"/>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4"/>
        <v/>
      </c>
    </row>
    <row r="3929" spans="12:116" x14ac:dyDescent="0.25">
      <c r="L3929" s="44"/>
      <c r="M3929" s="47"/>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4"/>
        <v/>
      </c>
    </row>
    <row r="3930" spans="12:116" x14ac:dyDescent="0.25">
      <c r="L3930" s="44"/>
      <c r="M3930" s="47"/>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4"/>
        <v/>
      </c>
    </row>
    <row r="3931" spans="12:116" x14ac:dyDescent="0.25">
      <c r="L3931" s="44"/>
      <c r="M3931" s="47"/>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4"/>
        <v/>
      </c>
    </row>
    <row r="3932" spans="12:116" x14ac:dyDescent="0.25">
      <c r="L3932" s="44"/>
      <c r="M3932" s="47"/>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4"/>
        <v/>
      </c>
    </row>
    <row r="3933" spans="12:116" x14ac:dyDescent="0.25">
      <c r="L3933" s="44"/>
      <c r="M3933" s="47"/>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4"/>
        <v/>
      </c>
    </row>
    <row r="3934" spans="12:116" x14ac:dyDescent="0.25">
      <c r="L3934" s="44"/>
      <c r="M3934" s="47"/>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4"/>
        <v/>
      </c>
    </row>
    <row r="3935" spans="12:116" x14ac:dyDescent="0.25">
      <c r="L3935" s="44"/>
      <c r="M3935" s="47"/>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4"/>
        <v/>
      </c>
    </row>
    <row r="3936" spans="12:116" x14ac:dyDescent="0.25">
      <c r="L3936" s="44"/>
      <c r="M3936" s="47"/>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4"/>
        <v/>
      </c>
    </row>
    <row r="3937" spans="12:116" x14ac:dyDescent="0.25">
      <c r="L3937" s="44"/>
      <c r="M3937" s="47"/>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4"/>
        <v/>
      </c>
    </row>
    <row r="3938" spans="12:116" x14ac:dyDescent="0.25">
      <c r="L3938" s="44"/>
      <c r="M3938" s="47"/>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4"/>
        <v/>
      </c>
    </row>
    <row r="3939" spans="12:116" x14ac:dyDescent="0.25">
      <c r="L3939" s="44"/>
      <c r="M3939" s="47"/>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4"/>
        <v/>
      </c>
    </row>
    <row r="3940" spans="12:116" x14ac:dyDescent="0.25">
      <c r="L3940" s="44"/>
      <c r="M3940" s="47"/>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4"/>
        <v/>
      </c>
    </row>
    <row r="3941" spans="12:116" x14ac:dyDescent="0.25">
      <c r="L3941" s="44"/>
      <c r="M3941" s="47"/>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4"/>
        <v/>
      </c>
    </row>
    <row r="3942" spans="12:116" x14ac:dyDescent="0.25">
      <c r="L3942" s="44"/>
      <c r="M3942" s="47"/>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4"/>
        <v/>
      </c>
    </row>
    <row r="3943" spans="12:116" x14ac:dyDescent="0.25">
      <c r="L3943" s="44"/>
      <c r="M3943" s="47"/>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4"/>
        <v/>
      </c>
    </row>
    <row r="3944" spans="12:116" x14ac:dyDescent="0.25">
      <c r="L3944" s="44"/>
      <c r="M3944" s="47"/>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4"/>
        <v/>
      </c>
    </row>
    <row r="3945" spans="12:116" x14ac:dyDescent="0.25">
      <c r="L3945" s="44"/>
      <c r="M3945" s="47"/>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4"/>
        <v/>
      </c>
    </row>
    <row r="3946" spans="12:116" x14ac:dyDescent="0.25">
      <c r="L3946" s="44"/>
      <c r="M3946" s="47"/>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4"/>
        <v/>
      </c>
    </row>
    <row r="3947" spans="12:116" x14ac:dyDescent="0.25">
      <c r="L3947" s="44"/>
      <c r="M3947" s="47"/>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4"/>
        <v/>
      </c>
    </row>
    <row r="3948" spans="12:116" x14ac:dyDescent="0.25">
      <c r="L3948" s="44"/>
      <c r="M3948" s="47"/>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4"/>
        <v/>
      </c>
    </row>
    <row r="3949" spans="12:116" x14ac:dyDescent="0.25">
      <c r="L3949" s="44"/>
      <c r="M3949" s="47"/>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4"/>
        <v/>
      </c>
    </row>
    <row r="3950" spans="12:116" x14ac:dyDescent="0.25">
      <c r="L3950" s="44"/>
      <c r="M3950" s="47"/>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4"/>
        <v/>
      </c>
    </row>
    <row r="3951" spans="12:116" x14ac:dyDescent="0.25">
      <c r="L3951" s="44"/>
      <c r="M3951" s="47"/>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4"/>
        <v/>
      </c>
    </row>
    <row r="3952" spans="12:116" x14ac:dyDescent="0.25">
      <c r="L3952" s="44"/>
      <c r="M3952" s="47"/>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4"/>
        <v/>
      </c>
    </row>
    <row r="3953" spans="12:116" x14ac:dyDescent="0.25">
      <c r="L3953" s="44"/>
      <c r="M3953" s="47"/>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4"/>
        <v/>
      </c>
    </row>
    <row r="3954" spans="12:116" x14ac:dyDescent="0.25">
      <c r="L3954" s="44"/>
      <c r="M3954" s="47"/>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4"/>
        <v/>
      </c>
    </row>
    <row r="3955" spans="12:116" x14ac:dyDescent="0.25">
      <c r="L3955" s="44"/>
      <c r="M3955" s="47"/>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4"/>
        <v/>
      </c>
    </row>
    <row r="3956" spans="12:116" x14ac:dyDescent="0.25">
      <c r="L3956" s="44"/>
      <c r="M3956" s="47"/>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4"/>
        <v/>
      </c>
    </row>
    <row r="3957" spans="12:116" x14ac:dyDescent="0.25">
      <c r="L3957" s="44"/>
      <c r="M3957" s="47"/>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4"/>
        <v/>
      </c>
    </row>
    <row r="3958" spans="12:116" x14ac:dyDescent="0.25">
      <c r="L3958" s="44"/>
      <c r="M3958" s="47"/>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4"/>
        <v/>
      </c>
    </row>
    <row r="3959" spans="12:116" x14ac:dyDescent="0.25">
      <c r="L3959" s="44"/>
      <c r="M3959" s="47"/>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4"/>
        <v/>
      </c>
    </row>
    <row r="3960" spans="12:116" x14ac:dyDescent="0.25">
      <c r="L3960" s="44"/>
      <c r="M3960" s="47"/>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4"/>
        <v/>
      </c>
    </row>
    <row r="3961" spans="12:116" x14ac:dyDescent="0.25">
      <c r="L3961" s="44"/>
      <c r="M3961" s="47"/>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4"/>
        <v/>
      </c>
    </row>
    <row r="3962" spans="12:116" x14ac:dyDescent="0.25">
      <c r="L3962" s="44"/>
      <c r="M3962" s="47"/>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4"/>
        <v/>
      </c>
    </row>
    <row r="3963" spans="12:116" x14ac:dyDescent="0.25">
      <c r="L3963" s="44"/>
      <c r="M3963" s="47"/>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4"/>
        <v/>
      </c>
    </row>
    <row r="3964" spans="12:116" x14ac:dyDescent="0.25">
      <c r="L3964" s="44"/>
      <c r="M3964" s="47"/>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4"/>
        <v/>
      </c>
    </row>
    <row r="3965" spans="12:116" x14ac:dyDescent="0.25">
      <c r="L3965" s="44"/>
      <c r="M3965" s="47"/>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4"/>
        <v/>
      </c>
    </row>
    <row r="3966" spans="12:116" x14ac:dyDescent="0.25">
      <c r="L3966" s="44"/>
      <c r="M3966" s="47"/>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4"/>
        <v/>
      </c>
    </row>
    <row r="3967" spans="12:116" x14ac:dyDescent="0.25">
      <c r="L3967" s="44"/>
      <c r="M3967" s="47"/>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4"/>
        <v/>
      </c>
    </row>
    <row r="3968" spans="12:116" x14ac:dyDescent="0.25">
      <c r="L3968" s="44"/>
      <c r="M3968" s="47"/>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4"/>
        <v/>
      </c>
    </row>
    <row r="3969" spans="12:116" x14ac:dyDescent="0.25">
      <c r="L3969" s="44"/>
      <c r="M3969" s="47"/>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4"/>
        <v/>
      </c>
    </row>
    <row r="3970" spans="12:116" x14ac:dyDescent="0.25">
      <c r="L3970" s="44"/>
      <c r="M3970" s="47"/>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4"/>
        <v/>
      </c>
    </row>
    <row r="3971" spans="12:116" x14ac:dyDescent="0.25">
      <c r="L3971" s="44"/>
      <c r="M3971" s="47"/>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5">_xlfn.CONCAT(A3971,C3971,F3971:J3971)</f>
        <v/>
      </c>
    </row>
    <row r="3972" spans="12:116" x14ac:dyDescent="0.25">
      <c r="L3972" s="44"/>
      <c r="M3972" s="47"/>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5"/>
        <v/>
      </c>
    </row>
    <row r="3973" spans="12:116" x14ac:dyDescent="0.25">
      <c r="L3973" s="44"/>
      <c r="M3973" s="47"/>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5"/>
        <v/>
      </c>
    </row>
    <row r="3974" spans="12:116" x14ac:dyDescent="0.25">
      <c r="L3974" s="44"/>
      <c r="M3974" s="47"/>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5"/>
        <v/>
      </c>
    </row>
    <row r="3975" spans="12:116" x14ac:dyDescent="0.25">
      <c r="L3975" s="44"/>
      <c r="M3975" s="47"/>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5"/>
        <v/>
      </c>
    </row>
    <row r="3976" spans="12:116" x14ac:dyDescent="0.25">
      <c r="L3976" s="44"/>
      <c r="M3976" s="47"/>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5"/>
        <v/>
      </c>
    </row>
    <row r="3977" spans="12:116" x14ac:dyDescent="0.25">
      <c r="L3977" s="44"/>
      <c r="M3977" s="47"/>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5"/>
        <v/>
      </c>
    </row>
    <row r="3978" spans="12:116" x14ac:dyDescent="0.25">
      <c r="L3978" s="44"/>
      <c r="M3978" s="47"/>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5"/>
        <v/>
      </c>
    </row>
    <row r="3979" spans="12:116" x14ac:dyDescent="0.25">
      <c r="L3979" s="44"/>
      <c r="M3979" s="47"/>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5"/>
        <v/>
      </c>
    </row>
    <row r="3980" spans="12:116" x14ac:dyDescent="0.25">
      <c r="L3980" s="44"/>
      <c r="M3980" s="47"/>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5"/>
        <v/>
      </c>
    </row>
    <row r="3981" spans="12:116" x14ac:dyDescent="0.25">
      <c r="L3981" s="44"/>
      <c r="M3981" s="47"/>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5"/>
        <v/>
      </c>
    </row>
    <row r="3982" spans="12:116" x14ac:dyDescent="0.25">
      <c r="L3982" s="44"/>
      <c r="M3982" s="47"/>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5"/>
        <v/>
      </c>
    </row>
    <row r="3983" spans="12:116" x14ac:dyDescent="0.25">
      <c r="L3983" s="44"/>
      <c r="M3983" s="47"/>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5"/>
        <v/>
      </c>
    </row>
    <row r="3984" spans="12:116" x14ac:dyDescent="0.25">
      <c r="L3984" s="44"/>
      <c r="M3984" s="47"/>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5"/>
        <v/>
      </c>
    </row>
    <row r="3985" spans="12:116" x14ac:dyDescent="0.25">
      <c r="L3985" s="44"/>
      <c r="M3985" s="47"/>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5"/>
        <v/>
      </c>
    </row>
    <row r="3986" spans="12:116" x14ac:dyDescent="0.25">
      <c r="L3986" s="44"/>
      <c r="M3986" s="47"/>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5"/>
        <v/>
      </c>
    </row>
    <row r="3987" spans="12:116" x14ac:dyDescent="0.25">
      <c r="L3987" s="44"/>
      <c r="M3987" s="47"/>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5"/>
        <v/>
      </c>
    </row>
    <row r="3988" spans="12:116" x14ac:dyDescent="0.25">
      <c r="L3988" s="44"/>
      <c r="M3988" s="47"/>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5"/>
        <v/>
      </c>
    </row>
    <row r="3989" spans="12:116" x14ac:dyDescent="0.25">
      <c r="L3989" s="44"/>
      <c r="M3989" s="47"/>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5"/>
        <v/>
      </c>
    </row>
    <row r="3990" spans="12:116" x14ac:dyDescent="0.25">
      <c r="L3990" s="44"/>
      <c r="M3990" s="47"/>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5"/>
        <v/>
      </c>
    </row>
    <row r="3991" spans="12:116" x14ac:dyDescent="0.25">
      <c r="L3991" s="44"/>
      <c r="M3991" s="47"/>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5"/>
        <v/>
      </c>
    </row>
    <row r="3992" spans="12:116" x14ac:dyDescent="0.25">
      <c r="L3992" s="44"/>
      <c r="M3992" s="47"/>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5"/>
        <v/>
      </c>
    </row>
    <row r="3993" spans="12:116" x14ac:dyDescent="0.25">
      <c r="L3993" s="44"/>
      <c r="M3993" s="47"/>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5"/>
        <v/>
      </c>
    </row>
    <row r="3994" spans="12:116" x14ac:dyDescent="0.25">
      <c r="L3994" s="44"/>
      <c r="M3994" s="47"/>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5"/>
        <v/>
      </c>
    </row>
    <row r="3995" spans="12:116" x14ac:dyDescent="0.25">
      <c r="L3995" s="44"/>
      <c r="M3995" s="47"/>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5"/>
        <v/>
      </c>
    </row>
    <row r="3996" spans="12:116" x14ac:dyDescent="0.25">
      <c r="L3996" s="44"/>
      <c r="M3996" s="47"/>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5"/>
        <v/>
      </c>
    </row>
    <row r="3997" spans="12:116" x14ac:dyDescent="0.25">
      <c r="L3997" s="44"/>
      <c r="M3997" s="47"/>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5"/>
        <v/>
      </c>
    </row>
    <row r="3998" spans="12:116" x14ac:dyDescent="0.25">
      <c r="L3998" s="44"/>
      <c r="M3998" s="47"/>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5"/>
        <v/>
      </c>
    </row>
    <row r="3999" spans="12:116" x14ac:dyDescent="0.25">
      <c r="L3999" s="44"/>
      <c r="M3999" s="47"/>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5"/>
        <v/>
      </c>
    </row>
    <row r="4000" spans="12:116" x14ac:dyDescent="0.25">
      <c r="L4000" s="44"/>
      <c r="M4000" s="47"/>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5"/>
        <v/>
      </c>
    </row>
    <row r="4001" spans="12:116" x14ac:dyDescent="0.25">
      <c r="L4001" s="44"/>
      <c r="M4001" s="47"/>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5"/>
        <v/>
      </c>
    </row>
    <row r="4002" spans="12:116" x14ac:dyDescent="0.25">
      <c r="L4002" s="44"/>
      <c r="M4002" s="47"/>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5"/>
        <v/>
      </c>
    </row>
    <row r="4003" spans="12:116" x14ac:dyDescent="0.25">
      <c r="L4003" s="44"/>
      <c r="M4003" s="47"/>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5"/>
        <v/>
      </c>
    </row>
    <row r="4004" spans="12:116" x14ac:dyDescent="0.25">
      <c r="L4004" s="44"/>
      <c r="M4004" s="47"/>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5"/>
        <v/>
      </c>
    </row>
    <row r="4005" spans="12:116" x14ac:dyDescent="0.25">
      <c r="L4005" s="44"/>
      <c r="M4005" s="47"/>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5"/>
        <v/>
      </c>
    </row>
    <row r="4006" spans="12:116" x14ac:dyDescent="0.25">
      <c r="L4006" s="44"/>
      <c r="M4006" s="47"/>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5"/>
        <v/>
      </c>
    </row>
    <row r="4007" spans="12:116" x14ac:dyDescent="0.25">
      <c r="L4007" s="44"/>
      <c r="M4007" s="47"/>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5"/>
        <v/>
      </c>
    </row>
    <row r="4008" spans="12:116" x14ac:dyDescent="0.25">
      <c r="L4008" s="44"/>
      <c r="M4008" s="47"/>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5"/>
        <v/>
      </c>
    </row>
    <row r="4009" spans="12:116" x14ac:dyDescent="0.25">
      <c r="L4009" s="44"/>
      <c r="M4009" s="47"/>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5"/>
        <v/>
      </c>
    </row>
    <row r="4010" spans="12:116" x14ac:dyDescent="0.25">
      <c r="L4010" s="44"/>
      <c r="M4010" s="47"/>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5"/>
        <v/>
      </c>
    </row>
    <row r="4011" spans="12:116" x14ac:dyDescent="0.25">
      <c r="L4011" s="44"/>
      <c r="M4011" s="47"/>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5"/>
        <v/>
      </c>
    </row>
    <row r="4012" spans="12:116" x14ac:dyDescent="0.25">
      <c r="L4012" s="44"/>
      <c r="M4012" s="47"/>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5"/>
        <v/>
      </c>
    </row>
    <row r="4013" spans="12:116" x14ac:dyDescent="0.25">
      <c r="L4013" s="44"/>
      <c r="M4013" s="47"/>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5"/>
        <v/>
      </c>
    </row>
    <row r="4014" spans="12:116" x14ac:dyDescent="0.25">
      <c r="L4014" s="44"/>
      <c r="M4014" s="47"/>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5"/>
        <v/>
      </c>
    </row>
    <row r="4015" spans="12:116" x14ac:dyDescent="0.25">
      <c r="L4015" s="44"/>
      <c r="M4015" s="47"/>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5"/>
        <v/>
      </c>
    </row>
    <row r="4016" spans="12:116" x14ac:dyDescent="0.25">
      <c r="L4016" s="44"/>
      <c r="M4016" s="47"/>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5"/>
        <v/>
      </c>
    </row>
    <row r="4017" spans="12:116" x14ac:dyDescent="0.25">
      <c r="L4017" s="44"/>
      <c r="M4017" s="47"/>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5"/>
        <v/>
      </c>
    </row>
    <row r="4018" spans="12:116" x14ac:dyDescent="0.25">
      <c r="L4018" s="44"/>
      <c r="M4018" s="47"/>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5"/>
        <v/>
      </c>
    </row>
    <row r="4019" spans="12:116" x14ac:dyDescent="0.25">
      <c r="L4019" s="44"/>
      <c r="M4019" s="47"/>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5"/>
        <v/>
      </c>
    </row>
    <row r="4020" spans="12:116" x14ac:dyDescent="0.25">
      <c r="L4020" s="44"/>
      <c r="M4020" s="47"/>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5"/>
        <v/>
      </c>
    </row>
    <row r="4021" spans="12:116" x14ac:dyDescent="0.25">
      <c r="L4021" s="44"/>
      <c r="M4021" s="47"/>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5"/>
        <v/>
      </c>
    </row>
    <row r="4022" spans="12:116" x14ac:dyDescent="0.25">
      <c r="L4022" s="44"/>
      <c r="M4022" s="47"/>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5"/>
        <v/>
      </c>
    </row>
    <row r="4023" spans="12:116" x14ac:dyDescent="0.25">
      <c r="L4023" s="44"/>
      <c r="M4023" s="47"/>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5"/>
        <v/>
      </c>
    </row>
    <row r="4024" spans="12:116" x14ac:dyDescent="0.25">
      <c r="L4024" s="44"/>
      <c r="M4024" s="47"/>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5"/>
        <v/>
      </c>
    </row>
    <row r="4025" spans="12:116" x14ac:dyDescent="0.25">
      <c r="L4025" s="44"/>
      <c r="M4025" s="47"/>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5"/>
        <v/>
      </c>
    </row>
    <row r="4026" spans="12:116" x14ac:dyDescent="0.25">
      <c r="L4026" s="44"/>
      <c r="M4026" s="47"/>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5"/>
        <v/>
      </c>
    </row>
    <row r="4027" spans="12:116" x14ac:dyDescent="0.25">
      <c r="L4027" s="44"/>
      <c r="M4027" s="47"/>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5"/>
        <v/>
      </c>
    </row>
    <row r="4028" spans="12:116" x14ac:dyDescent="0.25">
      <c r="L4028" s="44"/>
      <c r="M4028" s="47"/>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5"/>
        <v/>
      </c>
    </row>
    <row r="4029" spans="12:116" x14ac:dyDescent="0.25">
      <c r="L4029" s="44"/>
      <c r="M4029" s="47"/>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5"/>
        <v/>
      </c>
    </row>
    <row r="4030" spans="12:116" x14ac:dyDescent="0.25">
      <c r="L4030" s="44"/>
      <c r="M4030" s="47"/>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5"/>
        <v/>
      </c>
    </row>
    <row r="4031" spans="12:116" x14ac:dyDescent="0.25">
      <c r="L4031" s="44"/>
      <c r="M4031" s="47"/>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5"/>
        <v/>
      </c>
    </row>
    <row r="4032" spans="12:116" x14ac:dyDescent="0.25">
      <c r="L4032" s="44"/>
      <c r="M4032" s="47"/>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5"/>
        <v/>
      </c>
    </row>
    <row r="4033" spans="12:116" x14ac:dyDescent="0.25">
      <c r="L4033" s="44"/>
      <c r="M4033" s="47"/>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5"/>
        <v/>
      </c>
    </row>
    <row r="4034" spans="12:116" x14ac:dyDescent="0.25">
      <c r="L4034" s="44"/>
      <c r="M4034" s="47"/>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5"/>
        <v/>
      </c>
    </row>
    <row r="4035" spans="12:116" x14ac:dyDescent="0.25">
      <c r="L4035" s="44"/>
      <c r="M4035" s="47"/>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6">_xlfn.CONCAT(A4035,C4035,F4035:J4035)</f>
        <v/>
      </c>
    </row>
    <row r="4036" spans="12:116" x14ac:dyDescent="0.25">
      <c r="L4036" s="44"/>
      <c r="M4036" s="47"/>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6"/>
        <v/>
      </c>
    </row>
    <row r="4037" spans="12:116" x14ac:dyDescent="0.25">
      <c r="L4037" s="44"/>
      <c r="M4037" s="47"/>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6"/>
        <v/>
      </c>
    </row>
    <row r="4038" spans="12:116" x14ac:dyDescent="0.25">
      <c r="L4038" s="44"/>
      <c r="M4038" s="47"/>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6"/>
        <v/>
      </c>
    </row>
    <row r="4039" spans="12:116" x14ac:dyDescent="0.25">
      <c r="L4039" s="44"/>
      <c r="M4039" s="47"/>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6"/>
        <v/>
      </c>
    </row>
    <row r="4040" spans="12:116" x14ac:dyDescent="0.25">
      <c r="L4040" s="44"/>
      <c r="M4040" s="47"/>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6"/>
        <v/>
      </c>
    </row>
    <row r="4041" spans="12:116" x14ac:dyDescent="0.25">
      <c r="L4041" s="44"/>
      <c r="M4041" s="47"/>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6"/>
        <v/>
      </c>
    </row>
    <row r="4042" spans="12:116" x14ac:dyDescent="0.25">
      <c r="L4042" s="44"/>
      <c r="M4042" s="47"/>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6"/>
        <v/>
      </c>
    </row>
    <row r="4043" spans="12:116" x14ac:dyDescent="0.25">
      <c r="L4043" s="44"/>
      <c r="M4043" s="47"/>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6"/>
        <v/>
      </c>
    </row>
    <row r="4044" spans="12:116" x14ac:dyDescent="0.25">
      <c r="L4044" s="44"/>
      <c r="M4044" s="47"/>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6"/>
        <v/>
      </c>
    </row>
    <row r="4045" spans="12:116" x14ac:dyDescent="0.25">
      <c r="L4045" s="44"/>
      <c r="M4045" s="47"/>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6"/>
        <v/>
      </c>
    </row>
    <row r="4046" spans="12:116" x14ac:dyDescent="0.25">
      <c r="L4046" s="44"/>
      <c r="M4046" s="47"/>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6"/>
        <v/>
      </c>
    </row>
    <row r="4047" spans="12:116" x14ac:dyDescent="0.25">
      <c r="L4047" s="44"/>
      <c r="M4047" s="47"/>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6"/>
        <v/>
      </c>
    </row>
    <row r="4048" spans="12:116" x14ac:dyDescent="0.25">
      <c r="L4048" s="44"/>
      <c r="M4048" s="47"/>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6"/>
        <v/>
      </c>
    </row>
    <row r="4049" spans="12:116" x14ac:dyDescent="0.25">
      <c r="L4049" s="44"/>
      <c r="M4049" s="47"/>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6"/>
        <v/>
      </c>
    </row>
    <row r="4050" spans="12:116" x14ac:dyDescent="0.25">
      <c r="L4050" s="44"/>
      <c r="M4050" s="47"/>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6"/>
        <v/>
      </c>
    </row>
    <row r="4051" spans="12:116" x14ac:dyDescent="0.25">
      <c r="L4051" s="44"/>
      <c r="M4051" s="47"/>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6"/>
        <v/>
      </c>
    </row>
    <row r="4052" spans="12:116" x14ac:dyDescent="0.25">
      <c r="L4052" s="44"/>
      <c r="M4052" s="47"/>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6"/>
        <v/>
      </c>
    </row>
    <row r="4053" spans="12:116" x14ac:dyDescent="0.25">
      <c r="L4053" s="44"/>
      <c r="M4053" s="47"/>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6"/>
        <v/>
      </c>
    </row>
    <row r="4054" spans="12:116" x14ac:dyDescent="0.25">
      <c r="L4054" s="44"/>
      <c r="M4054" s="47"/>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6"/>
        <v/>
      </c>
    </row>
    <row r="4055" spans="12:116" x14ac:dyDescent="0.25">
      <c r="L4055" s="44"/>
      <c r="M4055" s="47"/>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6"/>
        <v/>
      </c>
    </row>
    <row r="4056" spans="12:116" x14ac:dyDescent="0.25">
      <c r="L4056" s="44"/>
      <c r="M4056" s="47"/>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6"/>
        <v/>
      </c>
    </row>
    <row r="4057" spans="12:116" x14ac:dyDescent="0.25">
      <c r="L4057" s="44"/>
      <c r="M4057" s="47"/>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6"/>
        <v/>
      </c>
    </row>
    <row r="4058" spans="12:116" x14ac:dyDescent="0.25">
      <c r="L4058" s="44"/>
      <c r="M4058" s="47"/>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6"/>
        <v/>
      </c>
    </row>
    <row r="4059" spans="12:116" x14ac:dyDescent="0.25">
      <c r="L4059" s="44"/>
      <c r="M4059" s="47"/>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6"/>
        <v/>
      </c>
    </row>
    <row r="4060" spans="12:116" x14ac:dyDescent="0.25">
      <c r="L4060" s="44"/>
      <c r="M4060" s="47"/>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6"/>
        <v/>
      </c>
    </row>
    <row r="4061" spans="12:116" x14ac:dyDescent="0.25">
      <c r="L4061" s="44"/>
      <c r="M4061" s="47"/>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6"/>
        <v/>
      </c>
    </row>
    <row r="4062" spans="12:116" x14ac:dyDescent="0.25">
      <c r="L4062" s="44"/>
      <c r="M4062" s="47"/>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6"/>
        <v/>
      </c>
    </row>
    <row r="4063" spans="12:116" x14ac:dyDescent="0.25">
      <c r="L4063" s="44"/>
      <c r="M4063" s="47"/>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6"/>
        <v/>
      </c>
    </row>
    <row r="4064" spans="12:116" x14ac:dyDescent="0.25">
      <c r="L4064" s="44"/>
      <c r="M4064" s="47"/>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6"/>
        <v/>
      </c>
    </row>
    <row r="4065" spans="12:116" x14ac:dyDescent="0.25">
      <c r="L4065" s="44"/>
      <c r="M4065" s="47"/>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6"/>
        <v/>
      </c>
    </row>
    <row r="4066" spans="12:116" x14ac:dyDescent="0.25">
      <c r="L4066" s="44"/>
      <c r="M4066" s="47"/>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6"/>
        <v/>
      </c>
    </row>
    <row r="4067" spans="12:116" x14ac:dyDescent="0.25">
      <c r="L4067" s="44"/>
      <c r="M4067" s="47"/>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6"/>
        <v/>
      </c>
    </row>
    <row r="4068" spans="12:116" x14ac:dyDescent="0.25">
      <c r="L4068" s="44"/>
      <c r="M4068" s="47"/>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6"/>
        <v/>
      </c>
    </row>
    <row r="4069" spans="12:116" x14ac:dyDescent="0.25">
      <c r="L4069" s="44"/>
      <c r="M4069" s="47"/>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6"/>
        <v/>
      </c>
    </row>
    <row r="4070" spans="12:116" x14ac:dyDescent="0.25">
      <c r="L4070" s="44"/>
      <c r="M4070" s="47"/>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6"/>
        <v/>
      </c>
    </row>
    <row r="4071" spans="12:116" x14ac:dyDescent="0.25">
      <c r="L4071" s="44"/>
      <c r="M4071" s="47"/>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6"/>
        <v/>
      </c>
    </row>
    <row r="4072" spans="12:116" x14ac:dyDescent="0.25">
      <c r="L4072" s="44"/>
      <c r="M4072" s="47"/>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6"/>
        <v/>
      </c>
    </row>
    <row r="4073" spans="12:116" x14ac:dyDescent="0.25">
      <c r="L4073" s="44"/>
      <c r="M4073" s="47"/>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6"/>
        <v/>
      </c>
    </row>
    <row r="4074" spans="12:116" x14ac:dyDescent="0.25">
      <c r="L4074" s="44"/>
      <c r="M4074" s="47"/>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6"/>
        <v/>
      </c>
    </row>
    <row r="4075" spans="12:116" x14ac:dyDescent="0.25">
      <c r="L4075" s="44"/>
      <c r="M4075" s="47"/>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6"/>
        <v/>
      </c>
    </row>
    <row r="4076" spans="12:116" x14ac:dyDescent="0.25">
      <c r="L4076" s="44"/>
      <c r="M4076" s="47"/>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6"/>
        <v/>
      </c>
    </row>
    <row r="4077" spans="12:116" x14ac:dyDescent="0.25">
      <c r="L4077" s="44"/>
      <c r="M4077" s="47"/>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6"/>
        <v/>
      </c>
    </row>
    <row r="4078" spans="12:116" x14ac:dyDescent="0.25">
      <c r="L4078" s="44"/>
      <c r="M4078" s="47"/>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6"/>
        <v/>
      </c>
    </row>
    <row r="4079" spans="12:116" x14ac:dyDescent="0.25">
      <c r="L4079" s="44"/>
      <c r="M4079" s="47"/>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6"/>
        <v/>
      </c>
    </row>
    <row r="4080" spans="12:116" x14ac:dyDescent="0.25">
      <c r="L4080" s="44"/>
      <c r="M4080" s="47"/>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6"/>
        <v/>
      </c>
    </row>
    <row r="4081" spans="12:116" x14ac:dyDescent="0.25">
      <c r="L4081" s="44"/>
      <c r="M4081" s="47"/>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6"/>
        <v/>
      </c>
    </row>
    <row r="4082" spans="12:116" x14ac:dyDescent="0.25">
      <c r="L4082" s="44"/>
      <c r="M4082" s="47"/>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6"/>
        <v/>
      </c>
    </row>
    <row r="4083" spans="12:116" x14ac:dyDescent="0.25">
      <c r="L4083" s="44"/>
      <c r="M4083" s="47"/>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6"/>
        <v/>
      </c>
    </row>
    <row r="4084" spans="12:116" x14ac:dyDescent="0.25">
      <c r="L4084" s="44"/>
      <c r="M4084" s="47"/>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6"/>
        <v/>
      </c>
    </row>
    <row r="4085" spans="12:116" x14ac:dyDescent="0.25">
      <c r="L4085" s="44"/>
      <c r="M4085" s="47"/>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6"/>
        <v/>
      </c>
    </row>
    <row r="4086" spans="12:116" x14ac:dyDescent="0.25">
      <c r="L4086" s="44"/>
      <c r="M4086" s="47"/>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6"/>
        <v/>
      </c>
    </row>
    <row r="4087" spans="12:116" x14ac:dyDescent="0.25">
      <c r="L4087" s="44"/>
      <c r="M4087" s="47"/>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6"/>
        <v/>
      </c>
    </row>
    <row r="4088" spans="12:116" x14ac:dyDescent="0.25">
      <c r="L4088" s="44"/>
      <c r="M4088" s="47"/>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6"/>
        <v/>
      </c>
    </row>
    <row r="4089" spans="12:116" x14ac:dyDescent="0.25">
      <c r="L4089" s="44"/>
      <c r="M4089" s="47"/>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6"/>
        <v/>
      </c>
    </row>
    <row r="4090" spans="12:116" x14ac:dyDescent="0.25">
      <c r="L4090" s="44"/>
      <c r="M4090" s="47"/>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6"/>
        <v/>
      </c>
    </row>
    <row r="4091" spans="12:116" x14ac:dyDescent="0.25">
      <c r="L4091" s="44"/>
      <c r="M4091" s="47"/>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6"/>
        <v/>
      </c>
    </row>
    <row r="4092" spans="12:116" x14ac:dyDescent="0.25">
      <c r="L4092" s="44"/>
      <c r="M4092" s="47"/>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6"/>
        <v/>
      </c>
    </row>
    <row r="4093" spans="12:116" x14ac:dyDescent="0.25">
      <c r="L4093" s="44"/>
      <c r="M4093" s="47"/>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6"/>
        <v/>
      </c>
    </row>
    <row r="4094" spans="12:116" x14ac:dyDescent="0.25">
      <c r="L4094" s="44"/>
      <c r="M4094" s="47"/>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6"/>
        <v/>
      </c>
    </row>
    <row r="4095" spans="12:116" x14ac:dyDescent="0.25">
      <c r="L4095" s="44"/>
      <c r="M4095" s="47"/>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6"/>
        <v/>
      </c>
    </row>
    <row r="4096" spans="12:116" x14ac:dyDescent="0.25">
      <c r="L4096" s="44"/>
      <c r="M4096" s="47"/>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6"/>
        <v/>
      </c>
    </row>
    <row r="4097" spans="12:116" x14ac:dyDescent="0.25">
      <c r="L4097" s="44"/>
      <c r="M4097" s="47"/>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6"/>
        <v/>
      </c>
    </row>
    <row r="4098" spans="12:116" x14ac:dyDescent="0.25">
      <c r="L4098" s="44"/>
      <c r="M4098" s="47"/>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6"/>
        <v/>
      </c>
    </row>
    <row r="4099" spans="12:116" x14ac:dyDescent="0.25">
      <c r="L4099" s="44"/>
      <c r="M4099" s="47"/>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7">_xlfn.CONCAT(A4099,C4099,F4099:J4099)</f>
        <v/>
      </c>
    </row>
    <row r="4100" spans="12:116" x14ac:dyDescent="0.25">
      <c r="L4100" s="44"/>
      <c r="M4100" s="47"/>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7"/>
        <v/>
      </c>
    </row>
    <row r="4101" spans="12:116" x14ac:dyDescent="0.25">
      <c r="L4101" s="44"/>
      <c r="M4101" s="47"/>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7"/>
        <v/>
      </c>
    </row>
    <row r="4102" spans="12:116" x14ac:dyDescent="0.25">
      <c r="L4102" s="44"/>
      <c r="M4102" s="47"/>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7"/>
        <v/>
      </c>
    </row>
    <row r="4103" spans="12:116" x14ac:dyDescent="0.25">
      <c r="L4103" s="44"/>
      <c r="M4103" s="47"/>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7"/>
        <v/>
      </c>
    </row>
    <row r="4104" spans="12:116" x14ac:dyDescent="0.25">
      <c r="L4104" s="44"/>
      <c r="M4104" s="47"/>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7"/>
        <v/>
      </c>
    </row>
    <row r="4105" spans="12:116" x14ac:dyDescent="0.25">
      <c r="L4105" s="44"/>
      <c r="M4105" s="47"/>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7"/>
        <v/>
      </c>
    </row>
    <row r="4106" spans="12:116" x14ac:dyDescent="0.25">
      <c r="L4106" s="44"/>
      <c r="M4106" s="47"/>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7"/>
        <v/>
      </c>
    </row>
    <row r="4107" spans="12:116" x14ac:dyDescent="0.25">
      <c r="L4107" s="44"/>
      <c r="M4107" s="47"/>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7"/>
        <v/>
      </c>
    </row>
    <row r="4108" spans="12:116" x14ac:dyDescent="0.25">
      <c r="L4108" s="44"/>
      <c r="M4108" s="47"/>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7"/>
        <v/>
      </c>
    </row>
    <row r="4109" spans="12:116" x14ac:dyDescent="0.25">
      <c r="L4109" s="44"/>
      <c r="M4109" s="47"/>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7"/>
        <v/>
      </c>
    </row>
    <row r="4110" spans="12:116" x14ac:dyDescent="0.25">
      <c r="L4110" s="44"/>
      <c r="M4110" s="47"/>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7"/>
        <v/>
      </c>
    </row>
    <row r="4111" spans="12:116" x14ac:dyDescent="0.25">
      <c r="L4111" s="44"/>
      <c r="M4111" s="47"/>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7"/>
        <v/>
      </c>
    </row>
    <row r="4112" spans="12:116" x14ac:dyDescent="0.25">
      <c r="L4112" s="44"/>
      <c r="M4112" s="47"/>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7"/>
        <v/>
      </c>
    </row>
    <row r="4113" spans="12:116" x14ac:dyDescent="0.25">
      <c r="L4113" s="44"/>
      <c r="M4113" s="47"/>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7"/>
        <v/>
      </c>
    </row>
    <row r="4114" spans="12:116" x14ac:dyDescent="0.25">
      <c r="L4114" s="44"/>
      <c r="M4114" s="47"/>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7"/>
        <v/>
      </c>
    </row>
    <row r="4115" spans="12:116" x14ac:dyDescent="0.25">
      <c r="L4115" s="44"/>
      <c r="M4115" s="47"/>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7"/>
        <v/>
      </c>
    </row>
    <row r="4116" spans="12:116" x14ac:dyDescent="0.25">
      <c r="L4116" s="44"/>
      <c r="M4116" s="47"/>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7"/>
        <v/>
      </c>
    </row>
    <row r="4117" spans="12:116" x14ac:dyDescent="0.25">
      <c r="L4117" s="44"/>
      <c r="M4117" s="47"/>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7"/>
        <v/>
      </c>
    </row>
    <row r="4118" spans="12:116" x14ac:dyDescent="0.25">
      <c r="L4118" s="44"/>
      <c r="M4118" s="47"/>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7"/>
        <v/>
      </c>
    </row>
    <row r="4119" spans="12:116" x14ac:dyDescent="0.25">
      <c r="L4119" s="44"/>
      <c r="M4119" s="47"/>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7"/>
        <v/>
      </c>
    </row>
    <row r="4120" spans="12:116" x14ac:dyDescent="0.25">
      <c r="L4120" s="44"/>
      <c r="M4120" s="47"/>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7"/>
        <v/>
      </c>
    </row>
    <row r="4121" spans="12:116" x14ac:dyDescent="0.25">
      <c r="L4121" s="44"/>
      <c r="M4121" s="47"/>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7"/>
        <v/>
      </c>
    </row>
    <row r="4122" spans="12:116" x14ac:dyDescent="0.25">
      <c r="L4122" s="44"/>
      <c r="M4122" s="47"/>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7"/>
        <v/>
      </c>
    </row>
    <row r="4123" spans="12:116" x14ac:dyDescent="0.25">
      <c r="L4123" s="44"/>
      <c r="M4123" s="47"/>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7"/>
        <v/>
      </c>
    </row>
    <row r="4124" spans="12:116" x14ac:dyDescent="0.25">
      <c r="L4124" s="44"/>
      <c r="M4124" s="47"/>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7"/>
        <v/>
      </c>
    </row>
    <row r="4125" spans="12:116" x14ac:dyDescent="0.25">
      <c r="L4125" s="44"/>
      <c r="M4125" s="47"/>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7"/>
        <v/>
      </c>
    </row>
    <row r="4126" spans="12:116" x14ac:dyDescent="0.25">
      <c r="L4126" s="44"/>
      <c r="M4126" s="47"/>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7"/>
        <v/>
      </c>
    </row>
    <row r="4127" spans="12:116" x14ac:dyDescent="0.25">
      <c r="L4127" s="44"/>
      <c r="M4127" s="47"/>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7"/>
        <v/>
      </c>
    </row>
    <row r="4128" spans="12:116" x14ac:dyDescent="0.25">
      <c r="L4128" s="44"/>
      <c r="M4128" s="47"/>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7"/>
        <v/>
      </c>
    </row>
    <row r="4129" spans="12:116" x14ac:dyDescent="0.25">
      <c r="L4129" s="44"/>
      <c r="M4129" s="47"/>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7"/>
        <v/>
      </c>
    </row>
    <row r="4130" spans="12:116" x14ac:dyDescent="0.25">
      <c r="L4130" s="44"/>
      <c r="M4130" s="47"/>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7"/>
        <v/>
      </c>
    </row>
    <row r="4131" spans="12:116" x14ac:dyDescent="0.25">
      <c r="L4131" s="44"/>
      <c r="M4131" s="47"/>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7"/>
        <v/>
      </c>
    </row>
    <row r="4132" spans="12:116" x14ac:dyDescent="0.25">
      <c r="L4132" s="44"/>
      <c r="M4132" s="47"/>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7"/>
        <v/>
      </c>
    </row>
    <row r="4133" spans="12:116" x14ac:dyDescent="0.25">
      <c r="L4133" s="44"/>
      <c r="M4133" s="47"/>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7"/>
        <v/>
      </c>
    </row>
    <row r="4134" spans="12:116" x14ac:dyDescent="0.25">
      <c r="L4134" s="44"/>
      <c r="M4134" s="47"/>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7"/>
        <v/>
      </c>
    </row>
    <row r="4135" spans="12:116" x14ac:dyDescent="0.25">
      <c r="L4135" s="44"/>
      <c r="M4135" s="47"/>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7"/>
        <v/>
      </c>
    </row>
    <row r="4136" spans="12:116" x14ac:dyDescent="0.25">
      <c r="L4136" s="44"/>
      <c r="M4136" s="47"/>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7"/>
        <v/>
      </c>
    </row>
    <row r="4137" spans="12:116" x14ac:dyDescent="0.25">
      <c r="L4137" s="44"/>
      <c r="M4137" s="47"/>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7"/>
        <v/>
      </c>
    </row>
    <row r="4138" spans="12:116" x14ac:dyDescent="0.25">
      <c r="L4138" s="44"/>
      <c r="M4138" s="47"/>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7"/>
        <v/>
      </c>
    </row>
    <row r="4139" spans="12:116" x14ac:dyDescent="0.25">
      <c r="L4139" s="44"/>
      <c r="M4139" s="47"/>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7"/>
        <v/>
      </c>
    </row>
    <row r="4140" spans="12:116" x14ac:dyDescent="0.25">
      <c r="L4140" s="44"/>
      <c r="M4140" s="47"/>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7"/>
        <v/>
      </c>
    </row>
    <row r="4141" spans="12:116" x14ac:dyDescent="0.25">
      <c r="L4141" s="44"/>
      <c r="M4141" s="47"/>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7"/>
        <v/>
      </c>
    </row>
    <row r="4142" spans="12:116" x14ac:dyDescent="0.25">
      <c r="L4142" s="44"/>
      <c r="M4142" s="47"/>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7"/>
        <v/>
      </c>
    </row>
    <row r="4143" spans="12:116" x14ac:dyDescent="0.25">
      <c r="L4143" s="44"/>
      <c r="M4143" s="47"/>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7"/>
        <v/>
      </c>
    </row>
    <row r="4144" spans="12:116" x14ac:dyDescent="0.25">
      <c r="L4144" s="44"/>
      <c r="M4144" s="47"/>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7"/>
        <v/>
      </c>
    </row>
    <row r="4145" spans="12:116" x14ac:dyDescent="0.25">
      <c r="L4145" s="44"/>
      <c r="M4145" s="47"/>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7"/>
        <v/>
      </c>
    </row>
    <row r="4146" spans="12:116" x14ac:dyDescent="0.25">
      <c r="L4146" s="44"/>
      <c r="M4146" s="47"/>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7"/>
        <v/>
      </c>
    </row>
    <row r="4147" spans="12:116" x14ac:dyDescent="0.25">
      <c r="L4147" s="44"/>
      <c r="M4147" s="47"/>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7"/>
        <v/>
      </c>
    </row>
    <row r="4148" spans="12:116" x14ac:dyDescent="0.25">
      <c r="L4148" s="44"/>
      <c r="M4148" s="47"/>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7"/>
        <v/>
      </c>
    </row>
    <row r="4149" spans="12:116" x14ac:dyDescent="0.25">
      <c r="L4149" s="44"/>
      <c r="M4149" s="47"/>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7"/>
        <v/>
      </c>
    </row>
    <row r="4150" spans="12:116" x14ac:dyDescent="0.25">
      <c r="L4150" s="44"/>
      <c r="M4150" s="47"/>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7"/>
        <v/>
      </c>
    </row>
    <row r="4151" spans="12:116" x14ac:dyDescent="0.25">
      <c r="L4151" s="44"/>
      <c r="M4151" s="47"/>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7"/>
        <v/>
      </c>
    </row>
    <row r="4152" spans="12:116" x14ac:dyDescent="0.25">
      <c r="L4152" s="44"/>
      <c r="M4152" s="47"/>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7"/>
        <v/>
      </c>
    </row>
    <row r="4153" spans="12:116" x14ac:dyDescent="0.25">
      <c r="L4153" s="44"/>
      <c r="M4153" s="47"/>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7"/>
        <v/>
      </c>
    </row>
    <row r="4154" spans="12:116" x14ac:dyDescent="0.25">
      <c r="L4154" s="44"/>
      <c r="M4154" s="47"/>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7"/>
        <v/>
      </c>
    </row>
    <row r="4155" spans="12:116" x14ac:dyDescent="0.25">
      <c r="L4155" s="44"/>
      <c r="M4155" s="47"/>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7"/>
        <v/>
      </c>
    </row>
    <row r="4156" spans="12:116" x14ac:dyDescent="0.25">
      <c r="L4156" s="44"/>
      <c r="M4156" s="47"/>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7"/>
        <v/>
      </c>
    </row>
    <row r="4157" spans="12:116" x14ac:dyDescent="0.25">
      <c r="L4157" s="44"/>
      <c r="M4157" s="47"/>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7"/>
        <v/>
      </c>
    </row>
    <row r="4158" spans="12:116" x14ac:dyDescent="0.25">
      <c r="L4158" s="44"/>
      <c r="M4158" s="47"/>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7"/>
        <v/>
      </c>
    </row>
    <row r="4159" spans="12:116" x14ac:dyDescent="0.25">
      <c r="L4159" s="44"/>
      <c r="M4159" s="47"/>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7"/>
        <v/>
      </c>
    </row>
    <row r="4160" spans="12:116" x14ac:dyDescent="0.25">
      <c r="L4160" s="44"/>
      <c r="M4160" s="47"/>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7"/>
        <v/>
      </c>
    </row>
    <row r="4161" spans="12:116" x14ac:dyDescent="0.25">
      <c r="L4161" s="44"/>
      <c r="M4161" s="47"/>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7"/>
        <v/>
      </c>
    </row>
    <row r="4162" spans="12:116" x14ac:dyDescent="0.25">
      <c r="L4162" s="44"/>
      <c r="M4162" s="47"/>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7"/>
        <v/>
      </c>
    </row>
    <row r="4163" spans="12:116" x14ac:dyDescent="0.25">
      <c r="L4163" s="44"/>
      <c r="M4163" s="47"/>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8">_xlfn.CONCAT(A4163,C4163,F4163:J4163)</f>
        <v/>
      </c>
    </row>
    <row r="4164" spans="12:116" x14ac:dyDescent="0.25">
      <c r="L4164" s="44"/>
      <c r="M4164" s="47"/>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8"/>
        <v/>
      </c>
    </row>
    <row r="4165" spans="12:116" x14ac:dyDescent="0.25">
      <c r="L4165" s="44"/>
      <c r="M4165" s="47"/>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8"/>
        <v/>
      </c>
    </row>
    <row r="4166" spans="12:116" x14ac:dyDescent="0.25">
      <c r="L4166" s="44"/>
      <c r="M4166" s="47"/>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8"/>
        <v/>
      </c>
    </row>
    <row r="4167" spans="12:116" x14ac:dyDescent="0.25">
      <c r="L4167" s="44"/>
      <c r="M4167" s="47"/>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8"/>
        <v/>
      </c>
    </row>
    <row r="4168" spans="12:116" x14ac:dyDescent="0.25">
      <c r="L4168" s="44"/>
      <c r="M4168" s="47"/>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8"/>
        <v/>
      </c>
    </row>
    <row r="4169" spans="12:116" x14ac:dyDescent="0.25">
      <c r="L4169" s="44"/>
      <c r="M4169" s="47"/>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8"/>
        <v/>
      </c>
    </row>
    <row r="4170" spans="12:116" x14ac:dyDescent="0.25">
      <c r="L4170" s="44"/>
      <c r="M4170" s="47"/>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8"/>
        <v/>
      </c>
    </row>
    <row r="4171" spans="12:116" x14ac:dyDescent="0.25">
      <c r="L4171" s="44"/>
      <c r="M4171" s="47"/>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8"/>
        <v/>
      </c>
    </row>
    <row r="4172" spans="12:116" x14ac:dyDescent="0.25">
      <c r="L4172" s="44"/>
      <c r="M4172" s="47"/>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8"/>
        <v/>
      </c>
    </row>
    <row r="4173" spans="12:116" x14ac:dyDescent="0.25">
      <c r="L4173" s="44"/>
      <c r="M4173" s="47"/>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8"/>
        <v/>
      </c>
    </row>
    <row r="4174" spans="12:116" x14ac:dyDescent="0.25">
      <c r="L4174" s="44"/>
      <c r="M4174" s="47"/>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8"/>
        <v/>
      </c>
    </row>
    <row r="4175" spans="12:116" x14ac:dyDescent="0.25">
      <c r="L4175" s="44"/>
      <c r="M4175" s="47"/>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8"/>
        <v/>
      </c>
    </row>
    <row r="4176" spans="12:116" x14ac:dyDescent="0.25">
      <c r="L4176" s="44"/>
      <c r="M4176" s="47"/>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8"/>
        <v/>
      </c>
    </row>
    <row r="4177" spans="12:116" x14ac:dyDescent="0.25">
      <c r="L4177" s="44"/>
      <c r="M4177" s="47"/>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8"/>
        <v/>
      </c>
    </row>
    <row r="4178" spans="12:116" x14ac:dyDescent="0.25">
      <c r="L4178" s="44"/>
      <c r="M4178" s="47"/>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8"/>
        <v/>
      </c>
    </row>
    <row r="4179" spans="12:116" x14ac:dyDescent="0.25">
      <c r="L4179" s="44"/>
      <c r="M4179" s="47"/>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8"/>
        <v/>
      </c>
    </row>
    <row r="4180" spans="12:116" x14ac:dyDescent="0.25">
      <c r="L4180" s="44"/>
      <c r="M4180" s="47"/>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8"/>
        <v/>
      </c>
    </row>
    <row r="4181" spans="12:116" x14ac:dyDescent="0.25">
      <c r="L4181" s="44"/>
      <c r="M4181" s="47"/>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8"/>
        <v/>
      </c>
    </row>
    <row r="4182" spans="12:116" x14ac:dyDescent="0.25">
      <c r="L4182" s="44"/>
      <c r="M4182" s="47"/>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8"/>
        <v/>
      </c>
    </row>
    <row r="4183" spans="12:116" x14ac:dyDescent="0.25">
      <c r="L4183" s="44"/>
      <c r="M4183" s="47"/>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8"/>
        <v/>
      </c>
    </row>
    <row r="4184" spans="12:116" x14ac:dyDescent="0.25">
      <c r="L4184" s="44"/>
      <c r="M4184" s="47"/>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8"/>
        <v/>
      </c>
    </row>
    <row r="4185" spans="12:116" x14ac:dyDescent="0.25">
      <c r="L4185" s="44"/>
      <c r="M4185" s="47"/>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8"/>
        <v/>
      </c>
    </row>
    <row r="4186" spans="12:116" x14ac:dyDescent="0.25">
      <c r="L4186" s="44"/>
      <c r="M4186" s="47"/>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8"/>
        <v/>
      </c>
    </row>
    <row r="4187" spans="12:116" x14ac:dyDescent="0.25">
      <c r="L4187" s="44"/>
      <c r="M4187" s="47"/>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8"/>
        <v/>
      </c>
    </row>
    <row r="4188" spans="12:116" x14ac:dyDescent="0.25">
      <c r="L4188" s="44"/>
      <c r="M4188" s="47"/>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8"/>
        <v/>
      </c>
    </row>
    <row r="4189" spans="12:116" x14ac:dyDescent="0.25">
      <c r="L4189" s="44"/>
      <c r="M4189" s="47"/>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8"/>
        <v/>
      </c>
    </row>
    <row r="4190" spans="12:116" x14ac:dyDescent="0.25">
      <c r="L4190" s="44"/>
      <c r="M4190" s="47"/>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8"/>
        <v/>
      </c>
    </row>
    <row r="4191" spans="12:116" x14ac:dyDescent="0.25">
      <c r="L4191" s="44"/>
      <c r="M4191" s="47"/>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8"/>
        <v/>
      </c>
    </row>
    <row r="4192" spans="12:116" x14ac:dyDescent="0.25">
      <c r="L4192" s="44"/>
      <c r="M4192" s="47"/>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8"/>
        <v/>
      </c>
    </row>
    <row r="4193" spans="12:116" x14ac:dyDescent="0.25">
      <c r="L4193" s="44"/>
      <c r="M4193" s="47"/>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8"/>
        <v/>
      </c>
    </row>
    <row r="4194" spans="12:116" x14ac:dyDescent="0.25">
      <c r="L4194" s="44"/>
      <c r="M4194" s="47"/>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8"/>
        <v/>
      </c>
    </row>
    <row r="4195" spans="12:116" x14ac:dyDescent="0.25">
      <c r="L4195" s="44"/>
      <c r="M4195" s="47"/>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8"/>
        <v/>
      </c>
    </row>
    <row r="4196" spans="12:116" x14ac:dyDescent="0.25">
      <c r="L4196" s="44"/>
      <c r="M4196" s="47"/>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8"/>
        <v/>
      </c>
    </row>
    <row r="4197" spans="12:116" x14ac:dyDescent="0.25">
      <c r="L4197" s="44"/>
      <c r="M4197" s="47"/>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8"/>
        <v/>
      </c>
    </row>
    <row r="4198" spans="12:116" x14ac:dyDescent="0.25">
      <c r="L4198" s="44"/>
      <c r="M4198" s="47"/>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8"/>
        <v/>
      </c>
    </row>
    <row r="4199" spans="12:116" x14ac:dyDescent="0.25">
      <c r="L4199" s="44"/>
      <c r="M4199" s="47"/>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8"/>
        <v/>
      </c>
    </row>
    <row r="4200" spans="12:116" x14ac:dyDescent="0.25">
      <c r="L4200" s="44"/>
      <c r="M4200" s="47"/>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8"/>
        <v/>
      </c>
    </row>
    <row r="4201" spans="12:116" x14ac:dyDescent="0.25">
      <c r="L4201" s="44"/>
      <c r="M4201" s="47"/>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8"/>
        <v/>
      </c>
    </row>
    <row r="4202" spans="12:116" x14ac:dyDescent="0.25">
      <c r="L4202" s="44"/>
      <c r="M4202" s="47"/>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8"/>
        <v/>
      </c>
    </row>
    <row r="4203" spans="12:116" x14ac:dyDescent="0.25">
      <c r="L4203" s="44"/>
      <c r="M4203" s="47"/>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8"/>
        <v/>
      </c>
    </row>
    <row r="4204" spans="12:116" x14ac:dyDescent="0.25">
      <c r="L4204" s="44"/>
      <c r="M4204" s="47"/>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8"/>
        <v/>
      </c>
    </row>
    <row r="4205" spans="12:116" x14ac:dyDescent="0.25">
      <c r="L4205" s="44"/>
      <c r="M4205" s="47"/>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8"/>
        <v/>
      </c>
    </row>
    <row r="4206" spans="12:116" x14ac:dyDescent="0.25">
      <c r="L4206" s="44"/>
      <c r="M4206" s="47"/>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8"/>
        <v/>
      </c>
    </row>
    <row r="4207" spans="12:116" x14ac:dyDescent="0.25">
      <c r="L4207" s="44"/>
      <c r="M4207" s="47"/>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8"/>
        <v/>
      </c>
    </row>
    <row r="4208" spans="12:116" x14ac:dyDescent="0.25">
      <c r="L4208" s="44"/>
      <c r="M4208" s="47"/>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8"/>
        <v/>
      </c>
    </row>
    <row r="4209" spans="12:116" x14ac:dyDescent="0.25">
      <c r="L4209" s="44"/>
      <c r="M4209" s="47"/>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8"/>
        <v/>
      </c>
    </row>
    <row r="4210" spans="12:116" x14ac:dyDescent="0.25">
      <c r="L4210" s="44"/>
      <c r="M4210" s="47"/>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8"/>
        <v/>
      </c>
    </row>
    <row r="4211" spans="12:116" x14ac:dyDescent="0.25">
      <c r="L4211" s="44"/>
      <c r="M4211" s="47"/>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8"/>
        <v/>
      </c>
    </row>
    <row r="4212" spans="12:116" x14ac:dyDescent="0.25">
      <c r="L4212" s="44"/>
      <c r="M4212" s="47"/>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8"/>
        <v/>
      </c>
    </row>
    <row r="4213" spans="12:116" x14ac:dyDescent="0.25">
      <c r="L4213" s="44"/>
      <c r="M4213" s="47"/>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8"/>
        <v/>
      </c>
    </row>
    <row r="4214" spans="12:116" x14ac:dyDescent="0.25">
      <c r="L4214" s="44"/>
      <c r="M4214" s="47"/>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8"/>
        <v/>
      </c>
    </row>
    <row r="4215" spans="12:116" x14ac:dyDescent="0.25">
      <c r="L4215" s="44"/>
      <c r="M4215" s="47"/>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8"/>
        <v/>
      </c>
    </row>
    <row r="4216" spans="12:116" x14ac:dyDescent="0.25">
      <c r="L4216" s="44"/>
      <c r="M4216" s="47"/>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8"/>
        <v/>
      </c>
    </row>
    <row r="4217" spans="12:116" x14ac:dyDescent="0.25">
      <c r="L4217" s="44"/>
      <c r="M4217" s="47"/>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8"/>
        <v/>
      </c>
    </row>
    <row r="4218" spans="12:116" x14ac:dyDescent="0.25">
      <c r="L4218" s="44"/>
      <c r="M4218" s="47"/>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8"/>
        <v/>
      </c>
    </row>
    <row r="4219" spans="12:116" x14ac:dyDescent="0.25">
      <c r="L4219" s="44"/>
      <c r="M4219" s="47"/>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8"/>
        <v/>
      </c>
    </row>
    <row r="4220" spans="12:116" x14ac:dyDescent="0.25">
      <c r="L4220" s="44"/>
      <c r="M4220" s="47"/>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8"/>
        <v/>
      </c>
    </row>
    <row r="4221" spans="12:116" x14ac:dyDescent="0.25">
      <c r="L4221" s="44"/>
      <c r="M4221" s="47"/>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8"/>
        <v/>
      </c>
    </row>
    <row r="4222" spans="12:116" x14ac:dyDescent="0.25">
      <c r="L4222" s="44"/>
      <c r="M4222" s="47"/>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8"/>
        <v/>
      </c>
    </row>
    <row r="4223" spans="12:116" x14ac:dyDescent="0.25">
      <c r="L4223" s="44"/>
      <c r="M4223" s="47"/>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8"/>
        <v/>
      </c>
    </row>
    <row r="4224" spans="12:116" x14ac:dyDescent="0.25">
      <c r="L4224" s="44"/>
      <c r="M4224" s="47"/>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8"/>
        <v/>
      </c>
    </row>
    <row r="4225" spans="12:116" x14ac:dyDescent="0.25">
      <c r="L4225" s="44"/>
      <c r="M4225" s="47"/>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8"/>
        <v/>
      </c>
    </row>
    <row r="4226" spans="12:116" x14ac:dyDescent="0.25">
      <c r="L4226" s="44"/>
      <c r="M4226" s="47"/>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8"/>
        <v/>
      </c>
    </row>
    <row r="4227" spans="12:116" x14ac:dyDescent="0.25">
      <c r="L4227" s="44"/>
      <c r="M4227" s="47"/>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9">_xlfn.CONCAT(A4227,C4227,F4227:J4227)</f>
        <v/>
      </c>
    </row>
    <row r="4228" spans="12:116" x14ac:dyDescent="0.25">
      <c r="L4228" s="44"/>
      <c r="M4228" s="47"/>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9"/>
        <v/>
      </c>
    </row>
    <row r="4229" spans="12:116" x14ac:dyDescent="0.25">
      <c r="L4229" s="44"/>
      <c r="M4229" s="47"/>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9"/>
        <v/>
      </c>
    </row>
    <row r="4230" spans="12:116" x14ac:dyDescent="0.25">
      <c r="L4230" s="44"/>
      <c r="M4230" s="47"/>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9"/>
        <v/>
      </c>
    </row>
    <row r="4231" spans="12:116" x14ac:dyDescent="0.25">
      <c r="L4231" s="44"/>
      <c r="M4231" s="47"/>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9"/>
        <v/>
      </c>
    </row>
    <row r="4232" spans="12:116" x14ac:dyDescent="0.25">
      <c r="L4232" s="44"/>
      <c r="M4232" s="47"/>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9"/>
        <v/>
      </c>
    </row>
    <row r="4233" spans="12:116" x14ac:dyDescent="0.25">
      <c r="L4233" s="44"/>
      <c r="M4233" s="47"/>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9"/>
        <v/>
      </c>
    </row>
    <row r="4234" spans="12:116" x14ac:dyDescent="0.25">
      <c r="L4234" s="44"/>
      <c r="M4234" s="47"/>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9"/>
        <v/>
      </c>
    </row>
    <row r="4235" spans="12:116" x14ac:dyDescent="0.25">
      <c r="L4235" s="44"/>
      <c r="M4235" s="47"/>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9"/>
        <v/>
      </c>
    </row>
    <row r="4236" spans="12:116" x14ac:dyDescent="0.25">
      <c r="L4236" s="44"/>
      <c r="M4236" s="47"/>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9"/>
        <v/>
      </c>
    </row>
    <row r="4237" spans="12:116" x14ac:dyDescent="0.25">
      <c r="L4237" s="44"/>
      <c r="M4237" s="47"/>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9"/>
        <v/>
      </c>
    </row>
    <row r="4238" spans="12:116" x14ac:dyDescent="0.25">
      <c r="L4238" s="44"/>
      <c r="M4238" s="47"/>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9"/>
        <v/>
      </c>
    </row>
    <row r="4239" spans="12:116" x14ac:dyDescent="0.25">
      <c r="L4239" s="44"/>
      <c r="M4239" s="47"/>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9"/>
        <v/>
      </c>
    </row>
    <row r="4240" spans="12:116" x14ac:dyDescent="0.25">
      <c r="L4240" s="44"/>
      <c r="M4240" s="47"/>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9"/>
        <v/>
      </c>
    </row>
    <row r="4241" spans="12:116" x14ac:dyDescent="0.25">
      <c r="L4241" s="44"/>
      <c r="M4241" s="47"/>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9"/>
        <v/>
      </c>
    </row>
    <row r="4242" spans="12:116" x14ac:dyDescent="0.25">
      <c r="L4242" s="44"/>
      <c r="M4242" s="47"/>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9"/>
        <v/>
      </c>
    </row>
    <row r="4243" spans="12:116" x14ac:dyDescent="0.25">
      <c r="L4243" s="44"/>
      <c r="M4243" s="47"/>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9"/>
        <v/>
      </c>
    </row>
    <row r="4244" spans="12:116" x14ac:dyDescent="0.25">
      <c r="L4244" s="44"/>
      <c r="M4244" s="47"/>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9"/>
        <v/>
      </c>
    </row>
    <row r="4245" spans="12:116" x14ac:dyDescent="0.25">
      <c r="L4245" s="44"/>
      <c r="M4245" s="47"/>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9"/>
        <v/>
      </c>
    </row>
    <row r="4246" spans="12:116" x14ac:dyDescent="0.25">
      <c r="L4246" s="44"/>
      <c r="M4246" s="47"/>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9"/>
        <v/>
      </c>
    </row>
    <row r="4247" spans="12:116" x14ac:dyDescent="0.25">
      <c r="L4247" s="44"/>
      <c r="M4247" s="47"/>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9"/>
        <v/>
      </c>
    </row>
    <row r="4248" spans="12:116" x14ac:dyDescent="0.25">
      <c r="L4248" s="44"/>
      <c r="M4248" s="47"/>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9"/>
        <v/>
      </c>
    </row>
    <row r="4249" spans="12:116" x14ac:dyDescent="0.25">
      <c r="L4249" s="44"/>
      <c r="M4249" s="47"/>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9"/>
        <v/>
      </c>
    </row>
    <row r="4250" spans="12:116" x14ac:dyDescent="0.25">
      <c r="L4250" s="44"/>
      <c r="M4250" s="47"/>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9"/>
        <v/>
      </c>
    </row>
    <row r="4251" spans="12:116" x14ac:dyDescent="0.25">
      <c r="L4251" s="44"/>
      <c r="M4251" s="47"/>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9"/>
        <v/>
      </c>
    </row>
    <row r="4252" spans="12:116" x14ac:dyDescent="0.25">
      <c r="L4252" s="44"/>
      <c r="M4252" s="47"/>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9"/>
        <v/>
      </c>
    </row>
    <row r="4253" spans="12:116" x14ac:dyDescent="0.25">
      <c r="L4253" s="44"/>
      <c r="M4253" s="47"/>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9"/>
        <v/>
      </c>
    </row>
    <row r="4254" spans="12:116" x14ac:dyDescent="0.25">
      <c r="L4254" s="44"/>
      <c r="M4254" s="47"/>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9"/>
        <v/>
      </c>
    </row>
    <row r="4255" spans="12:116" x14ac:dyDescent="0.25">
      <c r="L4255" s="44"/>
      <c r="M4255" s="47"/>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9"/>
        <v/>
      </c>
    </row>
    <row r="4256" spans="12:116" x14ac:dyDescent="0.25">
      <c r="L4256" s="44"/>
      <c r="M4256" s="47"/>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9"/>
        <v/>
      </c>
    </row>
    <row r="4257" spans="12:116" x14ac:dyDescent="0.25">
      <c r="L4257" s="44"/>
      <c r="M4257" s="47"/>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9"/>
        <v/>
      </c>
    </row>
    <row r="4258" spans="12:116" x14ac:dyDescent="0.25">
      <c r="L4258" s="44"/>
      <c r="M4258" s="47"/>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9"/>
        <v/>
      </c>
    </row>
    <row r="4259" spans="12:116" x14ac:dyDescent="0.25">
      <c r="L4259" s="44"/>
      <c r="M4259" s="47"/>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9"/>
        <v/>
      </c>
    </row>
    <row r="4260" spans="12:116" x14ac:dyDescent="0.25">
      <c r="L4260" s="44"/>
      <c r="M4260" s="47"/>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9"/>
        <v/>
      </c>
    </row>
    <row r="4261" spans="12:116" x14ac:dyDescent="0.25">
      <c r="L4261" s="44"/>
      <c r="M4261" s="47"/>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9"/>
        <v/>
      </c>
    </row>
    <row r="4262" spans="12:116" x14ac:dyDescent="0.25">
      <c r="L4262" s="44"/>
      <c r="M4262" s="47"/>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9"/>
        <v/>
      </c>
    </row>
    <row r="4263" spans="12:116" x14ac:dyDescent="0.25">
      <c r="L4263" s="44"/>
      <c r="M4263" s="47"/>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9"/>
        <v/>
      </c>
    </row>
    <row r="4264" spans="12:116" x14ac:dyDescent="0.25">
      <c r="L4264" s="44"/>
      <c r="M4264" s="47"/>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9"/>
        <v/>
      </c>
    </row>
    <row r="4265" spans="12:116" x14ac:dyDescent="0.25">
      <c r="L4265" s="44"/>
      <c r="M4265" s="47"/>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9"/>
        <v/>
      </c>
    </row>
    <row r="4266" spans="12:116" x14ac:dyDescent="0.25">
      <c r="L4266" s="44"/>
      <c r="M4266" s="47"/>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9"/>
        <v/>
      </c>
    </row>
    <row r="4267" spans="12:116" x14ac:dyDescent="0.25">
      <c r="L4267" s="44"/>
      <c r="M4267" s="47"/>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9"/>
        <v/>
      </c>
    </row>
    <row r="4268" spans="12:116" x14ac:dyDescent="0.25">
      <c r="L4268" s="44"/>
      <c r="M4268" s="47"/>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9"/>
        <v/>
      </c>
    </row>
    <row r="4269" spans="12:116" x14ac:dyDescent="0.25">
      <c r="L4269" s="44"/>
      <c r="M4269" s="47"/>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9"/>
        <v/>
      </c>
    </row>
    <row r="4270" spans="12:116" x14ac:dyDescent="0.25">
      <c r="L4270" s="44"/>
      <c r="M4270" s="47"/>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9"/>
        <v/>
      </c>
    </row>
    <row r="4271" spans="12:116" x14ac:dyDescent="0.25">
      <c r="L4271" s="44"/>
      <c r="M4271" s="47"/>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9"/>
        <v/>
      </c>
    </row>
    <row r="4272" spans="12:116" x14ac:dyDescent="0.25">
      <c r="L4272" s="44"/>
      <c r="M4272" s="47"/>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9"/>
        <v/>
      </c>
    </row>
    <row r="4273" spans="12:116" x14ac:dyDescent="0.25">
      <c r="L4273" s="44"/>
      <c r="M4273" s="47"/>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9"/>
        <v/>
      </c>
    </row>
    <row r="4274" spans="12:116" x14ac:dyDescent="0.25">
      <c r="L4274" s="44"/>
      <c r="M4274" s="47"/>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9"/>
        <v/>
      </c>
    </row>
    <row r="4275" spans="12:116" x14ac:dyDescent="0.25">
      <c r="L4275" s="44"/>
      <c r="M4275" s="47"/>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9"/>
        <v/>
      </c>
    </row>
    <row r="4276" spans="12:116" x14ac:dyDescent="0.25">
      <c r="L4276" s="44"/>
      <c r="M4276" s="47"/>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9"/>
        <v/>
      </c>
    </row>
    <row r="4277" spans="12:116" x14ac:dyDescent="0.25">
      <c r="L4277" s="44"/>
      <c r="M4277" s="47"/>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9"/>
        <v/>
      </c>
    </row>
    <row r="4278" spans="12:116" x14ac:dyDescent="0.25">
      <c r="L4278" s="44"/>
      <c r="M4278" s="47"/>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9"/>
        <v/>
      </c>
    </row>
    <row r="4279" spans="12:116" x14ac:dyDescent="0.25">
      <c r="L4279" s="44"/>
      <c r="M4279" s="47"/>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9"/>
        <v/>
      </c>
    </row>
    <row r="4280" spans="12:116" x14ac:dyDescent="0.25">
      <c r="L4280" s="44"/>
      <c r="M4280" s="47"/>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9"/>
        <v/>
      </c>
    </row>
    <row r="4281" spans="12:116" x14ac:dyDescent="0.25">
      <c r="L4281" s="44"/>
      <c r="M4281" s="47"/>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9"/>
        <v/>
      </c>
    </row>
    <row r="4282" spans="12:116" x14ac:dyDescent="0.25">
      <c r="L4282" s="44"/>
      <c r="M4282" s="47"/>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9"/>
        <v/>
      </c>
    </row>
    <row r="4283" spans="12:116" x14ac:dyDescent="0.25">
      <c r="L4283" s="44"/>
      <c r="M4283" s="47"/>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9"/>
        <v/>
      </c>
    </row>
    <row r="4284" spans="12:116" x14ac:dyDescent="0.25">
      <c r="L4284" s="44"/>
      <c r="M4284" s="47"/>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9"/>
        <v/>
      </c>
    </row>
    <row r="4285" spans="12:116" x14ac:dyDescent="0.25">
      <c r="L4285" s="44"/>
      <c r="M4285" s="47"/>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9"/>
        <v/>
      </c>
    </row>
    <row r="4286" spans="12:116" x14ac:dyDescent="0.25">
      <c r="L4286" s="44"/>
      <c r="M4286" s="47"/>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9"/>
        <v/>
      </c>
    </row>
    <row r="4287" spans="12:116" x14ac:dyDescent="0.25">
      <c r="L4287" s="44"/>
      <c r="M4287" s="47"/>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9"/>
        <v/>
      </c>
    </row>
    <row r="4288" spans="12:116" x14ac:dyDescent="0.25">
      <c r="L4288" s="44"/>
      <c r="M4288" s="47"/>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9"/>
        <v/>
      </c>
    </row>
    <row r="4289" spans="12:116" x14ac:dyDescent="0.25">
      <c r="L4289" s="44"/>
      <c r="M4289" s="47"/>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9"/>
        <v/>
      </c>
    </row>
    <row r="4290" spans="12:116" x14ac:dyDescent="0.25">
      <c r="L4290" s="44"/>
      <c r="M4290" s="47"/>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9"/>
        <v/>
      </c>
    </row>
    <row r="4291" spans="12:116" x14ac:dyDescent="0.25">
      <c r="L4291" s="44"/>
      <c r="M4291" s="47"/>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70">_xlfn.CONCAT(A4291,C4291,F4291:J4291)</f>
        <v/>
      </c>
    </row>
    <row r="4292" spans="12:116" x14ac:dyDescent="0.25">
      <c r="L4292" s="44"/>
      <c r="M4292" s="47"/>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70"/>
        <v/>
      </c>
    </row>
    <row r="4293" spans="12:116" x14ac:dyDescent="0.25">
      <c r="L4293" s="44"/>
      <c r="M4293" s="47"/>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70"/>
        <v/>
      </c>
    </row>
    <row r="4294" spans="12:116" x14ac:dyDescent="0.25">
      <c r="L4294" s="44"/>
      <c r="M4294" s="47"/>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70"/>
        <v/>
      </c>
    </row>
    <row r="4295" spans="12:116" x14ac:dyDescent="0.25">
      <c r="L4295" s="44"/>
      <c r="M4295" s="47"/>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70"/>
        <v/>
      </c>
    </row>
    <row r="4296" spans="12:116" x14ac:dyDescent="0.25">
      <c r="L4296" s="44"/>
      <c r="M4296" s="47"/>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70"/>
        <v/>
      </c>
    </row>
    <row r="4297" spans="12:116" x14ac:dyDescent="0.25">
      <c r="L4297" s="44"/>
      <c r="M4297" s="47"/>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70"/>
        <v/>
      </c>
    </row>
    <row r="4298" spans="12:116" x14ac:dyDescent="0.25">
      <c r="L4298" s="44"/>
      <c r="M4298" s="47"/>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70"/>
        <v/>
      </c>
    </row>
    <row r="4299" spans="12:116" x14ac:dyDescent="0.25">
      <c r="L4299" s="44"/>
      <c r="M4299" s="47"/>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70"/>
        <v/>
      </c>
    </row>
    <row r="4300" spans="12:116" x14ac:dyDescent="0.25">
      <c r="L4300" s="44"/>
      <c r="M4300" s="47"/>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70"/>
        <v/>
      </c>
    </row>
    <row r="4301" spans="12:116" x14ac:dyDescent="0.25">
      <c r="L4301" s="44"/>
      <c r="M4301" s="47"/>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70"/>
        <v/>
      </c>
    </row>
    <row r="4302" spans="12:116" x14ac:dyDescent="0.25">
      <c r="L4302" s="44"/>
      <c r="M4302" s="47"/>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70"/>
        <v/>
      </c>
    </row>
    <row r="4303" spans="12:116" x14ac:dyDescent="0.25">
      <c r="L4303" s="44"/>
      <c r="M4303" s="47"/>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70"/>
        <v/>
      </c>
    </row>
    <row r="4304" spans="12:116" x14ac:dyDescent="0.25">
      <c r="L4304" s="44"/>
      <c r="M4304" s="47"/>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70"/>
        <v/>
      </c>
    </row>
    <row r="4305" spans="12:116" x14ac:dyDescent="0.25">
      <c r="L4305" s="44"/>
      <c r="M4305" s="47"/>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70"/>
        <v/>
      </c>
    </row>
    <row r="4306" spans="12:116" x14ac:dyDescent="0.25">
      <c r="L4306" s="44"/>
      <c r="M4306" s="47"/>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70"/>
        <v/>
      </c>
    </row>
    <row r="4307" spans="12:116" x14ac:dyDescent="0.25">
      <c r="L4307" s="44"/>
      <c r="M4307" s="47"/>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70"/>
        <v/>
      </c>
    </row>
    <row r="4308" spans="12:116" x14ac:dyDescent="0.25">
      <c r="L4308" s="44"/>
      <c r="M4308" s="47"/>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70"/>
        <v/>
      </c>
    </row>
    <row r="4309" spans="12:116" x14ac:dyDescent="0.25">
      <c r="L4309" s="44"/>
      <c r="M4309" s="47"/>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70"/>
        <v/>
      </c>
    </row>
    <row r="4310" spans="12:116" x14ac:dyDescent="0.25">
      <c r="L4310" s="44"/>
      <c r="M4310" s="47"/>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70"/>
        <v/>
      </c>
    </row>
    <row r="4311" spans="12:116" x14ac:dyDescent="0.25">
      <c r="L4311" s="44"/>
      <c r="M4311" s="47"/>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70"/>
        <v/>
      </c>
    </row>
    <row r="4312" spans="12:116" x14ac:dyDescent="0.25">
      <c r="L4312" s="44"/>
      <c r="M4312" s="47"/>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70"/>
        <v/>
      </c>
    </row>
    <row r="4313" spans="12:116" x14ac:dyDescent="0.25">
      <c r="L4313" s="44"/>
      <c r="M4313" s="47"/>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70"/>
        <v/>
      </c>
    </row>
    <row r="4314" spans="12:116" x14ac:dyDescent="0.25">
      <c r="L4314" s="44"/>
      <c r="M4314" s="47"/>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70"/>
        <v/>
      </c>
    </row>
    <row r="4315" spans="12:116" x14ac:dyDescent="0.25">
      <c r="L4315" s="44"/>
      <c r="M4315" s="47"/>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70"/>
        <v/>
      </c>
    </row>
    <row r="4316" spans="12:116" x14ac:dyDescent="0.25">
      <c r="L4316" s="44"/>
      <c r="M4316" s="47"/>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70"/>
        <v/>
      </c>
    </row>
    <row r="4317" spans="12:116" x14ac:dyDescent="0.25">
      <c r="L4317" s="44"/>
      <c r="M4317" s="47"/>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70"/>
        <v/>
      </c>
    </row>
    <row r="4318" spans="12:116" x14ac:dyDescent="0.25">
      <c r="L4318" s="44"/>
      <c r="M4318" s="47"/>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70"/>
        <v/>
      </c>
    </row>
    <row r="4319" spans="12:116" x14ac:dyDescent="0.25">
      <c r="L4319" s="44"/>
      <c r="M4319" s="47"/>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70"/>
        <v/>
      </c>
    </row>
    <row r="4320" spans="12:116" x14ac:dyDescent="0.25">
      <c r="L4320" s="44"/>
      <c r="M4320" s="47"/>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70"/>
        <v/>
      </c>
    </row>
    <row r="4321" spans="12:116" x14ac:dyDescent="0.25">
      <c r="L4321" s="44"/>
      <c r="M4321" s="47"/>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70"/>
        <v/>
      </c>
    </row>
    <row r="4322" spans="12:116" x14ac:dyDescent="0.25">
      <c r="L4322" s="44"/>
      <c r="M4322" s="47"/>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70"/>
        <v/>
      </c>
    </row>
    <row r="4323" spans="12:116" x14ac:dyDescent="0.25">
      <c r="L4323" s="44"/>
      <c r="M4323" s="47"/>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70"/>
        <v/>
      </c>
    </row>
    <row r="4324" spans="12:116" x14ac:dyDescent="0.25">
      <c r="L4324" s="44"/>
      <c r="M4324" s="47"/>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70"/>
        <v/>
      </c>
    </row>
    <row r="4325" spans="12:116" x14ac:dyDescent="0.25">
      <c r="L4325" s="44"/>
      <c r="M4325" s="47"/>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70"/>
        <v/>
      </c>
    </row>
    <row r="4326" spans="12:116" x14ac:dyDescent="0.25">
      <c r="L4326" s="44"/>
      <c r="M4326" s="47"/>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70"/>
        <v/>
      </c>
    </row>
    <row r="4327" spans="12:116" x14ac:dyDescent="0.25">
      <c r="L4327" s="44"/>
      <c r="M4327" s="47"/>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70"/>
        <v/>
      </c>
    </row>
    <row r="4328" spans="12:116" x14ac:dyDescent="0.25">
      <c r="L4328" s="44"/>
      <c r="M4328" s="47"/>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70"/>
        <v/>
      </c>
    </row>
    <row r="4329" spans="12:116" x14ac:dyDescent="0.25">
      <c r="L4329" s="44"/>
      <c r="M4329" s="47"/>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70"/>
        <v/>
      </c>
    </row>
    <row r="4330" spans="12:116" x14ac:dyDescent="0.25">
      <c r="L4330" s="44"/>
      <c r="M4330" s="47"/>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70"/>
        <v/>
      </c>
    </row>
    <row r="4331" spans="12:116" x14ac:dyDescent="0.25">
      <c r="L4331" s="44"/>
      <c r="M4331" s="47"/>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70"/>
        <v/>
      </c>
    </row>
    <row r="4332" spans="12:116" x14ac:dyDescent="0.25">
      <c r="L4332" s="44"/>
      <c r="M4332" s="47"/>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70"/>
        <v/>
      </c>
    </row>
    <row r="4333" spans="12:116" x14ac:dyDescent="0.25">
      <c r="L4333" s="44"/>
      <c r="M4333" s="47"/>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70"/>
        <v/>
      </c>
    </row>
    <row r="4334" spans="12:116" x14ac:dyDescent="0.25">
      <c r="L4334" s="44"/>
      <c r="M4334" s="47"/>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70"/>
        <v/>
      </c>
    </row>
    <row r="4335" spans="12:116" x14ac:dyDescent="0.25">
      <c r="L4335" s="44"/>
      <c r="M4335" s="47"/>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70"/>
        <v/>
      </c>
    </row>
    <row r="4336" spans="12:116" x14ac:dyDescent="0.25">
      <c r="L4336" s="44"/>
      <c r="M4336" s="47"/>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70"/>
        <v/>
      </c>
    </row>
    <row r="4337" spans="12:116" x14ac:dyDescent="0.25">
      <c r="L4337" s="44"/>
      <c r="M4337" s="47"/>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70"/>
        <v/>
      </c>
    </row>
    <row r="4338" spans="12:116" x14ac:dyDescent="0.25">
      <c r="L4338" s="44"/>
      <c r="M4338" s="47"/>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70"/>
        <v/>
      </c>
    </row>
    <row r="4339" spans="12:116" x14ac:dyDescent="0.25">
      <c r="L4339" s="44"/>
      <c r="M4339" s="47"/>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70"/>
        <v/>
      </c>
    </row>
    <row r="4340" spans="12:116" x14ac:dyDescent="0.25">
      <c r="L4340" s="44"/>
      <c r="M4340" s="47"/>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70"/>
        <v/>
      </c>
    </row>
    <row r="4341" spans="12:116" x14ac:dyDescent="0.25">
      <c r="L4341" s="44"/>
      <c r="M4341" s="47"/>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70"/>
        <v/>
      </c>
    </row>
    <row r="4342" spans="12:116" x14ac:dyDescent="0.25">
      <c r="L4342" s="44"/>
      <c r="M4342" s="47"/>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70"/>
        <v/>
      </c>
    </row>
    <row r="4343" spans="12:116" x14ac:dyDescent="0.25">
      <c r="L4343" s="44"/>
      <c r="M4343" s="47"/>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70"/>
        <v/>
      </c>
    </row>
    <row r="4344" spans="12:116" x14ac:dyDescent="0.25">
      <c r="L4344" s="44"/>
      <c r="M4344" s="47"/>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70"/>
        <v/>
      </c>
    </row>
    <row r="4345" spans="12:116" x14ac:dyDescent="0.25">
      <c r="L4345" s="44"/>
      <c r="M4345" s="47"/>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70"/>
        <v/>
      </c>
    </row>
    <row r="4346" spans="12:116" x14ac:dyDescent="0.25">
      <c r="L4346" s="44"/>
      <c r="M4346" s="47"/>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70"/>
        <v/>
      </c>
    </row>
    <row r="4347" spans="12:116" x14ac:dyDescent="0.25">
      <c r="L4347" s="44"/>
      <c r="M4347" s="47"/>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70"/>
        <v/>
      </c>
    </row>
    <row r="4348" spans="12:116" x14ac:dyDescent="0.25">
      <c r="L4348" s="44"/>
      <c r="M4348" s="47"/>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70"/>
        <v/>
      </c>
    </row>
    <row r="4349" spans="12:116" x14ac:dyDescent="0.25">
      <c r="L4349" s="44"/>
      <c r="M4349" s="47"/>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70"/>
        <v/>
      </c>
    </row>
    <row r="4350" spans="12:116" x14ac:dyDescent="0.25">
      <c r="L4350" s="44"/>
      <c r="M4350" s="47"/>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70"/>
        <v/>
      </c>
    </row>
    <row r="4351" spans="12:116" x14ac:dyDescent="0.25">
      <c r="L4351" s="44"/>
      <c r="M4351" s="47"/>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70"/>
        <v/>
      </c>
    </row>
    <row r="4352" spans="12:116" x14ac:dyDescent="0.25">
      <c r="L4352" s="44"/>
      <c r="M4352" s="47"/>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70"/>
        <v/>
      </c>
    </row>
    <row r="4353" spans="12:116" x14ac:dyDescent="0.25">
      <c r="L4353" s="44"/>
      <c r="M4353" s="47"/>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70"/>
        <v/>
      </c>
    </row>
    <row r="4354" spans="12:116" x14ac:dyDescent="0.25">
      <c r="L4354" s="44"/>
      <c r="M4354" s="47"/>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70"/>
        <v/>
      </c>
    </row>
    <row r="4355" spans="12:116" x14ac:dyDescent="0.25">
      <c r="L4355" s="44"/>
      <c r="M4355" s="47"/>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71">_xlfn.CONCAT(A4355,C4355,F4355:J4355)</f>
        <v/>
      </c>
    </row>
    <row r="4356" spans="12:116" x14ac:dyDescent="0.25">
      <c r="L4356" s="44"/>
      <c r="M4356" s="47"/>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71"/>
        <v/>
      </c>
    </row>
    <row r="4357" spans="12:116" x14ac:dyDescent="0.25">
      <c r="L4357" s="44"/>
      <c r="M4357" s="47"/>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71"/>
        <v/>
      </c>
    </row>
    <row r="4358" spans="12:116" x14ac:dyDescent="0.25">
      <c r="L4358" s="44"/>
      <c r="M4358" s="47"/>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71"/>
        <v/>
      </c>
    </row>
    <row r="4359" spans="12:116" x14ac:dyDescent="0.25">
      <c r="L4359" s="44"/>
      <c r="M4359" s="47"/>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71"/>
        <v/>
      </c>
    </row>
    <row r="4360" spans="12:116" x14ac:dyDescent="0.25">
      <c r="L4360" s="44"/>
      <c r="M4360" s="47"/>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71"/>
        <v/>
      </c>
    </row>
    <row r="4361" spans="12:116" x14ac:dyDescent="0.25">
      <c r="L4361" s="44"/>
      <c r="M4361" s="47"/>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71"/>
        <v/>
      </c>
    </row>
    <row r="4362" spans="12:116" x14ac:dyDescent="0.25">
      <c r="L4362" s="44"/>
      <c r="M4362" s="47"/>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71"/>
        <v/>
      </c>
    </row>
    <row r="4363" spans="12:116" x14ac:dyDescent="0.25">
      <c r="L4363" s="44"/>
      <c r="M4363" s="47"/>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71"/>
        <v/>
      </c>
    </row>
    <row r="4364" spans="12:116" x14ac:dyDescent="0.25">
      <c r="L4364" s="44"/>
      <c r="M4364" s="47"/>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71"/>
        <v/>
      </c>
    </row>
    <row r="4365" spans="12:116" x14ac:dyDescent="0.25">
      <c r="L4365" s="44"/>
      <c r="M4365" s="47"/>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71"/>
        <v/>
      </c>
    </row>
    <row r="4366" spans="12:116" x14ac:dyDescent="0.25">
      <c r="L4366" s="44"/>
      <c r="M4366" s="47"/>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71"/>
        <v/>
      </c>
    </row>
    <row r="4367" spans="12:116" x14ac:dyDescent="0.25">
      <c r="L4367" s="44"/>
      <c r="M4367" s="47"/>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71"/>
        <v/>
      </c>
    </row>
    <row r="4368" spans="12:116" x14ac:dyDescent="0.25">
      <c r="L4368" s="44"/>
      <c r="M4368" s="47"/>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71"/>
        <v/>
      </c>
    </row>
    <row r="4369" spans="12:116" x14ac:dyDescent="0.25">
      <c r="L4369" s="44"/>
      <c r="M4369" s="47"/>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71"/>
        <v/>
      </c>
    </row>
    <row r="4370" spans="12:116" x14ac:dyDescent="0.25">
      <c r="L4370" s="44"/>
      <c r="M4370" s="47"/>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71"/>
        <v/>
      </c>
    </row>
    <row r="4371" spans="12:116" x14ac:dyDescent="0.25">
      <c r="L4371" s="44"/>
      <c r="M4371" s="47"/>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71"/>
        <v/>
      </c>
    </row>
    <row r="4372" spans="12:116" x14ac:dyDescent="0.25">
      <c r="L4372" s="44"/>
      <c r="M4372" s="47"/>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71"/>
        <v/>
      </c>
    </row>
    <row r="4373" spans="12:116" x14ac:dyDescent="0.25">
      <c r="L4373" s="44"/>
      <c r="M4373" s="47"/>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71"/>
        <v/>
      </c>
    </row>
    <row r="4374" spans="12:116" x14ac:dyDescent="0.25">
      <c r="L4374" s="44"/>
      <c r="M4374" s="47"/>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71"/>
        <v/>
      </c>
    </row>
    <row r="4375" spans="12:116" x14ac:dyDescent="0.25">
      <c r="L4375" s="44"/>
      <c r="M4375" s="47"/>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71"/>
        <v/>
      </c>
    </row>
    <row r="4376" spans="12:116" x14ac:dyDescent="0.25">
      <c r="L4376" s="44"/>
      <c r="M4376" s="47"/>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71"/>
        <v/>
      </c>
    </row>
    <row r="4377" spans="12:116" x14ac:dyDescent="0.25">
      <c r="L4377" s="44"/>
      <c r="M4377" s="47"/>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71"/>
        <v/>
      </c>
    </row>
    <row r="4378" spans="12:116" x14ac:dyDescent="0.25">
      <c r="L4378" s="44"/>
      <c r="M4378" s="47"/>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71"/>
        <v/>
      </c>
    </row>
    <row r="4379" spans="12:116" x14ac:dyDescent="0.25">
      <c r="L4379" s="44"/>
      <c r="M4379" s="47"/>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71"/>
        <v/>
      </c>
    </row>
    <row r="4380" spans="12:116" x14ac:dyDescent="0.25">
      <c r="L4380" s="44"/>
      <c r="M4380" s="47"/>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71"/>
        <v/>
      </c>
    </row>
    <row r="4381" spans="12:116" x14ac:dyDescent="0.25">
      <c r="L4381" s="44"/>
      <c r="M4381" s="47"/>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71"/>
        <v/>
      </c>
    </row>
    <row r="4382" spans="12:116" x14ac:dyDescent="0.25">
      <c r="L4382" s="44"/>
      <c r="M4382" s="47"/>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71"/>
        <v/>
      </c>
    </row>
    <row r="4383" spans="12:116" x14ac:dyDescent="0.25">
      <c r="L4383" s="44"/>
      <c r="M4383" s="47"/>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71"/>
        <v/>
      </c>
    </row>
    <row r="4384" spans="12:116" x14ac:dyDescent="0.25">
      <c r="L4384" s="44"/>
      <c r="M4384" s="47"/>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71"/>
        <v/>
      </c>
    </row>
    <row r="4385" spans="12:116" x14ac:dyDescent="0.25">
      <c r="L4385" s="44"/>
      <c r="M4385" s="47"/>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71"/>
        <v/>
      </c>
    </row>
    <row r="4386" spans="12:116" x14ac:dyDescent="0.25">
      <c r="L4386" s="44"/>
      <c r="M4386" s="47"/>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71"/>
        <v/>
      </c>
    </row>
    <row r="4387" spans="12:116" x14ac:dyDescent="0.25">
      <c r="L4387" s="44"/>
      <c r="M4387" s="47"/>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71"/>
        <v/>
      </c>
    </row>
    <row r="4388" spans="12:116" x14ac:dyDescent="0.25">
      <c r="L4388" s="44"/>
      <c r="M4388" s="47"/>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71"/>
        <v/>
      </c>
    </row>
    <row r="4389" spans="12:116" x14ac:dyDescent="0.25">
      <c r="L4389" s="44"/>
      <c r="M4389" s="47"/>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71"/>
        <v/>
      </c>
    </row>
    <row r="4390" spans="12:116" x14ac:dyDescent="0.25">
      <c r="L4390" s="44"/>
      <c r="M4390" s="47"/>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71"/>
        <v/>
      </c>
    </row>
    <row r="4391" spans="12:116" x14ac:dyDescent="0.25">
      <c r="L4391" s="44"/>
      <c r="M4391" s="47"/>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71"/>
        <v/>
      </c>
    </row>
    <row r="4392" spans="12:116" x14ac:dyDescent="0.25">
      <c r="L4392" s="44"/>
      <c r="M4392" s="47"/>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71"/>
        <v/>
      </c>
    </row>
    <row r="4393" spans="12:116" x14ac:dyDescent="0.25">
      <c r="L4393" s="44"/>
      <c r="M4393" s="47"/>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71"/>
        <v/>
      </c>
    </row>
    <row r="4394" spans="12:116" x14ac:dyDescent="0.25">
      <c r="L4394" s="44"/>
      <c r="M4394" s="47"/>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71"/>
        <v/>
      </c>
    </row>
    <row r="4395" spans="12:116" x14ac:dyDescent="0.25">
      <c r="L4395" s="44"/>
      <c r="M4395" s="47"/>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71"/>
        <v/>
      </c>
    </row>
    <row r="4396" spans="12:116" x14ac:dyDescent="0.25">
      <c r="L4396" s="44"/>
      <c r="M4396" s="47"/>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71"/>
        <v/>
      </c>
    </row>
    <row r="4397" spans="12:116" x14ac:dyDescent="0.25">
      <c r="L4397" s="44"/>
      <c r="M4397" s="47"/>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71"/>
        <v/>
      </c>
    </row>
    <row r="4398" spans="12:116" x14ac:dyDescent="0.25">
      <c r="L4398" s="44"/>
      <c r="M4398" s="47"/>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71"/>
        <v/>
      </c>
    </row>
    <row r="4399" spans="12:116" x14ac:dyDescent="0.25">
      <c r="L4399" s="44"/>
      <c r="M4399" s="47"/>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71"/>
        <v/>
      </c>
    </row>
    <row r="4400" spans="12:116" x14ac:dyDescent="0.25">
      <c r="L4400" s="44"/>
      <c r="M4400" s="47"/>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71"/>
        <v/>
      </c>
    </row>
    <row r="4401" spans="12:116" x14ac:dyDescent="0.25">
      <c r="L4401" s="44"/>
      <c r="M4401" s="47"/>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71"/>
        <v/>
      </c>
    </row>
    <row r="4402" spans="12:116" x14ac:dyDescent="0.25">
      <c r="L4402" s="44"/>
      <c r="M4402" s="47"/>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71"/>
        <v/>
      </c>
    </row>
    <row r="4403" spans="12:116" x14ac:dyDescent="0.25">
      <c r="L4403" s="44"/>
      <c r="M4403" s="47"/>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71"/>
        <v/>
      </c>
    </row>
    <row r="4404" spans="12:116" x14ac:dyDescent="0.25">
      <c r="L4404" s="44"/>
      <c r="M4404" s="47"/>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71"/>
        <v/>
      </c>
    </row>
    <row r="4405" spans="12:116" x14ac:dyDescent="0.25">
      <c r="L4405" s="44"/>
      <c r="M4405" s="47"/>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71"/>
        <v/>
      </c>
    </row>
    <row r="4406" spans="12:116" x14ac:dyDescent="0.25">
      <c r="L4406" s="44"/>
      <c r="M4406" s="47"/>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71"/>
        <v/>
      </c>
    </row>
    <row r="4407" spans="12:116" x14ac:dyDescent="0.25">
      <c r="L4407" s="44"/>
      <c r="M4407" s="47"/>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71"/>
        <v/>
      </c>
    </row>
    <row r="4408" spans="12:116" x14ac:dyDescent="0.25">
      <c r="L4408" s="44"/>
      <c r="M4408" s="47"/>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71"/>
        <v/>
      </c>
    </row>
    <row r="4409" spans="12:116" x14ac:dyDescent="0.25">
      <c r="L4409" s="44"/>
      <c r="M4409" s="47"/>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71"/>
        <v/>
      </c>
    </row>
    <row r="4410" spans="12:116" x14ac:dyDescent="0.25">
      <c r="L4410" s="44"/>
      <c r="M4410" s="47"/>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71"/>
        <v/>
      </c>
    </row>
    <row r="4411" spans="12:116" x14ac:dyDescent="0.25">
      <c r="L4411" s="44"/>
      <c r="M4411" s="47"/>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71"/>
        <v/>
      </c>
    </row>
    <row r="4412" spans="12:116" x14ac:dyDescent="0.25">
      <c r="L4412" s="44"/>
      <c r="M4412" s="47"/>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71"/>
        <v/>
      </c>
    </row>
    <row r="4413" spans="12:116" x14ac:dyDescent="0.25">
      <c r="L4413" s="44"/>
      <c r="M4413" s="47"/>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71"/>
        <v/>
      </c>
    </row>
    <row r="4414" spans="12:116" x14ac:dyDescent="0.25">
      <c r="L4414" s="44"/>
      <c r="M4414" s="47"/>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71"/>
        <v/>
      </c>
    </row>
    <row r="4415" spans="12:116" x14ac:dyDescent="0.25">
      <c r="L4415" s="44"/>
      <c r="M4415" s="47"/>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71"/>
        <v/>
      </c>
    </row>
    <row r="4416" spans="12:116" x14ac:dyDescent="0.25">
      <c r="L4416" s="44"/>
      <c r="M4416" s="47"/>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71"/>
        <v/>
      </c>
    </row>
    <row r="4417" spans="12:116" x14ac:dyDescent="0.25">
      <c r="L4417" s="44"/>
      <c r="M4417" s="47"/>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71"/>
        <v/>
      </c>
    </row>
    <row r="4418" spans="12:116" x14ac:dyDescent="0.25">
      <c r="L4418" s="44"/>
      <c r="M4418" s="47"/>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71"/>
        <v/>
      </c>
    </row>
    <row r="4419" spans="12:116" x14ac:dyDescent="0.25">
      <c r="L4419" s="44"/>
      <c r="M4419" s="47"/>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72">_xlfn.CONCAT(A4419,C4419,F4419:J4419)</f>
        <v/>
      </c>
    </row>
    <row r="4420" spans="12:116" x14ac:dyDescent="0.25">
      <c r="L4420" s="44"/>
      <c r="M4420" s="47"/>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72"/>
        <v/>
      </c>
    </row>
    <row r="4421" spans="12:116" x14ac:dyDescent="0.25">
      <c r="L4421" s="44"/>
      <c r="M4421" s="47"/>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72"/>
        <v/>
      </c>
    </row>
    <row r="4422" spans="12:116" x14ac:dyDescent="0.25">
      <c r="L4422" s="44"/>
      <c r="M4422" s="47"/>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72"/>
        <v/>
      </c>
    </row>
    <row r="4423" spans="12:116" x14ac:dyDescent="0.25">
      <c r="L4423" s="44"/>
      <c r="M4423" s="47"/>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72"/>
        <v/>
      </c>
    </row>
    <row r="4424" spans="12:116" x14ac:dyDescent="0.25">
      <c r="L4424" s="44"/>
      <c r="M4424" s="47"/>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72"/>
        <v/>
      </c>
    </row>
    <row r="4425" spans="12:116" x14ac:dyDescent="0.25">
      <c r="L4425" s="44"/>
      <c r="M4425" s="47"/>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72"/>
        <v/>
      </c>
    </row>
    <row r="4426" spans="12:116" x14ac:dyDescent="0.25">
      <c r="L4426" s="44"/>
      <c r="M4426" s="47"/>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72"/>
        <v/>
      </c>
    </row>
    <row r="4427" spans="12:116" x14ac:dyDescent="0.25">
      <c r="L4427" s="44"/>
      <c r="M4427" s="47"/>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72"/>
        <v/>
      </c>
    </row>
    <row r="4428" spans="12:116" x14ac:dyDescent="0.25">
      <c r="L4428" s="44"/>
      <c r="M4428" s="47"/>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72"/>
        <v/>
      </c>
    </row>
    <row r="4429" spans="12:116" x14ac:dyDescent="0.25">
      <c r="L4429" s="44"/>
      <c r="M4429" s="47"/>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72"/>
        <v/>
      </c>
    </row>
    <row r="4430" spans="12:116" x14ac:dyDescent="0.25">
      <c r="L4430" s="44"/>
      <c r="M4430" s="47"/>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72"/>
        <v/>
      </c>
    </row>
    <row r="4431" spans="12:116" x14ac:dyDescent="0.25">
      <c r="L4431" s="44"/>
      <c r="M4431" s="47"/>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72"/>
        <v/>
      </c>
    </row>
    <row r="4432" spans="12:116" x14ac:dyDescent="0.25">
      <c r="L4432" s="44"/>
      <c r="M4432" s="47"/>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72"/>
        <v/>
      </c>
    </row>
    <row r="4433" spans="12:116" x14ac:dyDescent="0.25">
      <c r="L4433" s="44"/>
      <c r="M4433" s="47"/>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72"/>
        <v/>
      </c>
    </row>
    <row r="4434" spans="12:116" x14ac:dyDescent="0.25">
      <c r="L4434" s="44"/>
      <c r="M4434" s="47"/>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72"/>
        <v/>
      </c>
    </row>
    <row r="4435" spans="12:116" x14ac:dyDescent="0.25">
      <c r="L4435" s="44"/>
      <c r="M4435" s="47"/>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72"/>
        <v/>
      </c>
    </row>
    <row r="4436" spans="12:116" x14ac:dyDescent="0.25">
      <c r="L4436" s="44"/>
      <c r="M4436" s="47"/>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72"/>
        <v/>
      </c>
    </row>
    <row r="4437" spans="12:116" x14ac:dyDescent="0.25">
      <c r="L4437" s="44"/>
      <c r="M4437" s="47"/>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72"/>
        <v/>
      </c>
    </row>
    <row r="4438" spans="12:116" x14ac:dyDescent="0.25">
      <c r="L4438" s="44"/>
      <c r="M4438" s="47"/>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72"/>
        <v/>
      </c>
    </row>
    <row r="4439" spans="12:116" x14ac:dyDescent="0.25">
      <c r="L4439" s="44"/>
      <c r="M4439" s="47"/>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72"/>
        <v/>
      </c>
    </row>
    <row r="4440" spans="12:116" x14ac:dyDescent="0.25">
      <c r="L4440" s="44"/>
      <c r="M4440" s="47"/>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72"/>
        <v/>
      </c>
    </row>
    <row r="4441" spans="12:116" x14ac:dyDescent="0.25">
      <c r="L4441" s="44"/>
      <c r="M4441" s="47"/>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72"/>
        <v/>
      </c>
    </row>
    <row r="4442" spans="12:116" x14ac:dyDescent="0.25">
      <c r="L4442" s="44"/>
      <c r="M4442" s="47"/>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72"/>
        <v/>
      </c>
    </row>
    <row r="4443" spans="12:116" x14ac:dyDescent="0.25">
      <c r="L4443" s="44"/>
      <c r="M4443" s="47"/>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72"/>
        <v/>
      </c>
    </row>
    <row r="4444" spans="12:116" x14ac:dyDescent="0.25">
      <c r="L4444" s="44"/>
      <c r="M4444" s="47"/>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72"/>
        <v/>
      </c>
    </row>
    <row r="4445" spans="12:116" x14ac:dyDescent="0.25">
      <c r="L4445" s="44"/>
      <c r="M4445" s="47"/>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72"/>
        <v/>
      </c>
    </row>
    <row r="4446" spans="12:116" x14ac:dyDescent="0.25">
      <c r="L4446" s="44"/>
      <c r="M4446" s="47"/>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72"/>
        <v/>
      </c>
    </row>
    <row r="4447" spans="12:116" x14ac:dyDescent="0.25">
      <c r="L4447" s="44"/>
      <c r="M4447" s="47"/>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72"/>
        <v/>
      </c>
    </row>
    <row r="4448" spans="12:116" x14ac:dyDescent="0.25">
      <c r="L4448" s="44"/>
      <c r="M4448" s="47"/>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72"/>
        <v/>
      </c>
    </row>
    <row r="4449" spans="12:116" x14ac:dyDescent="0.25">
      <c r="L4449" s="44"/>
      <c r="M4449" s="47"/>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72"/>
        <v/>
      </c>
    </row>
    <row r="4450" spans="12:116" x14ac:dyDescent="0.25">
      <c r="L4450" s="44"/>
      <c r="M4450" s="47"/>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72"/>
        <v/>
      </c>
    </row>
    <row r="4451" spans="12:116" x14ac:dyDescent="0.25">
      <c r="L4451" s="44"/>
      <c r="M4451" s="47"/>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72"/>
        <v/>
      </c>
    </row>
    <row r="4452" spans="12:116" x14ac:dyDescent="0.25">
      <c r="L4452" s="44"/>
      <c r="M4452" s="47"/>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72"/>
        <v/>
      </c>
    </row>
    <row r="4453" spans="12:116" x14ac:dyDescent="0.25">
      <c r="L4453" s="44"/>
      <c r="M4453" s="47"/>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72"/>
        <v/>
      </c>
    </row>
    <row r="4454" spans="12:116" x14ac:dyDescent="0.25">
      <c r="L4454" s="44"/>
      <c r="M4454" s="47"/>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72"/>
        <v/>
      </c>
    </row>
    <row r="4455" spans="12:116" x14ac:dyDescent="0.25">
      <c r="L4455" s="44"/>
      <c r="M4455" s="47"/>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72"/>
        <v/>
      </c>
    </row>
    <row r="4456" spans="12:116" x14ac:dyDescent="0.25">
      <c r="L4456" s="44"/>
      <c r="M4456" s="47"/>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72"/>
        <v/>
      </c>
    </row>
    <row r="4457" spans="12:116" x14ac:dyDescent="0.25">
      <c r="L4457" s="44"/>
      <c r="M4457" s="47"/>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72"/>
        <v/>
      </c>
    </row>
    <row r="4458" spans="12:116" x14ac:dyDescent="0.25">
      <c r="L4458" s="44"/>
      <c r="M4458" s="47"/>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72"/>
        <v/>
      </c>
    </row>
    <row r="4459" spans="12:116" x14ac:dyDescent="0.25">
      <c r="L4459" s="44"/>
      <c r="M4459" s="47"/>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72"/>
        <v/>
      </c>
    </row>
    <row r="4460" spans="12:116" x14ac:dyDescent="0.25">
      <c r="L4460" s="44"/>
      <c r="M4460" s="47"/>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72"/>
        <v/>
      </c>
    </row>
    <row r="4461" spans="12:116" x14ac:dyDescent="0.25">
      <c r="L4461" s="44"/>
      <c r="M4461" s="47"/>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72"/>
        <v/>
      </c>
    </row>
    <row r="4462" spans="12:116" x14ac:dyDescent="0.25">
      <c r="L4462" s="44"/>
      <c r="M4462" s="47"/>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72"/>
        <v/>
      </c>
    </row>
    <row r="4463" spans="12:116" x14ac:dyDescent="0.25">
      <c r="L4463" s="44"/>
      <c r="M4463" s="47"/>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72"/>
        <v/>
      </c>
    </row>
    <row r="4464" spans="12:116" x14ac:dyDescent="0.25">
      <c r="L4464" s="44"/>
      <c r="M4464" s="47"/>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72"/>
        <v/>
      </c>
    </row>
    <row r="4465" spans="12:116" x14ac:dyDescent="0.25">
      <c r="L4465" s="44"/>
      <c r="M4465" s="47"/>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72"/>
        <v/>
      </c>
    </row>
    <row r="4466" spans="12:116" x14ac:dyDescent="0.25">
      <c r="L4466" s="44"/>
      <c r="M4466" s="47"/>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72"/>
        <v/>
      </c>
    </row>
    <row r="4467" spans="12:116" x14ac:dyDescent="0.25">
      <c r="L4467" s="44"/>
      <c r="M4467" s="47"/>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72"/>
        <v/>
      </c>
    </row>
    <row r="4468" spans="12:116" x14ac:dyDescent="0.25">
      <c r="L4468" s="44"/>
      <c r="M4468" s="47"/>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72"/>
        <v/>
      </c>
    </row>
    <row r="4469" spans="12:116" x14ac:dyDescent="0.25">
      <c r="L4469" s="44"/>
      <c r="M4469" s="47"/>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72"/>
        <v/>
      </c>
    </row>
    <row r="4470" spans="12:116" x14ac:dyDescent="0.25">
      <c r="L4470" s="44"/>
      <c r="M4470" s="47"/>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72"/>
        <v/>
      </c>
    </row>
    <row r="4471" spans="12:116" x14ac:dyDescent="0.25">
      <c r="L4471" s="44"/>
      <c r="M4471" s="47"/>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72"/>
        <v/>
      </c>
    </row>
    <row r="4472" spans="12:116" x14ac:dyDescent="0.25">
      <c r="L4472" s="44"/>
      <c r="M4472" s="47"/>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72"/>
        <v/>
      </c>
    </row>
    <row r="4473" spans="12:116" x14ac:dyDescent="0.25">
      <c r="L4473" s="44"/>
      <c r="M4473" s="47"/>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72"/>
        <v/>
      </c>
    </row>
    <row r="4474" spans="12:116" x14ac:dyDescent="0.25">
      <c r="L4474" s="44"/>
      <c r="M4474" s="47"/>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72"/>
        <v/>
      </c>
    </row>
    <row r="4475" spans="12:116" x14ac:dyDescent="0.25">
      <c r="L4475" s="44"/>
      <c r="M4475" s="47"/>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72"/>
        <v/>
      </c>
    </row>
    <row r="4476" spans="12:116" x14ac:dyDescent="0.25">
      <c r="L4476" s="44"/>
      <c r="M4476" s="47"/>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72"/>
        <v/>
      </c>
    </row>
    <row r="4477" spans="12:116" x14ac:dyDescent="0.25">
      <c r="L4477" s="44"/>
      <c r="M4477" s="47"/>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72"/>
        <v/>
      </c>
    </row>
    <row r="4478" spans="12:116" x14ac:dyDescent="0.25">
      <c r="L4478" s="44"/>
      <c r="M4478" s="47"/>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72"/>
        <v/>
      </c>
    </row>
    <row r="4479" spans="12:116" x14ac:dyDescent="0.25">
      <c r="L4479" s="44"/>
      <c r="M4479" s="47"/>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72"/>
        <v/>
      </c>
    </row>
    <row r="4480" spans="12:116" x14ac:dyDescent="0.25">
      <c r="L4480" s="44"/>
      <c r="M4480" s="47"/>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72"/>
        <v/>
      </c>
    </row>
    <row r="4481" spans="12:116" x14ac:dyDescent="0.25">
      <c r="L4481" s="44"/>
      <c r="M4481" s="47"/>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72"/>
        <v/>
      </c>
    </row>
    <row r="4482" spans="12:116" x14ac:dyDescent="0.25">
      <c r="L4482" s="44"/>
      <c r="M4482" s="47"/>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72"/>
        <v/>
      </c>
    </row>
    <row r="4483" spans="12:116" x14ac:dyDescent="0.25">
      <c r="L4483" s="44"/>
      <c r="M4483" s="47"/>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3">_xlfn.CONCAT(A4483,C4483,F4483:J4483)</f>
        <v/>
      </c>
    </row>
    <row r="4484" spans="12:116" x14ac:dyDescent="0.25">
      <c r="L4484" s="44"/>
      <c r="M4484" s="47"/>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3"/>
        <v/>
      </c>
    </row>
    <row r="4485" spans="12:116" x14ac:dyDescent="0.25">
      <c r="L4485" s="44"/>
      <c r="M4485" s="47"/>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3"/>
        <v/>
      </c>
    </row>
    <row r="4486" spans="12:116" x14ac:dyDescent="0.25">
      <c r="L4486" s="44"/>
      <c r="M4486" s="47"/>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3"/>
        <v/>
      </c>
    </row>
    <row r="4487" spans="12:116" x14ac:dyDescent="0.25">
      <c r="L4487" s="44"/>
      <c r="M4487" s="47"/>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3"/>
        <v/>
      </c>
    </row>
    <row r="4488" spans="12:116" x14ac:dyDescent="0.25">
      <c r="L4488" s="44"/>
      <c r="M4488" s="47"/>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3"/>
        <v/>
      </c>
    </row>
    <row r="4489" spans="12:116" x14ac:dyDescent="0.25">
      <c r="L4489" s="44"/>
      <c r="M4489" s="47"/>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3"/>
        <v/>
      </c>
    </row>
    <row r="4490" spans="12:116" x14ac:dyDescent="0.25">
      <c r="L4490" s="44"/>
      <c r="M4490" s="47"/>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3"/>
        <v/>
      </c>
    </row>
    <row r="4491" spans="12:116" x14ac:dyDescent="0.25">
      <c r="L4491" s="44"/>
      <c r="M4491" s="47"/>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3"/>
        <v/>
      </c>
    </row>
    <row r="4492" spans="12:116" x14ac:dyDescent="0.25">
      <c r="L4492" s="44"/>
      <c r="M4492" s="47"/>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3"/>
        <v/>
      </c>
    </row>
    <row r="4493" spans="12:116" x14ac:dyDescent="0.25">
      <c r="L4493" s="44"/>
      <c r="M4493" s="47"/>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3"/>
        <v/>
      </c>
    </row>
    <row r="4494" spans="12:116" x14ac:dyDescent="0.25">
      <c r="L4494" s="44"/>
      <c r="M4494" s="47"/>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3"/>
        <v/>
      </c>
    </row>
    <row r="4495" spans="12:116" x14ac:dyDescent="0.25">
      <c r="L4495" s="44"/>
      <c r="M4495" s="47"/>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3"/>
        <v/>
      </c>
    </row>
    <row r="4496" spans="12:116" x14ac:dyDescent="0.25">
      <c r="L4496" s="44"/>
      <c r="M4496" s="47"/>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3"/>
        <v/>
      </c>
    </row>
    <row r="4497" spans="12:116" x14ac:dyDescent="0.25">
      <c r="L4497" s="44"/>
      <c r="M4497" s="47"/>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3"/>
        <v/>
      </c>
    </row>
    <row r="4498" spans="12:116" x14ac:dyDescent="0.25">
      <c r="L4498" s="44"/>
      <c r="M4498" s="47"/>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3"/>
        <v/>
      </c>
    </row>
    <row r="4499" spans="12:116" x14ac:dyDescent="0.25">
      <c r="L4499" s="44"/>
      <c r="M4499" s="47"/>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3"/>
        <v/>
      </c>
    </row>
    <row r="4500" spans="12:116" x14ac:dyDescent="0.25">
      <c r="L4500" s="44"/>
      <c r="M4500" s="47"/>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3"/>
        <v/>
      </c>
    </row>
    <row r="4501" spans="12:116" x14ac:dyDescent="0.25">
      <c r="L4501" s="44"/>
      <c r="M4501" s="47"/>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3"/>
        <v/>
      </c>
    </row>
    <row r="4502" spans="12:116" x14ac:dyDescent="0.25">
      <c r="L4502" s="44"/>
      <c r="M4502" s="47"/>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3"/>
        <v/>
      </c>
    </row>
    <row r="4503" spans="12:116" x14ac:dyDescent="0.25">
      <c r="L4503" s="44"/>
      <c r="M4503" s="47"/>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3"/>
        <v/>
      </c>
    </row>
    <row r="4504" spans="12:116" x14ac:dyDescent="0.25">
      <c r="L4504" s="44"/>
      <c r="M4504" s="47"/>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3"/>
        <v/>
      </c>
    </row>
    <row r="4505" spans="12:116" x14ac:dyDescent="0.25">
      <c r="L4505" s="44"/>
      <c r="M4505" s="47"/>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3"/>
        <v/>
      </c>
    </row>
    <row r="4506" spans="12:116" x14ac:dyDescent="0.25">
      <c r="L4506" s="44"/>
      <c r="M4506" s="47"/>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3"/>
        <v/>
      </c>
    </row>
    <row r="4507" spans="12:116" x14ac:dyDescent="0.25">
      <c r="L4507" s="44"/>
      <c r="M4507" s="47"/>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3"/>
        <v/>
      </c>
    </row>
    <row r="4508" spans="12:116" x14ac:dyDescent="0.25">
      <c r="L4508" s="44"/>
      <c r="M4508" s="47"/>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3"/>
        <v/>
      </c>
    </row>
    <row r="4509" spans="12:116" x14ac:dyDescent="0.25">
      <c r="L4509" s="44"/>
      <c r="M4509" s="47"/>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3"/>
        <v/>
      </c>
    </row>
    <row r="4510" spans="12:116" x14ac:dyDescent="0.25">
      <c r="L4510" s="44"/>
      <c r="M4510" s="47"/>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3"/>
        <v/>
      </c>
    </row>
    <row r="4511" spans="12:116" x14ac:dyDescent="0.25">
      <c r="L4511" s="44"/>
      <c r="M4511" s="47"/>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3"/>
        <v/>
      </c>
    </row>
    <row r="4512" spans="12:116" x14ac:dyDescent="0.25">
      <c r="L4512" s="44"/>
      <c r="M4512" s="47"/>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3"/>
        <v/>
      </c>
    </row>
    <row r="4513" spans="12:116" x14ac:dyDescent="0.25">
      <c r="L4513" s="44"/>
      <c r="M4513" s="47"/>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3"/>
        <v/>
      </c>
    </row>
    <row r="4514" spans="12:116" x14ac:dyDescent="0.25">
      <c r="L4514" s="44"/>
      <c r="M4514" s="47"/>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3"/>
        <v/>
      </c>
    </row>
    <row r="4515" spans="12:116" x14ac:dyDescent="0.25">
      <c r="L4515" s="44"/>
      <c r="M4515" s="47"/>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3"/>
        <v/>
      </c>
    </row>
    <row r="4516" spans="12:116" x14ac:dyDescent="0.25">
      <c r="L4516" s="44"/>
      <c r="M4516" s="47"/>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3"/>
        <v/>
      </c>
    </row>
    <row r="4517" spans="12:116" x14ac:dyDescent="0.25">
      <c r="L4517" s="44"/>
      <c r="M4517" s="47"/>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3"/>
        <v/>
      </c>
    </row>
    <row r="4518" spans="12:116" x14ac:dyDescent="0.25">
      <c r="L4518" s="44"/>
      <c r="M4518" s="47"/>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3"/>
        <v/>
      </c>
    </row>
    <row r="4519" spans="12:116" x14ac:dyDescent="0.25">
      <c r="L4519" s="44"/>
      <c r="M4519" s="47"/>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3"/>
        <v/>
      </c>
    </row>
    <row r="4520" spans="12:116" x14ac:dyDescent="0.25">
      <c r="L4520" s="44"/>
      <c r="M4520" s="47"/>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3"/>
        <v/>
      </c>
    </row>
    <row r="4521" spans="12:116" x14ac:dyDescent="0.25">
      <c r="L4521" s="44"/>
      <c r="M4521" s="47"/>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3"/>
        <v/>
      </c>
    </row>
    <row r="4522" spans="12:116" x14ac:dyDescent="0.25">
      <c r="L4522" s="44"/>
      <c r="M4522" s="47"/>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3"/>
        <v/>
      </c>
    </row>
    <row r="4523" spans="12:116" x14ac:dyDescent="0.25">
      <c r="L4523" s="44"/>
      <c r="M4523" s="47"/>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3"/>
        <v/>
      </c>
    </row>
    <row r="4524" spans="12:116" x14ac:dyDescent="0.25">
      <c r="L4524" s="44"/>
      <c r="M4524" s="47"/>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3"/>
        <v/>
      </c>
    </row>
    <row r="4525" spans="12:116" x14ac:dyDescent="0.25">
      <c r="L4525" s="44"/>
      <c r="M4525" s="47"/>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3"/>
        <v/>
      </c>
    </row>
    <row r="4526" spans="12:116" x14ac:dyDescent="0.25">
      <c r="L4526" s="44"/>
      <c r="M4526" s="47"/>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3"/>
        <v/>
      </c>
    </row>
    <row r="4527" spans="12:116" x14ac:dyDescent="0.25">
      <c r="L4527" s="44"/>
      <c r="M4527" s="47"/>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3"/>
        <v/>
      </c>
    </row>
    <row r="4528" spans="12:116" x14ac:dyDescent="0.25">
      <c r="L4528" s="44"/>
      <c r="M4528" s="47"/>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3"/>
        <v/>
      </c>
    </row>
    <row r="4529" spans="12:116" x14ac:dyDescent="0.25">
      <c r="L4529" s="44"/>
      <c r="M4529" s="47"/>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3"/>
        <v/>
      </c>
    </row>
    <row r="4530" spans="12:116" x14ac:dyDescent="0.25">
      <c r="L4530" s="44"/>
      <c r="M4530" s="47"/>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3"/>
        <v/>
      </c>
    </row>
    <row r="4531" spans="12:116" x14ac:dyDescent="0.25">
      <c r="L4531" s="44"/>
      <c r="M4531" s="47"/>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3"/>
        <v/>
      </c>
    </row>
    <row r="4532" spans="12:116" x14ac:dyDescent="0.25">
      <c r="L4532" s="44"/>
      <c r="M4532" s="47"/>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3"/>
        <v/>
      </c>
    </row>
    <row r="4533" spans="12:116" x14ac:dyDescent="0.25">
      <c r="L4533" s="44"/>
      <c r="M4533" s="47"/>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3"/>
        <v/>
      </c>
    </row>
    <row r="4534" spans="12:116" x14ac:dyDescent="0.25">
      <c r="L4534" s="44"/>
      <c r="M4534" s="47"/>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3"/>
        <v/>
      </c>
    </row>
    <row r="4535" spans="12:116" x14ac:dyDescent="0.25">
      <c r="L4535" s="44"/>
      <c r="M4535" s="47"/>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3"/>
        <v/>
      </c>
    </row>
    <row r="4536" spans="12:116" x14ac:dyDescent="0.25">
      <c r="L4536" s="44"/>
      <c r="M4536" s="47"/>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3"/>
        <v/>
      </c>
    </row>
    <row r="4537" spans="12:116" x14ac:dyDescent="0.25">
      <c r="L4537" s="44"/>
      <c r="M4537" s="47"/>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3"/>
        <v/>
      </c>
    </row>
    <row r="4538" spans="12:116" x14ac:dyDescent="0.25">
      <c r="L4538" s="44"/>
      <c r="M4538" s="47"/>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3"/>
        <v/>
      </c>
    </row>
    <row r="4539" spans="12:116" x14ac:dyDescent="0.25">
      <c r="L4539" s="44"/>
      <c r="M4539" s="47"/>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3"/>
        <v/>
      </c>
    </row>
    <row r="4540" spans="12:116" x14ac:dyDescent="0.25">
      <c r="L4540" s="44"/>
      <c r="M4540" s="47"/>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3"/>
        <v/>
      </c>
    </row>
    <row r="4541" spans="12:116" x14ac:dyDescent="0.25">
      <c r="L4541" s="44"/>
      <c r="M4541" s="47"/>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3"/>
        <v/>
      </c>
    </row>
    <row r="4542" spans="12:116" x14ac:dyDescent="0.25">
      <c r="L4542" s="44"/>
      <c r="M4542" s="47"/>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3"/>
        <v/>
      </c>
    </row>
    <row r="4543" spans="12:116" x14ac:dyDescent="0.25">
      <c r="L4543" s="44"/>
      <c r="M4543" s="47"/>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3"/>
        <v/>
      </c>
    </row>
    <row r="4544" spans="12:116" x14ac:dyDescent="0.25">
      <c r="L4544" s="44"/>
      <c r="M4544" s="47"/>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3"/>
        <v/>
      </c>
    </row>
    <row r="4545" spans="12:116" x14ac:dyDescent="0.25">
      <c r="L4545" s="44"/>
      <c r="M4545" s="47"/>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3"/>
        <v/>
      </c>
    </row>
    <row r="4546" spans="12:116" x14ac:dyDescent="0.25">
      <c r="L4546" s="44"/>
      <c r="M4546" s="47"/>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3"/>
        <v/>
      </c>
    </row>
    <row r="4547" spans="12:116" x14ac:dyDescent="0.25">
      <c r="L4547" s="44"/>
      <c r="M4547" s="47"/>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4">_xlfn.CONCAT(A4547,C4547,F4547:J4547)</f>
        <v/>
      </c>
    </row>
    <row r="4548" spans="12:116" x14ac:dyDescent="0.25">
      <c r="L4548" s="44"/>
      <c r="M4548" s="47"/>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4"/>
        <v/>
      </c>
    </row>
    <row r="4549" spans="12:116" x14ac:dyDescent="0.25">
      <c r="L4549" s="44"/>
      <c r="M4549" s="47"/>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4"/>
        <v/>
      </c>
    </row>
    <row r="4550" spans="12:116" x14ac:dyDescent="0.25">
      <c r="L4550" s="44"/>
      <c r="M4550" s="47"/>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4"/>
        <v/>
      </c>
    </row>
    <row r="4551" spans="12:116" x14ac:dyDescent="0.25">
      <c r="L4551" s="44"/>
      <c r="M4551" s="47"/>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4"/>
        <v/>
      </c>
    </row>
    <row r="4552" spans="12:116" x14ac:dyDescent="0.25">
      <c r="L4552" s="44"/>
      <c r="M4552" s="47"/>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4"/>
        <v/>
      </c>
    </row>
    <row r="4553" spans="12:116" x14ac:dyDescent="0.25">
      <c r="L4553" s="44"/>
      <c r="M4553" s="47"/>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4"/>
        <v/>
      </c>
    </row>
    <row r="4554" spans="12:116" x14ac:dyDescent="0.25">
      <c r="L4554" s="44"/>
      <c r="M4554" s="47"/>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4"/>
        <v/>
      </c>
    </row>
    <row r="4555" spans="12:116" x14ac:dyDescent="0.25">
      <c r="L4555" s="44"/>
      <c r="M4555" s="47"/>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4"/>
        <v/>
      </c>
    </row>
    <row r="4556" spans="12:116" x14ac:dyDescent="0.25">
      <c r="L4556" s="44"/>
      <c r="M4556" s="47"/>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4"/>
        <v/>
      </c>
    </row>
    <row r="4557" spans="12:116" x14ac:dyDescent="0.25">
      <c r="L4557" s="44"/>
      <c r="M4557" s="47"/>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4"/>
        <v/>
      </c>
    </row>
    <row r="4558" spans="12:116" x14ac:dyDescent="0.25">
      <c r="L4558" s="44"/>
      <c r="M4558" s="47"/>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4"/>
        <v/>
      </c>
    </row>
    <row r="4559" spans="12:116" x14ac:dyDescent="0.25">
      <c r="L4559" s="44"/>
      <c r="M4559" s="47"/>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4"/>
        <v/>
      </c>
    </row>
    <row r="4560" spans="12:116" x14ac:dyDescent="0.25">
      <c r="L4560" s="44"/>
      <c r="M4560" s="47"/>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4"/>
        <v/>
      </c>
    </row>
    <row r="4561" spans="12:116" x14ac:dyDescent="0.25">
      <c r="L4561" s="44"/>
      <c r="M4561" s="47"/>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4"/>
        <v/>
      </c>
    </row>
    <row r="4562" spans="12:116" x14ac:dyDescent="0.25">
      <c r="L4562" s="44"/>
      <c r="M4562" s="47"/>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4"/>
        <v/>
      </c>
    </row>
    <row r="4563" spans="12:116" x14ac:dyDescent="0.25">
      <c r="L4563" s="44"/>
      <c r="M4563" s="47"/>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4"/>
        <v/>
      </c>
    </row>
    <row r="4564" spans="12:116" x14ac:dyDescent="0.25">
      <c r="L4564" s="44"/>
      <c r="M4564" s="47"/>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4"/>
        <v/>
      </c>
    </row>
    <row r="4565" spans="12:116" x14ac:dyDescent="0.25">
      <c r="L4565" s="44"/>
      <c r="M4565" s="47"/>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4"/>
        <v/>
      </c>
    </row>
    <row r="4566" spans="12:116" x14ac:dyDescent="0.25">
      <c r="L4566" s="44"/>
      <c r="M4566" s="47"/>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4"/>
        <v/>
      </c>
    </row>
    <row r="4567" spans="12:116" x14ac:dyDescent="0.25">
      <c r="L4567" s="44"/>
      <c r="M4567" s="47"/>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4"/>
        <v/>
      </c>
    </row>
    <row r="4568" spans="12:116" x14ac:dyDescent="0.25">
      <c r="L4568" s="44"/>
      <c r="M4568" s="47"/>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4"/>
        <v/>
      </c>
    </row>
    <row r="4569" spans="12:116" x14ac:dyDescent="0.25">
      <c r="L4569" s="44"/>
      <c r="M4569" s="47"/>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4"/>
        <v/>
      </c>
    </row>
    <row r="4570" spans="12:116" x14ac:dyDescent="0.25">
      <c r="L4570" s="44"/>
      <c r="M4570" s="47"/>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4"/>
        <v/>
      </c>
    </row>
    <row r="4571" spans="12:116" x14ac:dyDescent="0.25">
      <c r="L4571" s="44"/>
      <c r="M4571" s="47"/>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4"/>
        <v/>
      </c>
    </row>
    <row r="4572" spans="12:116" x14ac:dyDescent="0.25">
      <c r="L4572" s="44"/>
      <c r="M4572" s="47"/>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4"/>
        <v/>
      </c>
    </row>
    <row r="4573" spans="12:116" x14ac:dyDescent="0.25">
      <c r="L4573" s="44"/>
      <c r="M4573" s="47"/>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4"/>
        <v/>
      </c>
    </row>
    <row r="4574" spans="12:116" x14ac:dyDescent="0.25">
      <c r="L4574" s="44"/>
      <c r="M4574" s="47"/>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4"/>
        <v/>
      </c>
    </row>
    <row r="4575" spans="12:116" x14ac:dyDescent="0.25">
      <c r="L4575" s="44"/>
      <c r="M4575" s="47"/>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4"/>
        <v/>
      </c>
    </row>
    <row r="4576" spans="12:116" x14ac:dyDescent="0.25">
      <c r="L4576" s="44"/>
      <c r="M4576" s="47"/>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4"/>
        <v/>
      </c>
    </row>
    <row r="4577" spans="12:116" x14ac:dyDescent="0.25">
      <c r="L4577" s="44"/>
      <c r="M4577" s="47"/>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4"/>
        <v/>
      </c>
    </row>
    <row r="4578" spans="12:116" x14ac:dyDescent="0.25">
      <c r="L4578" s="44"/>
      <c r="M4578" s="47"/>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4"/>
        <v/>
      </c>
    </row>
    <row r="4579" spans="12:116" x14ac:dyDescent="0.25">
      <c r="L4579" s="44"/>
      <c r="M4579" s="47"/>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4"/>
        <v/>
      </c>
    </row>
    <row r="4580" spans="12:116" x14ac:dyDescent="0.25">
      <c r="L4580" s="44"/>
      <c r="M4580" s="47"/>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4"/>
        <v/>
      </c>
    </row>
    <row r="4581" spans="12:116" x14ac:dyDescent="0.25">
      <c r="L4581" s="44"/>
      <c r="M4581" s="47"/>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4"/>
        <v/>
      </c>
    </row>
    <row r="4582" spans="12:116" x14ac:dyDescent="0.25">
      <c r="L4582" s="44"/>
      <c r="M4582" s="47"/>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4"/>
        <v/>
      </c>
    </row>
    <row r="4583" spans="12:116" x14ac:dyDescent="0.25">
      <c r="L4583" s="44"/>
      <c r="M4583" s="47"/>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4"/>
        <v/>
      </c>
    </row>
    <row r="4584" spans="12:116" x14ac:dyDescent="0.25">
      <c r="L4584" s="44"/>
      <c r="M4584" s="47"/>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4"/>
        <v/>
      </c>
    </row>
    <row r="4585" spans="12:116" x14ac:dyDescent="0.25">
      <c r="L4585" s="44"/>
      <c r="M4585" s="47"/>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4"/>
        <v/>
      </c>
    </row>
    <row r="4586" spans="12:116" x14ac:dyDescent="0.25">
      <c r="L4586" s="44"/>
      <c r="M4586" s="47"/>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4"/>
        <v/>
      </c>
    </row>
    <row r="4587" spans="12:116" x14ac:dyDescent="0.25">
      <c r="L4587" s="44"/>
      <c r="M4587" s="47"/>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4"/>
        <v/>
      </c>
    </row>
    <row r="4588" spans="12:116" x14ac:dyDescent="0.25">
      <c r="L4588" s="44"/>
      <c r="M4588" s="47"/>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4"/>
        <v/>
      </c>
    </row>
    <row r="4589" spans="12:116" x14ac:dyDescent="0.25">
      <c r="L4589" s="44"/>
      <c r="M4589" s="47"/>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4"/>
        <v/>
      </c>
    </row>
    <row r="4590" spans="12:116" x14ac:dyDescent="0.25">
      <c r="L4590" s="44"/>
      <c r="M4590" s="47"/>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4"/>
        <v/>
      </c>
    </row>
    <row r="4591" spans="12:116" x14ac:dyDescent="0.25">
      <c r="L4591" s="44"/>
      <c r="M4591" s="47"/>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4"/>
        <v/>
      </c>
    </row>
    <row r="4592" spans="12:116" x14ac:dyDescent="0.25">
      <c r="L4592" s="44"/>
      <c r="M4592" s="47"/>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4"/>
        <v/>
      </c>
    </row>
    <row r="4593" spans="12:116" x14ac:dyDescent="0.25">
      <c r="L4593" s="44"/>
      <c r="M4593" s="47"/>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4"/>
        <v/>
      </c>
    </row>
    <row r="4594" spans="12:116" x14ac:dyDescent="0.25">
      <c r="L4594" s="44"/>
      <c r="M4594" s="47"/>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4"/>
        <v/>
      </c>
    </row>
    <row r="4595" spans="12:116" x14ac:dyDescent="0.25">
      <c r="L4595" s="44"/>
      <c r="M4595" s="47"/>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4"/>
        <v/>
      </c>
    </row>
    <row r="4596" spans="12:116" x14ac:dyDescent="0.25">
      <c r="L4596" s="44"/>
      <c r="M4596" s="47"/>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4"/>
        <v/>
      </c>
    </row>
    <row r="4597" spans="12:116" x14ac:dyDescent="0.25">
      <c r="L4597" s="44"/>
      <c r="M4597" s="47"/>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4"/>
        <v/>
      </c>
    </row>
    <row r="4598" spans="12:116" x14ac:dyDescent="0.25">
      <c r="L4598" s="44"/>
      <c r="M4598" s="47"/>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4"/>
        <v/>
      </c>
    </row>
    <row r="4599" spans="12:116" x14ac:dyDescent="0.25">
      <c r="L4599" s="44"/>
      <c r="M4599" s="47"/>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4"/>
        <v/>
      </c>
    </row>
    <row r="4600" spans="12:116" x14ac:dyDescent="0.25">
      <c r="L4600" s="44"/>
      <c r="M4600" s="47"/>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4"/>
        <v/>
      </c>
    </row>
    <row r="4601" spans="12:116" x14ac:dyDescent="0.25">
      <c r="L4601" s="44"/>
      <c r="M4601" s="47"/>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4"/>
        <v/>
      </c>
    </row>
    <row r="4602" spans="12:116" x14ac:dyDescent="0.25">
      <c r="L4602" s="44"/>
      <c r="M4602" s="47"/>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4"/>
        <v/>
      </c>
    </row>
    <row r="4603" spans="12:116" x14ac:dyDescent="0.25">
      <c r="L4603" s="44"/>
      <c r="M4603" s="47"/>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4"/>
        <v/>
      </c>
    </row>
    <row r="4604" spans="12:116" x14ac:dyDescent="0.25">
      <c r="L4604" s="44"/>
      <c r="M4604" s="47"/>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4"/>
        <v/>
      </c>
    </row>
    <row r="4605" spans="12:116" x14ac:dyDescent="0.25">
      <c r="L4605" s="44"/>
      <c r="M4605" s="47"/>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4"/>
        <v/>
      </c>
    </row>
    <row r="4606" spans="12:116" x14ac:dyDescent="0.25">
      <c r="L4606" s="44"/>
      <c r="M4606" s="47"/>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4"/>
        <v/>
      </c>
    </row>
    <row r="4607" spans="12:116" x14ac:dyDescent="0.25">
      <c r="L4607" s="44"/>
      <c r="M4607" s="47"/>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4"/>
        <v/>
      </c>
    </row>
    <row r="4608" spans="12:116" x14ac:dyDescent="0.25">
      <c r="L4608" s="44"/>
      <c r="M4608" s="47"/>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4"/>
        <v/>
      </c>
    </row>
    <row r="4609" spans="12:116" x14ac:dyDescent="0.25">
      <c r="L4609" s="44"/>
      <c r="M4609" s="47"/>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4"/>
        <v/>
      </c>
    </row>
    <row r="4610" spans="12:116" x14ac:dyDescent="0.25">
      <c r="L4610" s="44"/>
      <c r="M4610" s="47"/>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4"/>
        <v/>
      </c>
    </row>
    <row r="4611" spans="12:116" x14ac:dyDescent="0.25">
      <c r="L4611" s="44"/>
      <c r="M4611" s="47"/>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5">_xlfn.CONCAT(A4611,C4611,F4611:J4611)</f>
        <v/>
      </c>
    </row>
    <row r="4612" spans="12:116" x14ac:dyDescent="0.25">
      <c r="L4612" s="44"/>
      <c r="M4612" s="47"/>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5"/>
        <v/>
      </c>
    </row>
    <row r="4613" spans="12:116" x14ac:dyDescent="0.25">
      <c r="L4613" s="44"/>
      <c r="M4613" s="47"/>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5"/>
        <v/>
      </c>
    </row>
    <row r="4614" spans="12:116" x14ac:dyDescent="0.25">
      <c r="L4614" s="44"/>
      <c r="M4614" s="47"/>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5"/>
        <v/>
      </c>
    </row>
    <row r="4615" spans="12:116" x14ac:dyDescent="0.25">
      <c r="L4615" s="44"/>
      <c r="M4615" s="47"/>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5"/>
        <v/>
      </c>
    </row>
    <row r="4616" spans="12:116" x14ac:dyDescent="0.25">
      <c r="L4616" s="44"/>
      <c r="M4616" s="47"/>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5"/>
        <v/>
      </c>
    </row>
    <row r="4617" spans="12:116" x14ac:dyDescent="0.25">
      <c r="L4617" s="44"/>
      <c r="M4617" s="47"/>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5"/>
        <v/>
      </c>
    </row>
    <row r="4618" spans="12:116" x14ac:dyDescent="0.25">
      <c r="L4618" s="44"/>
      <c r="M4618" s="47"/>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5"/>
        <v/>
      </c>
    </row>
    <row r="4619" spans="12:116" x14ac:dyDescent="0.25">
      <c r="L4619" s="44"/>
      <c r="M4619" s="47"/>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5"/>
        <v/>
      </c>
    </row>
    <row r="4620" spans="12:116" x14ac:dyDescent="0.25">
      <c r="L4620" s="44"/>
      <c r="M4620" s="47"/>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5"/>
        <v/>
      </c>
    </row>
    <row r="4621" spans="12:116" x14ac:dyDescent="0.25">
      <c r="L4621" s="44"/>
      <c r="M4621" s="47"/>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5"/>
        <v/>
      </c>
    </row>
    <row r="4622" spans="12:116" x14ac:dyDescent="0.25">
      <c r="L4622" s="44"/>
      <c r="M4622" s="47"/>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5"/>
        <v/>
      </c>
    </row>
    <row r="4623" spans="12:116" x14ac:dyDescent="0.25">
      <c r="L4623" s="44"/>
      <c r="M4623" s="47"/>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5"/>
        <v/>
      </c>
    </row>
    <row r="4624" spans="12:116" x14ac:dyDescent="0.25">
      <c r="L4624" s="44"/>
      <c r="M4624" s="47"/>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5"/>
        <v/>
      </c>
    </row>
    <row r="4625" spans="12:116" x14ac:dyDescent="0.25">
      <c r="L4625" s="44"/>
      <c r="M4625" s="47"/>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5"/>
        <v/>
      </c>
    </row>
    <row r="4626" spans="12:116" x14ac:dyDescent="0.25">
      <c r="L4626" s="44"/>
      <c r="M4626" s="47"/>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5"/>
        <v/>
      </c>
    </row>
    <row r="4627" spans="12:116" x14ac:dyDescent="0.25">
      <c r="L4627" s="44"/>
      <c r="M4627" s="47"/>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5"/>
        <v/>
      </c>
    </row>
    <row r="4628" spans="12:116" x14ac:dyDescent="0.25">
      <c r="L4628" s="44"/>
      <c r="M4628" s="47"/>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5"/>
        <v/>
      </c>
    </row>
    <row r="4629" spans="12:116" x14ac:dyDescent="0.25">
      <c r="L4629" s="44"/>
      <c r="M4629" s="47"/>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5"/>
        <v/>
      </c>
    </row>
    <row r="4630" spans="12:116" x14ac:dyDescent="0.25">
      <c r="L4630" s="44"/>
      <c r="M4630" s="47"/>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5"/>
        <v/>
      </c>
    </row>
    <row r="4631" spans="12:116" x14ac:dyDescent="0.25">
      <c r="L4631" s="44"/>
      <c r="M4631" s="47"/>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5"/>
        <v/>
      </c>
    </row>
    <row r="4632" spans="12:116" x14ac:dyDescent="0.25">
      <c r="L4632" s="44"/>
      <c r="M4632" s="47"/>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5"/>
        <v/>
      </c>
    </row>
    <row r="4633" spans="12:116" x14ac:dyDescent="0.25">
      <c r="L4633" s="44"/>
      <c r="M4633" s="47"/>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5"/>
        <v/>
      </c>
    </row>
    <row r="4634" spans="12:116" x14ac:dyDescent="0.25">
      <c r="L4634" s="44"/>
      <c r="M4634" s="47"/>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5"/>
        <v/>
      </c>
    </row>
    <row r="4635" spans="12:116" x14ac:dyDescent="0.25">
      <c r="L4635" s="44"/>
      <c r="M4635" s="47"/>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5"/>
        <v/>
      </c>
    </row>
    <row r="4636" spans="12:116" x14ac:dyDescent="0.25">
      <c r="L4636" s="44"/>
      <c r="M4636" s="47"/>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5"/>
        <v/>
      </c>
    </row>
    <row r="4637" spans="12:116" x14ac:dyDescent="0.25">
      <c r="L4637" s="44"/>
      <c r="M4637" s="47"/>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5"/>
        <v/>
      </c>
    </row>
    <row r="4638" spans="12:116" x14ac:dyDescent="0.25">
      <c r="L4638" s="44"/>
      <c r="M4638" s="47"/>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5"/>
        <v/>
      </c>
    </row>
    <row r="4639" spans="12:116" x14ac:dyDescent="0.25">
      <c r="L4639" s="44"/>
      <c r="M4639" s="47"/>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5"/>
        <v/>
      </c>
    </row>
    <row r="4640" spans="12:116" x14ac:dyDescent="0.25">
      <c r="L4640" s="44"/>
      <c r="M4640" s="47"/>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5"/>
        <v/>
      </c>
    </row>
    <row r="4641" spans="12:116" x14ac:dyDescent="0.25">
      <c r="L4641" s="44"/>
      <c r="M4641" s="47"/>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5"/>
        <v/>
      </c>
    </row>
    <row r="4642" spans="12:116" x14ac:dyDescent="0.25">
      <c r="L4642" s="44"/>
      <c r="M4642" s="47"/>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5"/>
        <v/>
      </c>
    </row>
    <row r="4643" spans="12:116" x14ac:dyDescent="0.25">
      <c r="L4643" s="44"/>
      <c r="M4643" s="47"/>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5"/>
        <v/>
      </c>
    </row>
    <row r="4644" spans="12:116" x14ac:dyDescent="0.25">
      <c r="L4644" s="44"/>
      <c r="M4644" s="47"/>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5"/>
        <v/>
      </c>
    </row>
    <row r="4645" spans="12:116" x14ac:dyDescent="0.25">
      <c r="L4645" s="44"/>
      <c r="M4645" s="47"/>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5"/>
        <v/>
      </c>
    </row>
    <row r="4646" spans="12:116" x14ac:dyDescent="0.25">
      <c r="L4646" s="44"/>
      <c r="M4646" s="47"/>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5"/>
        <v/>
      </c>
    </row>
    <row r="4647" spans="12:116" x14ac:dyDescent="0.25">
      <c r="L4647" s="44"/>
      <c r="M4647" s="47"/>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5"/>
        <v/>
      </c>
    </row>
    <row r="4648" spans="12:116" x14ac:dyDescent="0.25">
      <c r="L4648" s="44"/>
      <c r="M4648" s="47"/>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5"/>
        <v/>
      </c>
    </row>
    <row r="4649" spans="12:116" x14ac:dyDescent="0.25">
      <c r="L4649" s="44"/>
      <c r="M4649" s="47"/>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5"/>
        <v/>
      </c>
    </row>
    <row r="4650" spans="12:116" x14ac:dyDescent="0.25">
      <c r="L4650" s="44"/>
      <c r="M4650" s="47"/>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5"/>
        <v/>
      </c>
    </row>
    <row r="4651" spans="12:116" x14ac:dyDescent="0.25">
      <c r="L4651" s="44"/>
      <c r="M4651" s="47"/>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5"/>
        <v/>
      </c>
    </row>
    <row r="4652" spans="12:116" x14ac:dyDescent="0.25">
      <c r="L4652" s="44"/>
      <c r="M4652" s="47"/>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5"/>
        <v/>
      </c>
    </row>
    <row r="4653" spans="12:116" x14ac:dyDescent="0.25">
      <c r="L4653" s="44"/>
      <c r="M4653" s="47"/>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5"/>
        <v/>
      </c>
    </row>
    <row r="4654" spans="12:116" x14ac:dyDescent="0.25">
      <c r="L4654" s="44"/>
      <c r="M4654" s="47"/>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5"/>
        <v/>
      </c>
    </row>
    <row r="4655" spans="12:116" x14ac:dyDescent="0.25">
      <c r="L4655" s="44"/>
      <c r="M4655" s="47"/>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5"/>
        <v/>
      </c>
    </row>
    <row r="4656" spans="12:116" x14ac:dyDescent="0.25">
      <c r="L4656" s="44"/>
      <c r="M4656" s="47"/>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5"/>
        <v/>
      </c>
    </row>
    <row r="4657" spans="12:116" x14ac:dyDescent="0.25">
      <c r="L4657" s="44"/>
      <c r="M4657" s="47"/>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5"/>
        <v/>
      </c>
    </row>
    <row r="4658" spans="12:116" x14ac:dyDescent="0.25">
      <c r="L4658" s="44"/>
      <c r="M4658" s="47"/>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5"/>
        <v/>
      </c>
    </row>
    <row r="4659" spans="12:116" x14ac:dyDescent="0.25">
      <c r="L4659" s="44"/>
      <c r="M4659" s="47"/>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5"/>
        <v/>
      </c>
    </row>
    <row r="4660" spans="12:116" x14ac:dyDescent="0.25">
      <c r="L4660" s="44"/>
      <c r="M4660" s="47"/>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5"/>
        <v/>
      </c>
    </row>
    <row r="4661" spans="12:116" x14ac:dyDescent="0.25">
      <c r="L4661" s="44"/>
      <c r="M4661" s="47"/>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5"/>
        <v/>
      </c>
    </row>
    <row r="4662" spans="12:116" x14ac:dyDescent="0.25">
      <c r="L4662" s="44"/>
      <c r="M4662" s="47"/>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5"/>
        <v/>
      </c>
    </row>
    <row r="4663" spans="12:116" x14ac:dyDescent="0.25">
      <c r="L4663" s="44"/>
      <c r="M4663" s="47"/>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5"/>
        <v/>
      </c>
    </row>
    <row r="4664" spans="12:116" x14ac:dyDescent="0.25">
      <c r="L4664" s="44"/>
      <c r="M4664" s="47"/>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5"/>
        <v/>
      </c>
    </row>
    <row r="4665" spans="12:116" x14ac:dyDescent="0.25">
      <c r="L4665" s="44"/>
      <c r="M4665" s="47"/>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5"/>
        <v/>
      </c>
    </row>
    <row r="4666" spans="12:116" x14ac:dyDescent="0.25">
      <c r="L4666" s="44"/>
      <c r="M4666" s="47"/>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5"/>
        <v/>
      </c>
    </row>
    <row r="4667" spans="12:116" x14ac:dyDescent="0.25">
      <c r="L4667" s="44"/>
      <c r="M4667" s="47"/>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5"/>
        <v/>
      </c>
    </row>
    <row r="4668" spans="12:116" x14ac:dyDescent="0.25">
      <c r="L4668" s="44"/>
      <c r="M4668" s="47"/>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5"/>
        <v/>
      </c>
    </row>
    <row r="4669" spans="12:116" x14ac:dyDescent="0.25">
      <c r="L4669" s="44"/>
      <c r="M4669" s="47"/>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5"/>
        <v/>
      </c>
    </row>
    <row r="4670" spans="12:116" x14ac:dyDescent="0.25">
      <c r="L4670" s="44"/>
      <c r="M4670" s="47"/>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5"/>
        <v/>
      </c>
    </row>
    <row r="4671" spans="12:116" x14ac:dyDescent="0.25">
      <c r="L4671" s="44"/>
      <c r="M4671" s="47"/>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5"/>
        <v/>
      </c>
    </row>
    <row r="4672" spans="12:116" x14ac:dyDescent="0.25">
      <c r="L4672" s="44"/>
      <c r="M4672" s="47"/>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5"/>
        <v/>
      </c>
    </row>
    <row r="4673" spans="12:116" x14ac:dyDescent="0.25">
      <c r="L4673" s="44"/>
      <c r="M4673" s="47"/>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5"/>
        <v/>
      </c>
    </row>
    <row r="4674" spans="12:116" x14ac:dyDescent="0.25">
      <c r="L4674" s="44"/>
      <c r="M4674" s="47"/>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5"/>
        <v/>
      </c>
    </row>
    <row r="4675" spans="12:116" x14ac:dyDescent="0.25">
      <c r="L4675" s="44"/>
      <c r="M4675" s="47"/>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6">_xlfn.CONCAT(A4675,C4675,F4675:J4675)</f>
        <v/>
      </c>
    </row>
    <row r="4676" spans="12:116" x14ac:dyDescent="0.25">
      <c r="L4676" s="44"/>
      <c r="M4676" s="47"/>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6"/>
        <v/>
      </c>
    </row>
    <row r="4677" spans="12:116" x14ac:dyDescent="0.25">
      <c r="L4677" s="44"/>
      <c r="M4677" s="47"/>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6"/>
        <v/>
      </c>
    </row>
    <row r="4678" spans="12:116" x14ac:dyDescent="0.25">
      <c r="L4678" s="44"/>
      <c r="M4678" s="47"/>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6"/>
        <v/>
      </c>
    </row>
    <row r="4679" spans="12:116" x14ac:dyDescent="0.25">
      <c r="L4679" s="44"/>
      <c r="M4679" s="47"/>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6"/>
        <v/>
      </c>
    </row>
    <row r="4680" spans="12:116" x14ac:dyDescent="0.25">
      <c r="L4680" s="44"/>
      <c r="M4680" s="47"/>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6"/>
        <v/>
      </c>
    </row>
    <row r="4681" spans="12:116" x14ac:dyDescent="0.25">
      <c r="L4681" s="44"/>
      <c r="M4681" s="47"/>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6"/>
        <v/>
      </c>
    </row>
    <row r="4682" spans="12:116" x14ac:dyDescent="0.25">
      <c r="L4682" s="44"/>
      <c r="M4682" s="47"/>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6"/>
        <v/>
      </c>
    </row>
    <row r="4683" spans="12:116" x14ac:dyDescent="0.25">
      <c r="L4683" s="44"/>
      <c r="M4683" s="47"/>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6"/>
        <v/>
      </c>
    </row>
    <row r="4684" spans="12:116" x14ac:dyDescent="0.25">
      <c r="L4684" s="44"/>
      <c r="M4684" s="47"/>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6"/>
        <v/>
      </c>
    </row>
    <row r="4685" spans="12:116" x14ac:dyDescent="0.25">
      <c r="L4685" s="44"/>
      <c r="M4685" s="47"/>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6"/>
        <v/>
      </c>
    </row>
    <row r="4686" spans="12:116" x14ac:dyDescent="0.25">
      <c r="L4686" s="44"/>
      <c r="M4686" s="47"/>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6"/>
        <v/>
      </c>
    </row>
    <row r="4687" spans="12:116" x14ac:dyDescent="0.25">
      <c r="L4687" s="44"/>
      <c r="M4687" s="47"/>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6"/>
        <v/>
      </c>
    </row>
    <row r="4688" spans="12:116" x14ac:dyDescent="0.25">
      <c r="L4688" s="44"/>
      <c r="M4688" s="47"/>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6"/>
        <v/>
      </c>
    </row>
    <row r="4689" spans="12:116" x14ac:dyDescent="0.25">
      <c r="L4689" s="44"/>
      <c r="M4689" s="47"/>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6"/>
        <v/>
      </c>
    </row>
    <row r="4690" spans="12:116" x14ac:dyDescent="0.25">
      <c r="L4690" s="44"/>
      <c r="M4690" s="47"/>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6"/>
        <v/>
      </c>
    </row>
    <row r="4691" spans="12:116" x14ac:dyDescent="0.25">
      <c r="L4691" s="44"/>
      <c r="M4691" s="47"/>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6"/>
        <v/>
      </c>
    </row>
    <row r="4692" spans="12:116" x14ac:dyDescent="0.25">
      <c r="L4692" s="44"/>
      <c r="M4692" s="47"/>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6"/>
        <v/>
      </c>
    </row>
    <row r="4693" spans="12:116" x14ac:dyDescent="0.25">
      <c r="L4693" s="44"/>
      <c r="M4693" s="47"/>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6"/>
        <v/>
      </c>
    </row>
    <row r="4694" spans="12:116" x14ac:dyDescent="0.25">
      <c r="L4694" s="44"/>
      <c r="M4694" s="47"/>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6"/>
        <v/>
      </c>
    </row>
    <row r="4695" spans="12:116" x14ac:dyDescent="0.25">
      <c r="L4695" s="44"/>
      <c r="M4695" s="47"/>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6"/>
        <v/>
      </c>
    </row>
    <row r="4696" spans="12:116" x14ac:dyDescent="0.25">
      <c r="L4696" s="44"/>
      <c r="M4696" s="47"/>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6"/>
        <v/>
      </c>
    </row>
    <row r="4697" spans="12:116" x14ac:dyDescent="0.25">
      <c r="L4697" s="44"/>
      <c r="M4697" s="47"/>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6"/>
        <v/>
      </c>
    </row>
    <row r="4698" spans="12:116" x14ac:dyDescent="0.25">
      <c r="L4698" s="44"/>
      <c r="M4698" s="47"/>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6"/>
        <v/>
      </c>
    </row>
    <row r="4699" spans="12:116" x14ac:dyDescent="0.25">
      <c r="L4699" s="44"/>
      <c r="M4699" s="47"/>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6"/>
        <v/>
      </c>
    </row>
    <row r="4700" spans="12:116" x14ac:dyDescent="0.25">
      <c r="L4700" s="44"/>
      <c r="M4700" s="47"/>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6"/>
        <v/>
      </c>
    </row>
    <row r="4701" spans="12:116" x14ac:dyDescent="0.25">
      <c r="L4701" s="44"/>
      <c r="M4701" s="47"/>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6"/>
        <v/>
      </c>
    </row>
    <row r="4702" spans="12:116" x14ac:dyDescent="0.25">
      <c r="L4702" s="44"/>
      <c r="M4702" s="47"/>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6"/>
        <v/>
      </c>
    </row>
    <row r="4703" spans="12:116" x14ac:dyDescent="0.25">
      <c r="L4703" s="44"/>
      <c r="M4703" s="47"/>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6"/>
        <v/>
      </c>
    </row>
    <row r="4704" spans="12:116" x14ac:dyDescent="0.25">
      <c r="L4704" s="44"/>
      <c r="M4704" s="47"/>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6"/>
        <v/>
      </c>
    </row>
    <row r="4705" spans="12:116" x14ac:dyDescent="0.25">
      <c r="L4705" s="44"/>
      <c r="M4705" s="47"/>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6"/>
        <v/>
      </c>
    </row>
    <row r="4706" spans="12:116" x14ac:dyDescent="0.25">
      <c r="L4706" s="44"/>
      <c r="M4706" s="47"/>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6"/>
        <v/>
      </c>
    </row>
    <row r="4707" spans="12:116" x14ac:dyDescent="0.25">
      <c r="L4707" s="44"/>
      <c r="M4707" s="47"/>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6"/>
        <v/>
      </c>
    </row>
    <row r="4708" spans="12:116" x14ac:dyDescent="0.25">
      <c r="L4708" s="44"/>
      <c r="M4708" s="47"/>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6"/>
        <v/>
      </c>
    </row>
    <row r="4709" spans="12:116" x14ac:dyDescent="0.25">
      <c r="L4709" s="44"/>
      <c r="M4709" s="47"/>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6"/>
        <v/>
      </c>
    </row>
    <row r="4710" spans="12:116" x14ac:dyDescent="0.25">
      <c r="L4710" s="44"/>
      <c r="M4710" s="47"/>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6"/>
        <v/>
      </c>
    </row>
    <row r="4711" spans="12:116" x14ac:dyDescent="0.25">
      <c r="L4711" s="44"/>
      <c r="M4711" s="47"/>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6"/>
        <v/>
      </c>
    </row>
    <row r="4712" spans="12:116" x14ac:dyDescent="0.25">
      <c r="L4712" s="44"/>
      <c r="M4712" s="47"/>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6"/>
        <v/>
      </c>
    </row>
    <row r="4713" spans="12:116" x14ac:dyDescent="0.25">
      <c r="L4713" s="44"/>
      <c r="M4713" s="47"/>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6"/>
        <v/>
      </c>
    </row>
    <row r="4714" spans="12:116" x14ac:dyDescent="0.25">
      <c r="L4714" s="44"/>
      <c r="M4714" s="47"/>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6"/>
        <v/>
      </c>
    </row>
    <row r="4715" spans="12:116" x14ac:dyDescent="0.25">
      <c r="L4715" s="44"/>
      <c r="M4715" s="47"/>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6"/>
        <v/>
      </c>
    </row>
    <row r="4716" spans="12:116" x14ac:dyDescent="0.25">
      <c r="L4716" s="44"/>
      <c r="M4716" s="47"/>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6"/>
        <v/>
      </c>
    </row>
    <row r="4717" spans="12:116" x14ac:dyDescent="0.25">
      <c r="L4717" s="44"/>
      <c r="M4717" s="47"/>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6"/>
        <v/>
      </c>
    </row>
    <row r="4718" spans="12:116" x14ac:dyDescent="0.25">
      <c r="L4718" s="44"/>
      <c r="M4718" s="47"/>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6"/>
        <v/>
      </c>
    </row>
    <row r="4719" spans="12:116" x14ac:dyDescent="0.25">
      <c r="L4719" s="44"/>
      <c r="M4719" s="47"/>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6"/>
        <v/>
      </c>
    </row>
    <row r="4720" spans="12:116" x14ac:dyDescent="0.25">
      <c r="L4720" s="44"/>
      <c r="M4720" s="47"/>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6"/>
        <v/>
      </c>
    </row>
    <row r="4721" spans="12:116" x14ac:dyDescent="0.25">
      <c r="L4721" s="44"/>
      <c r="M4721" s="47"/>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6"/>
        <v/>
      </c>
    </row>
    <row r="4722" spans="12:116" x14ac:dyDescent="0.25">
      <c r="L4722" s="44"/>
      <c r="M4722" s="47"/>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6"/>
        <v/>
      </c>
    </row>
    <row r="4723" spans="12:116" x14ac:dyDescent="0.25">
      <c r="L4723" s="44"/>
      <c r="M4723" s="47"/>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6"/>
        <v/>
      </c>
    </row>
    <row r="4724" spans="12:116" x14ac:dyDescent="0.25">
      <c r="L4724" s="44"/>
      <c r="M4724" s="47"/>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6"/>
        <v/>
      </c>
    </row>
    <row r="4725" spans="12:116" x14ac:dyDescent="0.25">
      <c r="L4725" s="44"/>
      <c r="M4725" s="47"/>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6"/>
        <v/>
      </c>
    </row>
    <row r="4726" spans="12:116" x14ac:dyDescent="0.25">
      <c r="L4726" s="44"/>
      <c r="M4726" s="47"/>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6"/>
        <v/>
      </c>
    </row>
    <row r="4727" spans="12:116" x14ac:dyDescent="0.25">
      <c r="L4727" s="44"/>
      <c r="M4727" s="47"/>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6"/>
        <v/>
      </c>
    </row>
    <row r="4728" spans="12:116" x14ac:dyDescent="0.25">
      <c r="L4728" s="44"/>
      <c r="M4728" s="47"/>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6"/>
        <v/>
      </c>
    </row>
    <row r="4729" spans="12:116" x14ac:dyDescent="0.25">
      <c r="L4729" s="44"/>
      <c r="M4729" s="47"/>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6"/>
        <v/>
      </c>
    </row>
    <row r="4730" spans="12:116" x14ac:dyDescent="0.25">
      <c r="L4730" s="44"/>
      <c r="M4730" s="47"/>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6"/>
        <v/>
      </c>
    </row>
    <row r="4731" spans="12:116" x14ac:dyDescent="0.25">
      <c r="L4731" s="44"/>
      <c r="M4731" s="47"/>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6"/>
        <v/>
      </c>
    </row>
    <row r="4732" spans="12:116" x14ac:dyDescent="0.25">
      <c r="L4732" s="44"/>
      <c r="M4732" s="47"/>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6"/>
        <v/>
      </c>
    </row>
    <row r="4733" spans="12:116" x14ac:dyDescent="0.25">
      <c r="L4733" s="44"/>
      <c r="M4733" s="47"/>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6"/>
        <v/>
      </c>
    </row>
    <row r="4734" spans="12:116" x14ac:dyDescent="0.25">
      <c r="L4734" s="44"/>
      <c r="M4734" s="47"/>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6"/>
        <v/>
      </c>
    </row>
    <row r="4735" spans="12:116" x14ac:dyDescent="0.25">
      <c r="L4735" s="44"/>
      <c r="M4735" s="47"/>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6"/>
        <v/>
      </c>
    </row>
    <row r="4736" spans="12:116" x14ac:dyDescent="0.25">
      <c r="L4736" s="44"/>
      <c r="M4736" s="47"/>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6"/>
        <v/>
      </c>
    </row>
    <row r="4737" spans="12:116" x14ac:dyDescent="0.25">
      <c r="L4737" s="44"/>
      <c r="M4737" s="47"/>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6"/>
        <v/>
      </c>
    </row>
    <row r="4738" spans="12:116" x14ac:dyDescent="0.25">
      <c r="L4738" s="44"/>
      <c r="M4738" s="47"/>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6"/>
        <v/>
      </c>
    </row>
    <row r="4739" spans="12:116" x14ac:dyDescent="0.25">
      <c r="L4739" s="44"/>
      <c r="M4739" s="47"/>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7">_xlfn.CONCAT(A4739,C4739,F4739:J4739)</f>
        <v/>
      </c>
    </row>
    <row r="4740" spans="12:116" x14ac:dyDescent="0.25">
      <c r="L4740" s="44"/>
      <c r="M4740" s="47"/>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7"/>
        <v/>
      </c>
    </row>
    <row r="4741" spans="12:116" x14ac:dyDescent="0.25">
      <c r="L4741" s="44"/>
      <c r="M4741" s="47"/>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7"/>
        <v/>
      </c>
    </row>
    <row r="4742" spans="12:116" x14ac:dyDescent="0.25">
      <c r="L4742" s="44"/>
      <c r="M4742" s="47"/>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7"/>
        <v/>
      </c>
    </row>
    <row r="4743" spans="12:116" x14ac:dyDescent="0.25">
      <c r="L4743" s="44"/>
      <c r="M4743" s="47"/>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7"/>
        <v/>
      </c>
    </row>
    <row r="4744" spans="12:116" x14ac:dyDescent="0.25">
      <c r="L4744" s="44"/>
      <c r="M4744" s="47"/>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7"/>
        <v/>
      </c>
    </row>
    <row r="4745" spans="12:116" x14ac:dyDescent="0.25">
      <c r="L4745" s="44"/>
      <c r="M4745" s="47"/>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7"/>
        <v/>
      </c>
    </row>
    <row r="4746" spans="12:116" x14ac:dyDescent="0.25">
      <c r="L4746" s="44"/>
      <c r="M4746" s="47"/>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7"/>
        <v/>
      </c>
    </row>
    <row r="4747" spans="12:116" x14ac:dyDescent="0.25">
      <c r="L4747" s="44"/>
      <c r="M4747" s="47"/>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7"/>
        <v/>
      </c>
    </row>
    <row r="4748" spans="12:116" x14ac:dyDescent="0.25">
      <c r="L4748" s="44"/>
      <c r="M4748" s="47"/>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7"/>
        <v/>
      </c>
    </row>
    <row r="4749" spans="12:116" x14ac:dyDescent="0.25">
      <c r="L4749" s="44"/>
      <c r="M4749" s="47"/>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7"/>
        <v/>
      </c>
    </row>
    <row r="4750" spans="12:116" x14ac:dyDescent="0.25">
      <c r="L4750" s="44"/>
      <c r="M4750" s="47"/>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7"/>
        <v/>
      </c>
    </row>
    <row r="4751" spans="12:116" x14ac:dyDescent="0.25">
      <c r="L4751" s="44"/>
      <c r="M4751" s="47"/>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7"/>
        <v/>
      </c>
    </row>
    <row r="4752" spans="12:116" x14ac:dyDescent="0.25">
      <c r="L4752" s="44"/>
      <c r="M4752" s="47"/>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7"/>
        <v/>
      </c>
    </row>
    <row r="4753" spans="12:116" x14ac:dyDescent="0.25">
      <c r="L4753" s="44"/>
      <c r="M4753" s="47"/>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7"/>
        <v/>
      </c>
    </row>
    <row r="4754" spans="12:116" x14ac:dyDescent="0.25">
      <c r="L4754" s="44"/>
      <c r="M4754" s="47"/>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7"/>
        <v/>
      </c>
    </row>
    <row r="4755" spans="12:116" x14ac:dyDescent="0.25">
      <c r="L4755" s="44"/>
      <c r="M4755" s="47"/>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7"/>
        <v/>
      </c>
    </row>
    <row r="4756" spans="12:116" x14ac:dyDescent="0.25">
      <c r="L4756" s="44"/>
      <c r="M4756" s="47"/>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7"/>
        <v/>
      </c>
    </row>
    <row r="4757" spans="12:116" x14ac:dyDescent="0.25">
      <c r="L4757" s="44"/>
      <c r="M4757" s="47"/>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7"/>
        <v/>
      </c>
    </row>
    <row r="4758" spans="12:116" x14ac:dyDescent="0.25">
      <c r="L4758" s="44"/>
      <c r="M4758" s="47"/>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7"/>
        <v/>
      </c>
    </row>
    <row r="4759" spans="12:116" x14ac:dyDescent="0.25">
      <c r="L4759" s="44"/>
      <c r="M4759" s="47"/>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7"/>
        <v/>
      </c>
    </row>
    <row r="4760" spans="12:116" x14ac:dyDescent="0.25">
      <c r="L4760" s="44"/>
      <c r="M4760" s="47"/>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7"/>
        <v/>
      </c>
    </row>
    <row r="4761" spans="12:116" x14ac:dyDescent="0.25">
      <c r="L4761" s="44"/>
      <c r="M4761" s="47"/>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7"/>
        <v/>
      </c>
    </row>
    <row r="4762" spans="12:116" x14ac:dyDescent="0.25">
      <c r="L4762" s="44"/>
      <c r="M4762" s="47"/>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7"/>
        <v/>
      </c>
    </row>
    <row r="4763" spans="12:116" x14ac:dyDescent="0.25">
      <c r="L4763" s="44"/>
      <c r="M4763" s="47"/>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7"/>
        <v/>
      </c>
    </row>
    <row r="4764" spans="12:116" x14ac:dyDescent="0.25">
      <c r="L4764" s="44"/>
      <c r="M4764" s="47"/>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7"/>
        <v/>
      </c>
    </row>
    <row r="4765" spans="12:116" x14ac:dyDescent="0.25">
      <c r="L4765" s="44"/>
      <c r="M4765" s="47"/>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7"/>
        <v/>
      </c>
    </row>
    <row r="4766" spans="12:116" x14ac:dyDescent="0.25">
      <c r="L4766" s="44"/>
      <c r="M4766" s="47"/>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7"/>
        <v/>
      </c>
    </row>
    <row r="4767" spans="12:116" x14ac:dyDescent="0.25">
      <c r="L4767" s="44"/>
      <c r="M4767" s="47"/>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7"/>
        <v/>
      </c>
    </row>
    <row r="4768" spans="12:116" x14ac:dyDescent="0.25">
      <c r="L4768" s="44"/>
      <c r="M4768" s="47"/>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7"/>
        <v/>
      </c>
    </row>
    <row r="4769" spans="12:116" x14ac:dyDescent="0.25">
      <c r="L4769" s="44"/>
      <c r="M4769" s="47"/>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7"/>
        <v/>
      </c>
    </row>
    <row r="4770" spans="12:116" x14ac:dyDescent="0.25">
      <c r="L4770" s="44"/>
      <c r="M4770" s="47"/>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7"/>
        <v/>
      </c>
    </row>
    <row r="4771" spans="12:116" x14ac:dyDescent="0.25">
      <c r="L4771" s="44"/>
      <c r="M4771" s="47"/>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7"/>
        <v/>
      </c>
    </row>
    <row r="4772" spans="12:116" x14ac:dyDescent="0.25">
      <c r="L4772" s="44"/>
      <c r="M4772" s="47"/>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7"/>
        <v/>
      </c>
    </row>
    <row r="4773" spans="12:116" x14ac:dyDescent="0.25">
      <c r="L4773" s="44"/>
      <c r="M4773" s="47"/>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7"/>
        <v/>
      </c>
    </row>
    <row r="4774" spans="12:116" x14ac:dyDescent="0.25">
      <c r="L4774" s="44"/>
      <c r="M4774" s="47"/>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7"/>
        <v/>
      </c>
    </row>
    <row r="4775" spans="12:116" x14ac:dyDescent="0.25">
      <c r="L4775" s="44"/>
      <c r="M4775" s="47"/>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7"/>
        <v/>
      </c>
    </row>
    <row r="4776" spans="12:116" x14ac:dyDescent="0.25">
      <c r="L4776" s="44"/>
      <c r="M4776" s="47"/>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7"/>
        <v/>
      </c>
    </row>
    <row r="4777" spans="12:116" x14ac:dyDescent="0.25">
      <c r="L4777" s="44"/>
      <c r="M4777" s="47"/>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7"/>
        <v/>
      </c>
    </row>
    <row r="4778" spans="12:116" x14ac:dyDescent="0.25">
      <c r="L4778" s="44"/>
      <c r="M4778" s="47"/>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7"/>
        <v/>
      </c>
    </row>
    <row r="4779" spans="12:116" x14ac:dyDescent="0.25">
      <c r="L4779" s="44"/>
      <c r="M4779" s="47"/>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7"/>
        <v/>
      </c>
    </row>
    <row r="4780" spans="12:116" x14ac:dyDescent="0.25">
      <c r="L4780" s="44"/>
      <c r="M4780" s="47"/>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7"/>
        <v/>
      </c>
    </row>
    <row r="4781" spans="12:116" x14ac:dyDescent="0.25">
      <c r="L4781" s="44"/>
      <c r="M4781" s="47"/>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7"/>
        <v/>
      </c>
    </row>
    <row r="4782" spans="12:116" x14ac:dyDescent="0.25">
      <c r="L4782" s="44"/>
      <c r="M4782" s="47"/>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7"/>
        <v/>
      </c>
    </row>
    <row r="4783" spans="12:116" x14ac:dyDescent="0.25">
      <c r="L4783" s="44"/>
      <c r="M4783" s="47"/>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7"/>
        <v/>
      </c>
    </row>
    <row r="4784" spans="12:116" x14ac:dyDescent="0.25">
      <c r="L4784" s="44"/>
      <c r="M4784" s="47"/>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7"/>
        <v/>
      </c>
    </row>
    <row r="4785" spans="12:116" x14ac:dyDescent="0.25">
      <c r="L4785" s="44"/>
      <c r="M4785" s="47"/>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7"/>
        <v/>
      </c>
    </row>
    <row r="4786" spans="12:116" x14ac:dyDescent="0.25">
      <c r="L4786" s="44"/>
      <c r="M4786" s="47"/>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7"/>
        <v/>
      </c>
    </row>
    <row r="4787" spans="12:116" x14ac:dyDescent="0.25">
      <c r="L4787" s="44"/>
      <c r="M4787" s="47"/>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7"/>
        <v/>
      </c>
    </row>
    <row r="4788" spans="12:116" x14ac:dyDescent="0.25">
      <c r="L4788" s="44"/>
      <c r="M4788" s="47"/>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7"/>
        <v/>
      </c>
    </row>
    <row r="4789" spans="12:116" x14ac:dyDescent="0.25">
      <c r="L4789" s="44"/>
      <c r="M4789" s="47"/>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7"/>
        <v/>
      </c>
    </row>
    <row r="4790" spans="12:116" x14ac:dyDescent="0.25">
      <c r="L4790" s="44"/>
      <c r="M4790" s="47"/>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7"/>
        <v/>
      </c>
    </row>
    <row r="4791" spans="12:116" x14ac:dyDescent="0.25">
      <c r="L4791" s="44"/>
      <c r="M4791" s="47"/>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7"/>
        <v/>
      </c>
    </row>
    <row r="4792" spans="12:116" x14ac:dyDescent="0.25">
      <c r="L4792" s="44"/>
      <c r="M4792" s="47"/>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7"/>
        <v/>
      </c>
    </row>
    <row r="4793" spans="12:116" x14ac:dyDescent="0.25">
      <c r="L4793" s="44"/>
      <c r="M4793" s="47"/>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7"/>
        <v/>
      </c>
    </row>
    <row r="4794" spans="12:116" x14ac:dyDescent="0.25">
      <c r="L4794" s="44"/>
      <c r="M4794" s="47"/>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7"/>
        <v/>
      </c>
    </row>
    <row r="4795" spans="12:116" x14ac:dyDescent="0.25">
      <c r="L4795" s="44"/>
      <c r="M4795" s="47"/>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7"/>
        <v/>
      </c>
    </row>
    <row r="4796" spans="12:116" x14ac:dyDescent="0.25">
      <c r="L4796" s="44"/>
      <c r="M4796" s="47"/>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7"/>
        <v/>
      </c>
    </row>
    <row r="4797" spans="12:116" x14ac:dyDescent="0.25">
      <c r="L4797" s="44"/>
      <c r="M4797" s="47"/>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7"/>
        <v/>
      </c>
    </row>
    <row r="4798" spans="12:116" x14ac:dyDescent="0.25">
      <c r="L4798" s="44"/>
      <c r="M4798" s="47"/>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7"/>
        <v/>
      </c>
    </row>
    <row r="4799" spans="12:116" x14ac:dyDescent="0.25">
      <c r="L4799" s="44"/>
      <c r="M4799" s="47"/>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7"/>
        <v/>
      </c>
    </row>
    <row r="4800" spans="12:116" x14ac:dyDescent="0.25">
      <c r="L4800" s="44"/>
      <c r="M4800" s="47"/>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7"/>
        <v/>
      </c>
    </row>
    <row r="4801" spans="12:116" x14ac:dyDescent="0.25">
      <c r="L4801" s="44"/>
      <c r="M4801" s="47"/>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7"/>
        <v/>
      </c>
    </row>
    <row r="4802" spans="12:116" x14ac:dyDescent="0.25">
      <c r="L4802" s="44"/>
      <c r="M4802" s="47"/>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7"/>
        <v/>
      </c>
    </row>
    <row r="4803" spans="12:116" x14ac:dyDescent="0.25">
      <c r="L4803" s="44"/>
      <c r="M4803" s="47"/>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8">_xlfn.CONCAT(A4803,C4803,F4803:J4803)</f>
        <v/>
      </c>
    </row>
    <row r="4804" spans="12:116" x14ac:dyDescent="0.25">
      <c r="L4804" s="44"/>
      <c r="M4804" s="47"/>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8"/>
        <v/>
      </c>
    </row>
    <row r="4805" spans="12:116" x14ac:dyDescent="0.25">
      <c r="L4805" s="44"/>
      <c r="M4805" s="47"/>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8"/>
        <v/>
      </c>
    </row>
    <row r="4806" spans="12:116" x14ac:dyDescent="0.25">
      <c r="L4806" s="44"/>
      <c r="M4806" s="47"/>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8"/>
        <v/>
      </c>
    </row>
    <row r="4807" spans="12:116" x14ac:dyDescent="0.25">
      <c r="L4807" s="44"/>
      <c r="M4807" s="47"/>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8"/>
        <v/>
      </c>
    </row>
    <row r="4808" spans="12:116" x14ac:dyDescent="0.25">
      <c r="L4808" s="44"/>
      <c r="M4808" s="47"/>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8"/>
        <v/>
      </c>
    </row>
    <row r="4809" spans="12:116" x14ac:dyDescent="0.25">
      <c r="L4809" s="44"/>
      <c r="M4809" s="47"/>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8"/>
        <v/>
      </c>
    </row>
    <row r="4810" spans="12:116" x14ac:dyDescent="0.25">
      <c r="L4810" s="44"/>
      <c r="M4810" s="47"/>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8"/>
        <v/>
      </c>
    </row>
    <row r="4811" spans="12:116" x14ac:dyDescent="0.25">
      <c r="L4811" s="44"/>
      <c r="M4811" s="47"/>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8"/>
        <v/>
      </c>
    </row>
    <row r="4812" spans="12:116" x14ac:dyDescent="0.25">
      <c r="L4812" s="44"/>
      <c r="M4812" s="47"/>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8"/>
        <v/>
      </c>
    </row>
    <row r="4813" spans="12:116" x14ac:dyDescent="0.25">
      <c r="L4813" s="44"/>
      <c r="M4813" s="47"/>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8"/>
        <v/>
      </c>
    </row>
    <row r="4814" spans="12:116" x14ac:dyDescent="0.25">
      <c r="L4814" s="44"/>
      <c r="M4814" s="47"/>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8"/>
        <v/>
      </c>
    </row>
    <row r="4815" spans="12:116" x14ac:dyDescent="0.25">
      <c r="L4815" s="44"/>
      <c r="M4815" s="47"/>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8"/>
        <v/>
      </c>
    </row>
    <row r="4816" spans="12:116" x14ac:dyDescent="0.25">
      <c r="L4816" s="44"/>
      <c r="M4816" s="47"/>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8"/>
        <v/>
      </c>
    </row>
    <row r="4817" spans="12:116" x14ac:dyDescent="0.25">
      <c r="L4817" s="44"/>
      <c r="M4817" s="47"/>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8"/>
        <v/>
      </c>
    </row>
    <row r="4818" spans="12:116" x14ac:dyDescent="0.25">
      <c r="L4818" s="44"/>
      <c r="M4818" s="47"/>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8"/>
        <v/>
      </c>
    </row>
    <row r="4819" spans="12:116" x14ac:dyDescent="0.25">
      <c r="L4819" s="44"/>
      <c r="M4819" s="47"/>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8"/>
        <v/>
      </c>
    </row>
    <row r="4820" spans="12:116" x14ac:dyDescent="0.25">
      <c r="L4820" s="44"/>
      <c r="M4820" s="47"/>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8"/>
        <v/>
      </c>
    </row>
    <row r="4821" spans="12:116" x14ac:dyDescent="0.25">
      <c r="L4821" s="44"/>
      <c r="M4821" s="47"/>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8"/>
        <v/>
      </c>
    </row>
    <row r="4822" spans="12:116" x14ac:dyDescent="0.25">
      <c r="L4822" s="44"/>
      <c r="M4822" s="47"/>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8"/>
        <v/>
      </c>
    </row>
    <row r="4823" spans="12:116" x14ac:dyDescent="0.25">
      <c r="L4823" s="44"/>
      <c r="M4823" s="47"/>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8"/>
        <v/>
      </c>
    </row>
    <row r="4824" spans="12:116" x14ac:dyDescent="0.25">
      <c r="L4824" s="44"/>
      <c r="M4824" s="47"/>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8"/>
        <v/>
      </c>
    </row>
    <row r="4825" spans="12:116" x14ac:dyDescent="0.25">
      <c r="L4825" s="44"/>
      <c r="M4825" s="47"/>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8"/>
        <v/>
      </c>
    </row>
    <row r="4826" spans="12:116" x14ac:dyDescent="0.25">
      <c r="L4826" s="44"/>
      <c r="M4826" s="47"/>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8"/>
        <v/>
      </c>
    </row>
    <row r="4827" spans="12:116" x14ac:dyDescent="0.25">
      <c r="L4827" s="44"/>
      <c r="M4827" s="47"/>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8"/>
        <v/>
      </c>
    </row>
    <row r="4828" spans="12:116" x14ac:dyDescent="0.25">
      <c r="L4828" s="44"/>
      <c r="M4828" s="47"/>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8"/>
        <v/>
      </c>
    </row>
    <row r="4829" spans="12:116" x14ac:dyDescent="0.25">
      <c r="L4829" s="44"/>
      <c r="M4829" s="47"/>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8"/>
        <v/>
      </c>
    </row>
    <row r="4830" spans="12:116" x14ac:dyDescent="0.25">
      <c r="L4830" s="44"/>
      <c r="M4830" s="47"/>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8"/>
        <v/>
      </c>
    </row>
    <row r="4831" spans="12:116" x14ac:dyDescent="0.25">
      <c r="L4831" s="44"/>
      <c r="M4831" s="47"/>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8"/>
        <v/>
      </c>
    </row>
    <row r="4832" spans="12:116" x14ac:dyDescent="0.25">
      <c r="L4832" s="44"/>
      <c r="M4832" s="47"/>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8"/>
        <v/>
      </c>
    </row>
    <row r="4833" spans="12:116" x14ac:dyDescent="0.25">
      <c r="L4833" s="44"/>
      <c r="M4833" s="47"/>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8"/>
        <v/>
      </c>
    </row>
    <row r="4834" spans="12:116" x14ac:dyDescent="0.25">
      <c r="L4834" s="44"/>
      <c r="M4834" s="47"/>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8"/>
        <v/>
      </c>
    </row>
    <row r="4835" spans="12:116" x14ac:dyDescent="0.25">
      <c r="L4835" s="44"/>
      <c r="M4835" s="47"/>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8"/>
        <v/>
      </c>
    </row>
    <row r="4836" spans="12:116" x14ac:dyDescent="0.25">
      <c r="L4836" s="44"/>
      <c r="M4836" s="47"/>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8"/>
        <v/>
      </c>
    </row>
    <row r="4837" spans="12:116" x14ac:dyDescent="0.25">
      <c r="L4837" s="44"/>
      <c r="M4837" s="47"/>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8"/>
        <v/>
      </c>
    </row>
    <row r="4838" spans="12:116" x14ac:dyDescent="0.25">
      <c r="L4838" s="44"/>
      <c r="M4838" s="47"/>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8"/>
        <v/>
      </c>
    </row>
    <row r="4839" spans="12:116" x14ac:dyDescent="0.25">
      <c r="L4839" s="44"/>
      <c r="M4839" s="47"/>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8"/>
        <v/>
      </c>
    </row>
    <row r="4840" spans="12:116" x14ac:dyDescent="0.25">
      <c r="L4840" s="44"/>
      <c r="M4840" s="47"/>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8"/>
        <v/>
      </c>
    </row>
    <row r="4841" spans="12:116" x14ac:dyDescent="0.25">
      <c r="L4841" s="44"/>
      <c r="M4841" s="47"/>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8"/>
        <v/>
      </c>
    </row>
    <row r="4842" spans="12:116" x14ac:dyDescent="0.25">
      <c r="L4842" s="44"/>
      <c r="M4842" s="47"/>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8"/>
        <v/>
      </c>
    </row>
    <row r="4843" spans="12:116" x14ac:dyDescent="0.25">
      <c r="L4843" s="44"/>
      <c r="M4843" s="47"/>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8"/>
        <v/>
      </c>
    </row>
    <row r="4844" spans="12:116" x14ac:dyDescent="0.25">
      <c r="L4844" s="44"/>
      <c r="M4844" s="47"/>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8"/>
        <v/>
      </c>
    </row>
    <row r="4845" spans="12:116" x14ac:dyDescent="0.25">
      <c r="L4845" s="44"/>
      <c r="M4845" s="47"/>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8"/>
        <v/>
      </c>
    </row>
    <row r="4846" spans="12:116" x14ac:dyDescent="0.25">
      <c r="L4846" s="44"/>
      <c r="M4846" s="47"/>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8"/>
        <v/>
      </c>
    </row>
    <row r="4847" spans="12:116" x14ac:dyDescent="0.25">
      <c r="L4847" s="44"/>
      <c r="M4847" s="47"/>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8"/>
        <v/>
      </c>
    </row>
    <row r="4848" spans="12:116" x14ac:dyDescent="0.25">
      <c r="L4848" s="44"/>
      <c r="M4848" s="47"/>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8"/>
        <v/>
      </c>
    </row>
    <row r="4849" spans="12:116" x14ac:dyDescent="0.25">
      <c r="L4849" s="44"/>
      <c r="M4849" s="47"/>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8"/>
        <v/>
      </c>
    </row>
    <row r="4850" spans="12:116" x14ac:dyDescent="0.25">
      <c r="L4850" s="44"/>
      <c r="M4850" s="47"/>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8"/>
        <v/>
      </c>
    </row>
    <row r="4851" spans="12:116" x14ac:dyDescent="0.25">
      <c r="L4851" s="44"/>
      <c r="M4851" s="47"/>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8"/>
        <v/>
      </c>
    </row>
    <row r="4852" spans="12:116" x14ac:dyDescent="0.25">
      <c r="L4852" s="44"/>
      <c r="M4852" s="47"/>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8"/>
        <v/>
      </c>
    </row>
    <row r="4853" spans="12:116" x14ac:dyDescent="0.25">
      <c r="L4853" s="44"/>
      <c r="M4853" s="47"/>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8"/>
        <v/>
      </c>
    </row>
    <row r="4854" spans="12:116" x14ac:dyDescent="0.25">
      <c r="L4854" s="44"/>
      <c r="M4854" s="47"/>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8"/>
        <v/>
      </c>
    </row>
    <row r="4855" spans="12:116" x14ac:dyDescent="0.25">
      <c r="L4855" s="44"/>
      <c r="M4855" s="47"/>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8"/>
        <v/>
      </c>
    </row>
    <row r="4856" spans="12:116" x14ac:dyDescent="0.25">
      <c r="L4856" s="44"/>
      <c r="M4856" s="47"/>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8"/>
        <v/>
      </c>
    </row>
    <row r="4857" spans="12:116" x14ac:dyDescent="0.25">
      <c r="L4857" s="44"/>
      <c r="M4857" s="47"/>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8"/>
        <v/>
      </c>
    </row>
    <row r="4858" spans="12:116" x14ac:dyDescent="0.25">
      <c r="L4858" s="44"/>
      <c r="M4858" s="47"/>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8"/>
        <v/>
      </c>
    </row>
    <row r="4859" spans="12:116" x14ac:dyDescent="0.25">
      <c r="L4859" s="44"/>
      <c r="M4859" s="47"/>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8"/>
        <v/>
      </c>
    </row>
    <row r="4860" spans="12:116" x14ac:dyDescent="0.25">
      <c r="L4860" s="44"/>
      <c r="M4860" s="47"/>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8"/>
        <v/>
      </c>
    </row>
    <row r="4861" spans="12:116" x14ac:dyDescent="0.25">
      <c r="L4861" s="44"/>
      <c r="M4861" s="47"/>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8"/>
        <v/>
      </c>
    </row>
    <row r="4862" spans="12:116" x14ac:dyDescent="0.25">
      <c r="L4862" s="44"/>
      <c r="M4862" s="47"/>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8"/>
        <v/>
      </c>
    </row>
    <row r="4863" spans="12:116" x14ac:dyDescent="0.25">
      <c r="L4863" s="44"/>
      <c r="M4863" s="47"/>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8"/>
        <v/>
      </c>
    </row>
    <row r="4864" spans="12:116" x14ac:dyDescent="0.25">
      <c r="L4864" s="44"/>
      <c r="M4864" s="47"/>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8"/>
        <v/>
      </c>
    </row>
    <row r="4865" spans="12:116" x14ac:dyDescent="0.25">
      <c r="L4865" s="44"/>
      <c r="M4865" s="47"/>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8"/>
        <v/>
      </c>
    </row>
    <row r="4866" spans="12:116" x14ac:dyDescent="0.25">
      <c r="L4866" s="44"/>
      <c r="M4866" s="47"/>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8"/>
        <v/>
      </c>
    </row>
    <row r="4867" spans="12:116" x14ac:dyDescent="0.25">
      <c r="L4867" s="44"/>
      <c r="M4867" s="47"/>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9">_xlfn.CONCAT(A4867,C4867,F4867:J4867)</f>
        <v/>
      </c>
    </row>
    <row r="4868" spans="12:116" x14ac:dyDescent="0.25">
      <c r="L4868" s="44"/>
      <c r="M4868" s="47"/>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9"/>
        <v/>
      </c>
    </row>
    <row r="4869" spans="12:116" x14ac:dyDescent="0.25">
      <c r="L4869" s="44"/>
      <c r="M4869" s="47"/>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9"/>
        <v/>
      </c>
    </row>
    <row r="4870" spans="12:116" x14ac:dyDescent="0.25">
      <c r="L4870" s="44"/>
      <c r="M4870" s="47"/>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9"/>
        <v/>
      </c>
    </row>
    <row r="4871" spans="12:116" x14ac:dyDescent="0.25">
      <c r="L4871" s="44"/>
      <c r="M4871" s="47"/>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9"/>
        <v/>
      </c>
    </row>
    <row r="4872" spans="12:116" x14ac:dyDescent="0.25">
      <c r="L4872" s="44"/>
      <c r="M4872" s="47"/>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9"/>
        <v/>
      </c>
    </row>
    <row r="4873" spans="12:116" x14ac:dyDescent="0.25">
      <c r="L4873" s="44"/>
      <c r="M4873" s="47"/>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9"/>
        <v/>
      </c>
    </row>
    <row r="4874" spans="12:116" x14ac:dyDescent="0.25">
      <c r="L4874" s="44"/>
      <c r="M4874" s="47"/>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9"/>
        <v/>
      </c>
    </row>
    <row r="4875" spans="12:116" x14ac:dyDescent="0.25">
      <c r="L4875" s="44"/>
      <c r="M4875" s="47"/>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9"/>
        <v/>
      </c>
    </row>
    <row r="4876" spans="12:116" x14ac:dyDescent="0.25">
      <c r="L4876" s="44"/>
      <c r="M4876" s="47"/>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9"/>
        <v/>
      </c>
    </row>
    <row r="4877" spans="12:116" x14ac:dyDescent="0.25">
      <c r="L4877" s="44"/>
      <c r="M4877" s="47"/>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9"/>
        <v/>
      </c>
    </row>
    <row r="4878" spans="12:116" x14ac:dyDescent="0.25">
      <c r="L4878" s="44"/>
      <c r="M4878" s="47"/>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9"/>
        <v/>
      </c>
    </row>
    <row r="4879" spans="12:116" x14ac:dyDescent="0.25">
      <c r="L4879" s="44"/>
      <c r="M4879" s="47"/>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9"/>
        <v/>
      </c>
    </row>
    <row r="4880" spans="12:116" x14ac:dyDescent="0.25">
      <c r="L4880" s="44"/>
      <c r="M4880" s="47"/>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9"/>
        <v/>
      </c>
    </row>
    <row r="4881" spans="12:116" x14ac:dyDescent="0.25">
      <c r="L4881" s="44"/>
      <c r="M4881" s="47"/>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9"/>
        <v/>
      </c>
    </row>
    <row r="4882" spans="12:116" x14ac:dyDescent="0.25">
      <c r="L4882" s="44"/>
      <c r="M4882" s="47"/>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9"/>
        <v/>
      </c>
    </row>
    <row r="4883" spans="12:116" x14ac:dyDescent="0.25">
      <c r="L4883" s="44"/>
      <c r="M4883" s="47"/>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9"/>
        <v/>
      </c>
    </row>
    <row r="4884" spans="12:116" x14ac:dyDescent="0.25">
      <c r="L4884" s="44"/>
      <c r="M4884" s="47"/>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9"/>
        <v/>
      </c>
    </row>
    <row r="4885" spans="12:116" x14ac:dyDescent="0.25">
      <c r="L4885" s="44"/>
      <c r="M4885" s="47"/>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9"/>
        <v/>
      </c>
    </row>
    <row r="4886" spans="12:116" x14ac:dyDescent="0.25">
      <c r="L4886" s="44"/>
      <c r="M4886" s="47"/>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9"/>
        <v/>
      </c>
    </row>
    <row r="4887" spans="12:116" x14ac:dyDescent="0.25">
      <c r="L4887" s="44"/>
      <c r="M4887" s="47"/>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9"/>
        <v/>
      </c>
    </row>
    <row r="4888" spans="12:116" x14ac:dyDescent="0.25">
      <c r="L4888" s="44"/>
      <c r="M4888" s="47"/>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9"/>
        <v/>
      </c>
    </row>
    <row r="4889" spans="12:116" x14ac:dyDescent="0.25">
      <c r="L4889" s="44"/>
      <c r="M4889" s="47"/>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9"/>
        <v/>
      </c>
    </row>
    <row r="4890" spans="12:116" x14ac:dyDescent="0.25">
      <c r="L4890" s="44"/>
      <c r="M4890" s="47"/>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9"/>
        <v/>
      </c>
    </row>
    <row r="4891" spans="12:116" x14ac:dyDescent="0.25">
      <c r="L4891" s="44"/>
      <c r="M4891" s="47"/>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9"/>
        <v/>
      </c>
    </row>
    <row r="4892" spans="12:116" x14ac:dyDescent="0.25">
      <c r="L4892" s="44"/>
      <c r="M4892" s="47"/>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9"/>
        <v/>
      </c>
    </row>
    <row r="4893" spans="12:116" x14ac:dyDescent="0.25">
      <c r="L4893" s="44"/>
      <c r="M4893" s="47"/>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9"/>
        <v/>
      </c>
    </row>
    <row r="4894" spans="12:116" x14ac:dyDescent="0.25">
      <c r="L4894" s="44"/>
      <c r="M4894" s="47"/>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9"/>
        <v/>
      </c>
    </row>
    <row r="4895" spans="12:116" x14ac:dyDescent="0.25">
      <c r="L4895" s="44"/>
      <c r="M4895" s="47"/>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9"/>
        <v/>
      </c>
    </row>
    <row r="4896" spans="12:116" x14ac:dyDescent="0.25">
      <c r="L4896" s="44"/>
      <c r="M4896" s="47"/>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9"/>
        <v/>
      </c>
    </row>
    <row r="4897" spans="12:116" x14ac:dyDescent="0.25">
      <c r="L4897" s="44"/>
      <c r="M4897" s="47"/>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9"/>
        <v/>
      </c>
    </row>
    <row r="4898" spans="12:116" x14ac:dyDescent="0.25">
      <c r="L4898" s="44"/>
      <c r="M4898" s="47"/>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9"/>
        <v/>
      </c>
    </row>
    <row r="4899" spans="12:116" x14ac:dyDescent="0.25">
      <c r="L4899" s="44"/>
      <c r="M4899" s="47"/>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9"/>
        <v/>
      </c>
    </row>
    <row r="4900" spans="12:116" x14ac:dyDescent="0.25">
      <c r="L4900" s="44"/>
      <c r="M4900" s="47"/>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9"/>
        <v/>
      </c>
    </row>
    <row r="4901" spans="12:116" x14ac:dyDescent="0.25">
      <c r="L4901" s="44"/>
      <c r="M4901" s="47"/>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9"/>
        <v/>
      </c>
    </row>
    <row r="4902" spans="12:116" x14ac:dyDescent="0.25">
      <c r="L4902" s="44"/>
      <c r="M4902" s="47"/>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9"/>
        <v/>
      </c>
    </row>
    <row r="4903" spans="12:116" x14ac:dyDescent="0.25">
      <c r="L4903" s="44"/>
      <c r="M4903" s="47"/>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9"/>
        <v/>
      </c>
    </row>
    <row r="4904" spans="12:116" x14ac:dyDescent="0.25">
      <c r="L4904" s="44"/>
      <c r="M4904" s="47"/>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9"/>
        <v/>
      </c>
    </row>
    <row r="4905" spans="12:116" x14ac:dyDescent="0.25">
      <c r="L4905" s="44"/>
      <c r="M4905" s="47"/>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9"/>
        <v/>
      </c>
    </row>
    <row r="4906" spans="12:116" x14ac:dyDescent="0.25">
      <c r="L4906" s="44"/>
      <c r="M4906" s="47"/>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9"/>
        <v/>
      </c>
    </row>
    <row r="4907" spans="12:116" x14ac:dyDescent="0.25">
      <c r="L4907" s="44"/>
      <c r="M4907" s="47"/>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9"/>
        <v/>
      </c>
    </row>
    <row r="4908" spans="12:116" x14ac:dyDescent="0.25">
      <c r="L4908" s="44"/>
      <c r="M4908" s="47"/>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9"/>
        <v/>
      </c>
    </row>
    <row r="4909" spans="12:116" x14ac:dyDescent="0.25">
      <c r="L4909" s="44"/>
      <c r="M4909" s="47"/>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9"/>
        <v/>
      </c>
    </row>
    <row r="4910" spans="12:116" x14ac:dyDescent="0.25">
      <c r="L4910" s="44"/>
      <c r="M4910" s="47"/>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9"/>
        <v/>
      </c>
    </row>
    <row r="4911" spans="12:116" x14ac:dyDescent="0.25">
      <c r="L4911" s="44"/>
      <c r="M4911" s="47"/>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9"/>
        <v/>
      </c>
    </row>
    <row r="4912" spans="12:116" x14ac:dyDescent="0.25">
      <c r="L4912" s="44"/>
      <c r="M4912" s="47"/>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9"/>
        <v/>
      </c>
    </row>
    <row r="4913" spans="12:116" x14ac:dyDescent="0.25">
      <c r="L4913" s="44"/>
      <c r="M4913" s="47"/>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9"/>
        <v/>
      </c>
    </row>
    <row r="4914" spans="12:116" x14ac:dyDescent="0.25">
      <c r="L4914" s="44"/>
      <c r="M4914" s="47"/>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9"/>
        <v/>
      </c>
    </row>
    <row r="4915" spans="12:116" x14ac:dyDescent="0.25">
      <c r="L4915" s="44"/>
      <c r="M4915" s="47"/>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9"/>
        <v/>
      </c>
    </row>
    <row r="4916" spans="12:116" x14ac:dyDescent="0.25">
      <c r="L4916" s="44"/>
      <c r="M4916" s="47"/>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9"/>
        <v/>
      </c>
    </row>
    <row r="4917" spans="12:116" x14ac:dyDescent="0.25">
      <c r="L4917" s="44"/>
      <c r="M4917" s="47"/>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9"/>
        <v/>
      </c>
    </row>
    <row r="4918" spans="12:116" x14ac:dyDescent="0.25">
      <c r="L4918" s="44"/>
      <c r="M4918" s="47"/>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9"/>
        <v/>
      </c>
    </row>
    <row r="4919" spans="12:116" x14ac:dyDescent="0.25">
      <c r="L4919" s="44"/>
      <c r="M4919" s="47"/>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9"/>
        <v/>
      </c>
    </row>
    <row r="4920" spans="12:116" x14ac:dyDescent="0.25">
      <c r="L4920" s="44"/>
      <c r="M4920" s="47"/>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9"/>
        <v/>
      </c>
    </row>
    <row r="4921" spans="12:116" x14ac:dyDescent="0.25">
      <c r="L4921" s="44"/>
      <c r="M4921" s="47"/>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9"/>
        <v/>
      </c>
    </row>
    <row r="4922" spans="12:116" x14ac:dyDescent="0.25">
      <c r="L4922" s="44"/>
      <c r="M4922" s="47"/>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9"/>
        <v/>
      </c>
    </row>
    <row r="4923" spans="12:116" x14ac:dyDescent="0.25">
      <c r="L4923" s="44"/>
      <c r="M4923" s="47"/>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9"/>
        <v/>
      </c>
    </row>
    <row r="4924" spans="12:116" x14ac:dyDescent="0.25">
      <c r="L4924" s="44"/>
      <c r="M4924" s="47"/>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9"/>
        <v/>
      </c>
    </row>
    <row r="4925" spans="12:116" x14ac:dyDescent="0.25">
      <c r="L4925" s="44"/>
      <c r="M4925" s="47"/>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9"/>
        <v/>
      </c>
    </row>
    <row r="4926" spans="12:116" x14ac:dyDescent="0.25">
      <c r="L4926" s="44"/>
      <c r="M4926" s="47"/>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9"/>
        <v/>
      </c>
    </row>
    <row r="4927" spans="12:116" x14ac:dyDescent="0.25">
      <c r="L4927" s="44"/>
      <c r="M4927" s="47"/>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9"/>
        <v/>
      </c>
    </row>
    <row r="4928" spans="12:116" x14ac:dyDescent="0.25">
      <c r="L4928" s="44"/>
      <c r="M4928" s="47"/>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9"/>
        <v/>
      </c>
    </row>
    <row r="4929" spans="12:116" x14ac:dyDescent="0.25">
      <c r="L4929" s="44"/>
      <c r="M4929" s="47"/>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9"/>
        <v/>
      </c>
    </row>
    <row r="4930" spans="12:116" x14ac:dyDescent="0.25">
      <c r="L4930" s="44"/>
      <c r="M4930" s="47"/>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9"/>
        <v/>
      </c>
    </row>
    <row r="4931" spans="12:116" x14ac:dyDescent="0.25">
      <c r="L4931" s="44"/>
      <c r="M4931" s="47"/>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94" si="80">_xlfn.CONCAT(A4931,C4931,F4931:J4931)</f>
        <v/>
      </c>
    </row>
    <row r="4932" spans="12:116" x14ac:dyDescent="0.25">
      <c r="L4932" s="44"/>
      <c r="M4932" s="47"/>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80"/>
        <v/>
      </c>
    </row>
    <row r="4933" spans="12:116" x14ac:dyDescent="0.25">
      <c r="L4933" s="44"/>
      <c r="M4933" s="47"/>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80"/>
        <v/>
      </c>
    </row>
    <row r="4934" spans="12:116" x14ac:dyDescent="0.25">
      <c r="L4934" s="44"/>
      <c r="M4934" s="47"/>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80"/>
        <v/>
      </c>
    </row>
    <row r="4935" spans="12:116" x14ac:dyDescent="0.25">
      <c r="L4935" s="44"/>
      <c r="M4935" s="47"/>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80"/>
        <v/>
      </c>
    </row>
    <row r="4936" spans="12:116" x14ac:dyDescent="0.25">
      <c r="L4936" s="44"/>
      <c r="M4936" s="47"/>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80"/>
        <v/>
      </c>
    </row>
    <row r="4937" spans="12:116" x14ac:dyDescent="0.25">
      <c r="L4937" s="44"/>
      <c r="M4937" s="47"/>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80"/>
        <v/>
      </c>
    </row>
    <row r="4938" spans="12:116" x14ac:dyDescent="0.25">
      <c r="L4938" s="44"/>
      <c r="M4938" s="47"/>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80"/>
        <v/>
      </c>
    </row>
    <row r="4939" spans="12:116" x14ac:dyDescent="0.25">
      <c r="L4939" s="44"/>
      <c r="M4939" s="47"/>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80"/>
        <v/>
      </c>
    </row>
    <row r="4940" spans="12:116" x14ac:dyDescent="0.25">
      <c r="L4940" s="44"/>
      <c r="M4940" s="47"/>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80"/>
        <v/>
      </c>
    </row>
    <row r="4941" spans="12:116" x14ac:dyDescent="0.25">
      <c r="L4941" s="44"/>
      <c r="M4941" s="47"/>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80"/>
        <v/>
      </c>
    </row>
    <row r="4942" spans="12:116" x14ac:dyDescent="0.25">
      <c r="L4942" s="44"/>
      <c r="M4942" s="47"/>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80"/>
        <v/>
      </c>
    </row>
    <row r="4943" spans="12:116" x14ac:dyDescent="0.25">
      <c r="L4943" s="44"/>
      <c r="M4943" s="47"/>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80"/>
        <v/>
      </c>
    </row>
    <row r="4944" spans="12:116" x14ac:dyDescent="0.25">
      <c r="L4944" s="44"/>
      <c r="M4944" s="47"/>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80"/>
        <v/>
      </c>
    </row>
    <row r="4945" spans="12:116" x14ac:dyDescent="0.25">
      <c r="L4945" s="44"/>
      <c r="M4945" s="47"/>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80"/>
        <v/>
      </c>
    </row>
    <row r="4946" spans="12:116" x14ac:dyDescent="0.25">
      <c r="L4946" s="44"/>
      <c r="M4946" s="47"/>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80"/>
        <v/>
      </c>
    </row>
    <row r="4947" spans="12:116" x14ac:dyDescent="0.25">
      <c r="L4947" s="44"/>
      <c r="M4947" s="47"/>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80"/>
        <v/>
      </c>
    </row>
    <row r="4948" spans="12:116" x14ac:dyDescent="0.25">
      <c r="L4948" s="44"/>
      <c r="M4948" s="47"/>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80"/>
        <v/>
      </c>
    </row>
    <row r="4949" spans="12:116" x14ac:dyDescent="0.25">
      <c r="L4949" s="44"/>
      <c r="M4949" s="47"/>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80"/>
        <v/>
      </c>
    </row>
    <row r="4950" spans="12:116" x14ac:dyDescent="0.25">
      <c r="L4950" s="44"/>
      <c r="M4950" s="47"/>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80"/>
        <v/>
      </c>
    </row>
    <row r="4951" spans="12:116" x14ac:dyDescent="0.25">
      <c r="L4951" s="44"/>
      <c r="M4951" s="47"/>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80"/>
        <v/>
      </c>
    </row>
    <row r="4952" spans="12:116" x14ac:dyDescent="0.25">
      <c r="L4952" s="44"/>
      <c r="M4952" s="47"/>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80"/>
        <v/>
      </c>
    </row>
    <row r="4953" spans="12:116" x14ac:dyDescent="0.25">
      <c r="L4953" s="44"/>
      <c r="M4953" s="47"/>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80"/>
        <v/>
      </c>
    </row>
    <row r="4954" spans="12:116" x14ac:dyDescent="0.25">
      <c r="L4954" s="44"/>
      <c r="M4954" s="47"/>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80"/>
        <v/>
      </c>
    </row>
    <row r="4955" spans="12:116" x14ac:dyDescent="0.25">
      <c r="L4955" s="44"/>
      <c r="M4955" s="47"/>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80"/>
        <v/>
      </c>
    </row>
    <row r="4956" spans="12:116" x14ac:dyDescent="0.25">
      <c r="L4956" s="44"/>
      <c r="M4956" s="47"/>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80"/>
        <v/>
      </c>
    </row>
    <row r="4957" spans="12:116" x14ac:dyDescent="0.25">
      <c r="L4957" s="44"/>
      <c r="M4957" s="47"/>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80"/>
        <v/>
      </c>
    </row>
    <row r="4958" spans="12:116" x14ac:dyDescent="0.25">
      <c r="L4958" s="44"/>
      <c r="M4958" s="47"/>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80"/>
        <v/>
      </c>
    </row>
    <row r="4959" spans="12:116" x14ac:dyDescent="0.25">
      <c r="L4959" s="44"/>
      <c r="M4959" s="47"/>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80"/>
        <v/>
      </c>
    </row>
    <row r="4960" spans="12:116" x14ac:dyDescent="0.25">
      <c r="L4960" s="44"/>
      <c r="M4960" s="47"/>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80"/>
        <v/>
      </c>
    </row>
    <row r="4961" spans="12:116" x14ac:dyDescent="0.25">
      <c r="L4961" s="44"/>
      <c r="M4961" s="47"/>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80"/>
        <v/>
      </c>
    </row>
    <row r="4962" spans="12:116" x14ac:dyDescent="0.25">
      <c r="L4962" s="44"/>
      <c r="M4962" s="47"/>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80"/>
        <v/>
      </c>
    </row>
    <row r="4963" spans="12:116" x14ac:dyDescent="0.25">
      <c r="L4963" s="44"/>
      <c r="M4963" s="47"/>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80"/>
        <v/>
      </c>
    </row>
    <row r="4964" spans="12:116" x14ac:dyDescent="0.25">
      <c r="L4964" s="44"/>
      <c r="M4964" s="47"/>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80"/>
        <v/>
      </c>
    </row>
    <row r="4965" spans="12:116" x14ac:dyDescent="0.25">
      <c r="L4965" s="44"/>
      <c r="M4965" s="47"/>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80"/>
        <v/>
      </c>
    </row>
    <row r="4966" spans="12:116" x14ac:dyDescent="0.25">
      <c r="L4966" s="44"/>
      <c r="M4966" s="47"/>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80"/>
        <v/>
      </c>
    </row>
    <row r="4967" spans="12:116" x14ac:dyDescent="0.25">
      <c r="L4967" s="44"/>
      <c r="M4967" s="47"/>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80"/>
        <v/>
      </c>
    </row>
    <row r="4968" spans="12:116" x14ac:dyDescent="0.25">
      <c r="L4968" s="44"/>
      <c r="M4968" s="47"/>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80"/>
        <v/>
      </c>
    </row>
    <row r="4969" spans="12:116" x14ac:dyDescent="0.25">
      <c r="L4969" s="44"/>
      <c r="M4969" s="47"/>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80"/>
        <v/>
      </c>
    </row>
    <row r="4970" spans="12:116" x14ac:dyDescent="0.25">
      <c r="L4970" s="44"/>
      <c r="M4970" s="47"/>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80"/>
        <v/>
      </c>
    </row>
    <row r="4971" spans="12:116" x14ac:dyDescent="0.25">
      <c r="L4971" s="44"/>
      <c r="M4971" s="47"/>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80"/>
        <v/>
      </c>
    </row>
    <row r="4972" spans="12:116" x14ac:dyDescent="0.25">
      <c r="L4972" s="44"/>
      <c r="M4972" s="47"/>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80"/>
        <v/>
      </c>
    </row>
    <row r="4973" spans="12:116" x14ac:dyDescent="0.25">
      <c r="L4973" s="44"/>
      <c r="M4973" s="47"/>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80"/>
        <v/>
      </c>
    </row>
    <row r="4974" spans="12:116" x14ac:dyDescent="0.25">
      <c r="L4974" s="44"/>
      <c r="M4974" s="47"/>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80"/>
        <v/>
      </c>
    </row>
    <row r="4975" spans="12:116" x14ac:dyDescent="0.25">
      <c r="L4975" s="44"/>
      <c r="M4975" s="47"/>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80"/>
        <v/>
      </c>
    </row>
    <row r="4976" spans="12:116" x14ac:dyDescent="0.25">
      <c r="L4976" s="44"/>
      <c r="M4976" s="47"/>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80"/>
        <v/>
      </c>
    </row>
    <row r="4977" spans="12:116" x14ac:dyDescent="0.25">
      <c r="L4977" s="44"/>
      <c r="M4977" s="47"/>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80"/>
        <v/>
      </c>
    </row>
    <row r="4978" spans="12:116" x14ac:dyDescent="0.25">
      <c r="L4978" s="44"/>
      <c r="M4978" s="47"/>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80"/>
        <v/>
      </c>
    </row>
    <row r="4979" spans="12:116" x14ac:dyDescent="0.25">
      <c r="L4979" s="44"/>
      <c r="M4979" s="47"/>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80"/>
        <v/>
      </c>
    </row>
    <row r="4980" spans="12:116" x14ac:dyDescent="0.25">
      <c r="L4980" s="44"/>
      <c r="M4980" s="47"/>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80"/>
        <v/>
      </c>
    </row>
    <row r="4981" spans="12:116" x14ac:dyDescent="0.25">
      <c r="L4981" s="44"/>
      <c r="M4981" s="47"/>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80"/>
        <v/>
      </c>
    </row>
    <row r="4982" spans="12:116" x14ac:dyDescent="0.25">
      <c r="L4982" s="44"/>
      <c r="M4982" s="47"/>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80"/>
        <v/>
      </c>
    </row>
    <row r="4983" spans="12:116" x14ac:dyDescent="0.25">
      <c r="L4983" s="44"/>
      <c r="M4983" s="47"/>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80"/>
        <v/>
      </c>
    </row>
    <row r="4984" spans="12:116" x14ac:dyDescent="0.25">
      <c r="L4984" s="44"/>
      <c r="M4984" s="47"/>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80"/>
        <v/>
      </c>
    </row>
    <row r="4985" spans="12:116" x14ac:dyDescent="0.25">
      <c r="L4985" s="44"/>
      <c r="M4985" s="47"/>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80"/>
        <v/>
      </c>
    </row>
    <row r="4986" spans="12:116" x14ac:dyDescent="0.25">
      <c r="L4986" s="44"/>
      <c r="M4986" s="47"/>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80"/>
        <v/>
      </c>
    </row>
    <row r="4987" spans="12:116" x14ac:dyDescent="0.25">
      <c r="L4987" s="44"/>
      <c r="M4987" s="47"/>
      <c r="N4987" s="18"/>
      <c r="O4987" s="18"/>
      <c r="P4987" s="18"/>
      <c r="Q4987" s="18"/>
      <c r="R4987" s="18"/>
      <c r="S4987" s="18"/>
      <c r="T4987" s="18"/>
      <c r="U4987" s="18"/>
      <c r="V4987" s="18"/>
      <c r="W4987" s="18"/>
      <c r="X4987" s="18"/>
      <c r="Y4987" s="18"/>
      <c r="Z4987" s="18"/>
      <c r="AA4987" s="18"/>
      <c r="AB4987" s="18"/>
      <c r="AC4987" s="18"/>
      <c r="AD4987" s="18"/>
      <c r="AE4987" s="18"/>
      <c r="AF4987" s="18"/>
      <c r="AG4987" s="18"/>
      <c r="AH4987" s="18"/>
      <c r="AI4987" s="18"/>
      <c r="AJ4987" s="18"/>
      <c r="AK4987" s="18"/>
      <c r="AL4987" s="18"/>
      <c r="AM4987" s="18"/>
      <c r="AN4987" s="18"/>
      <c r="AO4987" s="18"/>
      <c r="AP4987" s="18"/>
      <c r="AQ4987" s="18"/>
      <c r="AR4987" s="18"/>
      <c r="AS4987" s="18"/>
      <c r="AT4987" s="18"/>
      <c r="AU4987" s="18"/>
      <c r="AV4987" s="18"/>
      <c r="AW4987" s="18"/>
      <c r="AX4987" s="18"/>
      <c r="AY4987" s="18"/>
      <c r="AZ4987" s="18"/>
      <c r="BA4987" s="18"/>
      <c r="BB4987" s="18"/>
      <c r="BC4987" s="18"/>
      <c r="BD4987" s="18"/>
      <c r="BE4987" s="18"/>
      <c r="BF4987" s="18"/>
      <c r="BG4987" s="18"/>
      <c r="BH4987" s="18"/>
      <c r="BI4987" s="18"/>
      <c r="BJ4987" s="18"/>
      <c r="BK4987" s="18"/>
      <c r="BL4987" s="18"/>
      <c r="BM4987" s="18"/>
      <c r="BN4987" s="18"/>
      <c r="BO4987" s="18"/>
      <c r="BP4987" s="18"/>
      <c r="BQ4987" s="18"/>
      <c r="BR4987" s="18"/>
      <c r="BS4987" s="18"/>
      <c r="BT4987" s="18"/>
      <c r="BU4987" s="18"/>
      <c r="BV4987" s="18"/>
      <c r="BW4987" s="18"/>
      <c r="BX4987" s="18"/>
      <c r="BY4987" s="18"/>
      <c r="BZ4987" s="18"/>
      <c r="CA4987" s="18"/>
      <c r="CB4987" s="18"/>
      <c r="CC4987" s="18"/>
      <c r="CD4987" s="18"/>
      <c r="CE4987" s="18"/>
      <c r="CF4987" s="18"/>
      <c r="CG4987" s="18"/>
      <c r="CH4987" s="18"/>
      <c r="CI4987" s="18"/>
      <c r="CJ4987" s="18"/>
      <c r="CK4987" s="18"/>
      <c r="CL4987" s="18"/>
      <c r="CM4987" s="18"/>
      <c r="CN4987" s="18"/>
      <c r="CO4987" s="18"/>
      <c r="CP4987" s="18"/>
      <c r="CQ4987" s="18"/>
      <c r="CR4987" s="18"/>
      <c r="CS4987" s="18"/>
      <c r="CT4987" s="18"/>
      <c r="CU4987" s="18"/>
      <c r="CV4987" s="18"/>
      <c r="CW4987" s="18"/>
      <c r="CX4987" s="18"/>
      <c r="CY4987" s="18"/>
      <c r="CZ4987" s="18"/>
      <c r="DA4987" s="18"/>
      <c r="DB4987" s="18"/>
      <c r="DC4987" s="18"/>
      <c r="DD4987" s="18"/>
      <c r="DE4987" s="18"/>
      <c r="DF4987" s="18"/>
      <c r="DG4987" s="18"/>
      <c r="DH4987" s="18"/>
      <c r="DI4987" s="18"/>
      <c r="DJ4987" s="18"/>
      <c r="DL4987" s="15" t="str">
        <f t="shared" si="80"/>
        <v/>
      </c>
    </row>
    <row r="4988" spans="12:116" x14ac:dyDescent="0.25">
      <c r="L4988" s="44"/>
      <c r="M4988" s="47"/>
      <c r="N4988" s="18"/>
      <c r="O4988" s="18"/>
      <c r="P4988" s="18"/>
      <c r="Q4988" s="18"/>
      <c r="R4988" s="18"/>
      <c r="S4988" s="18"/>
      <c r="T4988" s="18"/>
      <c r="U4988" s="18"/>
      <c r="V4988" s="18"/>
      <c r="W4988" s="18"/>
      <c r="X4988" s="18"/>
      <c r="Y4988" s="18"/>
      <c r="Z4988" s="18"/>
      <c r="AA4988" s="18"/>
      <c r="AB4988" s="18"/>
      <c r="AC4988" s="18"/>
      <c r="AD4988" s="18"/>
      <c r="AE4988" s="18"/>
      <c r="AF4988" s="18"/>
      <c r="AG4988" s="18"/>
      <c r="AH4988" s="18"/>
      <c r="AI4988" s="18"/>
      <c r="AJ4988" s="18"/>
      <c r="AK4988" s="18"/>
      <c r="AL4988" s="18"/>
      <c r="AM4988" s="18"/>
      <c r="AN4988" s="18"/>
      <c r="AO4988" s="18"/>
      <c r="AP4988" s="18"/>
      <c r="AQ4988" s="18"/>
      <c r="AR4988" s="18"/>
      <c r="AS4988" s="18"/>
      <c r="AT4988" s="18"/>
      <c r="AU4988" s="18"/>
      <c r="AV4988" s="18"/>
      <c r="AW4988" s="18"/>
      <c r="AX4988" s="18"/>
      <c r="AY4988" s="18"/>
      <c r="AZ4988" s="18"/>
      <c r="BA4988" s="18"/>
      <c r="BB4988" s="18"/>
      <c r="BC4988" s="18"/>
      <c r="BD4988" s="18"/>
      <c r="BE4988" s="18"/>
      <c r="BF4988" s="18"/>
      <c r="BG4988" s="18"/>
      <c r="BH4988" s="18"/>
      <c r="BI4988" s="18"/>
      <c r="BJ4988" s="18"/>
      <c r="BK4988" s="18"/>
      <c r="BL4988" s="18"/>
      <c r="BM4988" s="18"/>
      <c r="BN4988" s="18"/>
      <c r="BO4988" s="18"/>
      <c r="BP4988" s="18"/>
      <c r="BQ4988" s="18"/>
      <c r="BR4988" s="18"/>
      <c r="BS4988" s="18"/>
      <c r="BT4988" s="18"/>
      <c r="BU4988" s="18"/>
      <c r="BV4988" s="18"/>
      <c r="BW4988" s="18"/>
      <c r="BX4988" s="18"/>
      <c r="BY4988" s="18"/>
      <c r="BZ4988" s="18"/>
      <c r="CA4988" s="18"/>
      <c r="CB4988" s="18"/>
      <c r="CC4988" s="18"/>
      <c r="CD4988" s="18"/>
      <c r="CE4988" s="18"/>
      <c r="CF4988" s="18"/>
      <c r="CG4988" s="18"/>
      <c r="CH4988" s="18"/>
      <c r="CI4988" s="18"/>
      <c r="CJ4988" s="18"/>
      <c r="CK4988" s="18"/>
      <c r="CL4988" s="18"/>
      <c r="CM4988" s="18"/>
      <c r="CN4988" s="18"/>
      <c r="CO4988" s="18"/>
      <c r="CP4988" s="18"/>
      <c r="CQ4988" s="18"/>
      <c r="CR4988" s="18"/>
      <c r="CS4988" s="18"/>
      <c r="CT4988" s="18"/>
      <c r="CU4988" s="18"/>
      <c r="CV4988" s="18"/>
      <c r="CW4988" s="18"/>
      <c r="CX4988" s="18"/>
      <c r="CY4988" s="18"/>
      <c r="CZ4988" s="18"/>
      <c r="DA4988" s="18"/>
      <c r="DB4988" s="18"/>
      <c r="DC4988" s="18"/>
      <c r="DD4988" s="18"/>
      <c r="DE4988" s="18"/>
      <c r="DF4988" s="18"/>
      <c r="DG4988" s="18"/>
      <c r="DH4988" s="18"/>
      <c r="DI4988" s="18"/>
      <c r="DJ4988" s="18"/>
      <c r="DL4988" s="15" t="str">
        <f t="shared" si="80"/>
        <v/>
      </c>
    </row>
    <row r="4989" spans="12:116" x14ac:dyDescent="0.25">
      <c r="L4989" s="44"/>
      <c r="M4989" s="47"/>
      <c r="N4989" s="18"/>
      <c r="O4989" s="18"/>
      <c r="P4989" s="18"/>
      <c r="Q4989" s="18"/>
      <c r="R4989" s="18"/>
      <c r="S4989" s="18"/>
      <c r="T4989" s="18"/>
      <c r="U4989" s="18"/>
      <c r="V4989" s="18"/>
      <c r="W4989" s="18"/>
      <c r="X4989" s="18"/>
      <c r="Y4989" s="18"/>
      <c r="Z4989" s="18"/>
      <c r="AA4989" s="18"/>
      <c r="AB4989" s="18"/>
      <c r="AC4989" s="18"/>
      <c r="AD4989" s="18"/>
      <c r="AE4989" s="18"/>
      <c r="AF4989" s="18"/>
      <c r="AG4989" s="18"/>
      <c r="AH4989" s="18"/>
      <c r="AI4989" s="18"/>
      <c r="AJ4989" s="18"/>
      <c r="AK4989" s="18"/>
      <c r="AL4989" s="18"/>
      <c r="AM4989" s="18"/>
      <c r="AN4989" s="18"/>
      <c r="AO4989" s="18"/>
      <c r="AP4989" s="18"/>
      <c r="AQ4989" s="18"/>
      <c r="AR4989" s="18"/>
      <c r="AS4989" s="18"/>
      <c r="AT4989" s="18"/>
      <c r="AU4989" s="18"/>
      <c r="AV4989" s="18"/>
      <c r="AW4989" s="18"/>
      <c r="AX4989" s="18"/>
      <c r="AY4989" s="18"/>
      <c r="AZ4989" s="18"/>
      <c r="BA4989" s="18"/>
      <c r="BB4989" s="18"/>
      <c r="BC4989" s="18"/>
      <c r="BD4989" s="18"/>
      <c r="BE4989" s="18"/>
      <c r="BF4989" s="18"/>
      <c r="BG4989" s="18"/>
      <c r="BH4989" s="18"/>
      <c r="BI4989" s="18"/>
      <c r="BJ4989" s="18"/>
      <c r="BK4989" s="18"/>
      <c r="BL4989" s="18"/>
      <c r="BM4989" s="18"/>
      <c r="BN4989" s="18"/>
      <c r="BO4989" s="18"/>
      <c r="BP4989" s="18"/>
      <c r="BQ4989" s="18"/>
      <c r="BR4989" s="18"/>
      <c r="BS4989" s="18"/>
      <c r="BT4989" s="18"/>
      <c r="BU4989" s="18"/>
      <c r="BV4989" s="18"/>
      <c r="BW4989" s="18"/>
      <c r="BX4989" s="18"/>
      <c r="BY4989" s="18"/>
      <c r="BZ4989" s="18"/>
      <c r="CA4989" s="18"/>
      <c r="CB4989" s="18"/>
      <c r="CC4989" s="18"/>
      <c r="CD4989" s="18"/>
      <c r="CE4989" s="18"/>
      <c r="CF4989" s="18"/>
      <c r="CG4989" s="18"/>
      <c r="CH4989" s="18"/>
      <c r="CI4989" s="18"/>
      <c r="CJ4989" s="18"/>
      <c r="CK4989" s="18"/>
      <c r="CL4989" s="18"/>
      <c r="CM4989" s="18"/>
      <c r="CN4989" s="18"/>
      <c r="CO4989" s="18"/>
      <c r="CP4989" s="18"/>
      <c r="CQ4989" s="18"/>
      <c r="CR4989" s="18"/>
      <c r="CS4989" s="18"/>
      <c r="CT4989" s="18"/>
      <c r="CU4989" s="18"/>
      <c r="CV4989" s="18"/>
      <c r="CW4989" s="18"/>
      <c r="CX4989" s="18"/>
      <c r="CY4989" s="18"/>
      <c r="CZ4989" s="18"/>
      <c r="DA4989" s="18"/>
      <c r="DB4989" s="18"/>
      <c r="DC4989" s="18"/>
      <c r="DD4989" s="18"/>
      <c r="DE4989" s="18"/>
      <c r="DF4989" s="18"/>
      <c r="DG4989" s="18"/>
      <c r="DH4989" s="18"/>
      <c r="DI4989" s="18"/>
      <c r="DJ4989" s="18"/>
      <c r="DL4989" s="15" t="str">
        <f t="shared" si="80"/>
        <v/>
      </c>
    </row>
    <row r="4990" spans="12:116" x14ac:dyDescent="0.25">
      <c r="L4990" s="44"/>
      <c r="M4990" s="47"/>
      <c r="N4990" s="18"/>
      <c r="O4990" s="18"/>
      <c r="P4990" s="18"/>
      <c r="Q4990" s="18"/>
      <c r="R4990" s="18"/>
      <c r="S4990" s="18"/>
      <c r="T4990" s="18"/>
      <c r="U4990" s="18"/>
      <c r="V4990" s="18"/>
      <c r="W4990" s="18"/>
      <c r="X4990" s="18"/>
      <c r="Y4990" s="18"/>
      <c r="Z4990" s="18"/>
      <c r="AA4990" s="18"/>
      <c r="AB4990" s="18"/>
      <c r="AC4990" s="18"/>
      <c r="AD4990" s="18"/>
      <c r="AE4990" s="18"/>
      <c r="AF4990" s="18"/>
      <c r="AG4990" s="18"/>
      <c r="AH4990" s="18"/>
      <c r="AI4990" s="18"/>
      <c r="AJ4990" s="18"/>
      <c r="AK4990" s="18"/>
      <c r="AL4990" s="18"/>
      <c r="AM4990" s="18"/>
      <c r="AN4990" s="18"/>
      <c r="AO4990" s="18"/>
      <c r="AP4990" s="18"/>
      <c r="AQ4990" s="18"/>
      <c r="AR4990" s="18"/>
      <c r="AS4990" s="18"/>
      <c r="AT4990" s="18"/>
      <c r="AU4990" s="18"/>
      <c r="AV4990" s="18"/>
      <c r="AW4990" s="18"/>
      <c r="AX4990" s="18"/>
      <c r="AY4990" s="18"/>
      <c r="AZ4990" s="18"/>
      <c r="BA4990" s="18"/>
      <c r="BB4990" s="18"/>
      <c r="BC4990" s="18"/>
      <c r="BD4990" s="18"/>
      <c r="BE4990" s="18"/>
      <c r="BF4990" s="18"/>
      <c r="BG4990" s="18"/>
      <c r="BH4990" s="18"/>
      <c r="BI4990" s="18"/>
      <c r="BJ4990" s="18"/>
      <c r="BK4990" s="18"/>
      <c r="BL4990" s="18"/>
      <c r="BM4990" s="18"/>
      <c r="BN4990" s="18"/>
      <c r="BO4990" s="18"/>
      <c r="BP4990" s="18"/>
      <c r="BQ4990" s="18"/>
      <c r="BR4990" s="18"/>
      <c r="BS4990" s="18"/>
      <c r="BT4990" s="18"/>
      <c r="BU4990" s="18"/>
      <c r="BV4990" s="18"/>
      <c r="BW4990" s="18"/>
      <c r="BX4990" s="18"/>
      <c r="BY4990" s="18"/>
      <c r="BZ4990" s="18"/>
      <c r="CA4990" s="18"/>
      <c r="CB4990" s="18"/>
      <c r="CC4990" s="18"/>
      <c r="CD4990" s="18"/>
      <c r="CE4990" s="18"/>
      <c r="CF4990" s="18"/>
      <c r="CG4990" s="18"/>
      <c r="CH4990" s="18"/>
      <c r="CI4990" s="18"/>
      <c r="CJ4990" s="18"/>
      <c r="CK4990" s="18"/>
      <c r="CL4990" s="18"/>
      <c r="CM4990" s="18"/>
      <c r="CN4990" s="18"/>
      <c r="CO4990" s="18"/>
      <c r="CP4990" s="18"/>
      <c r="CQ4990" s="18"/>
      <c r="CR4990" s="18"/>
      <c r="CS4990" s="18"/>
      <c r="CT4990" s="18"/>
      <c r="CU4990" s="18"/>
      <c r="CV4990" s="18"/>
      <c r="CW4990" s="18"/>
      <c r="CX4990" s="18"/>
      <c r="CY4990" s="18"/>
      <c r="CZ4990" s="18"/>
      <c r="DA4990" s="18"/>
      <c r="DB4990" s="18"/>
      <c r="DC4990" s="18"/>
      <c r="DD4990" s="18"/>
      <c r="DE4990" s="18"/>
      <c r="DF4990" s="18"/>
      <c r="DG4990" s="18"/>
      <c r="DH4990" s="18"/>
      <c r="DI4990" s="18"/>
      <c r="DJ4990" s="18"/>
      <c r="DL4990" s="15" t="str">
        <f t="shared" si="80"/>
        <v/>
      </c>
    </row>
    <row r="4991" spans="12:116" x14ac:dyDescent="0.25">
      <c r="L4991" s="44"/>
      <c r="M4991" s="47"/>
      <c r="N4991" s="18"/>
      <c r="O4991" s="18"/>
      <c r="P4991" s="18"/>
      <c r="Q4991" s="18"/>
      <c r="R4991" s="18"/>
      <c r="S4991" s="18"/>
      <c r="T4991" s="18"/>
      <c r="U4991" s="18"/>
      <c r="V4991" s="18"/>
      <c r="W4991" s="18"/>
      <c r="X4991" s="18"/>
      <c r="Y4991" s="18"/>
      <c r="Z4991" s="18"/>
      <c r="AA4991" s="18"/>
      <c r="AB4991" s="18"/>
      <c r="AC4991" s="18"/>
      <c r="AD4991" s="18"/>
      <c r="AE4991" s="18"/>
      <c r="AF4991" s="18"/>
      <c r="AG4991" s="18"/>
      <c r="AH4991" s="18"/>
      <c r="AI4991" s="18"/>
      <c r="AJ4991" s="18"/>
      <c r="AK4991" s="18"/>
      <c r="AL4991" s="18"/>
      <c r="AM4991" s="18"/>
      <c r="AN4991" s="18"/>
      <c r="AO4991" s="18"/>
      <c r="AP4991" s="18"/>
      <c r="AQ4991" s="18"/>
      <c r="AR4991" s="18"/>
      <c r="AS4991" s="18"/>
      <c r="AT4991" s="18"/>
      <c r="AU4991" s="18"/>
      <c r="AV4991" s="18"/>
      <c r="AW4991" s="18"/>
      <c r="AX4991" s="18"/>
      <c r="AY4991" s="18"/>
      <c r="AZ4991" s="18"/>
      <c r="BA4991" s="18"/>
      <c r="BB4991" s="18"/>
      <c r="BC4991" s="18"/>
      <c r="BD4991" s="18"/>
      <c r="BE4991" s="18"/>
      <c r="BF4991" s="18"/>
      <c r="BG4991" s="18"/>
      <c r="BH4991" s="18"/>
      <c r="BI4991" s="18"/>
      <c r="BJ4991" s="18"/>
      <c r="BK4991" s="18"/>
      <c r="BL4991" s="18"/>
      <c r="BM4991" s="18"/>
      <c r="BN4991" s="18"/>
      <c r="BO4991" s="18"/>
      <c r="BP4991" s="18"/>
      <c r="BQ4991" s="18"/>
      <c r="BR4991" s="18"/>
      <c r="BS4991" s="18"/>
      <c r="BT4991" s="18"/>
      <c r="BU4991" s="18"/>
      <c r="BV4991" s="18"/>
      <c r="BW4991" s="18"/>
      <c r="BX4991" s="18"/>
      <c r="BY4991" s="18"/>
      <c r="BZ4991" s="18"/>
      <c r="CA4991" s="18"/>
      <c r="CB4991" s="18"/>
      <c r="CC4991" s="18"/>
      <c r="CD4991" s="18"/>
      <c r="CE4991" s="18"/>
      <c r="CF4991" s="18"/>
      <c r="CG4991" s="18"/>
      <c r="CH4991" s="18"/>
      <c r="CI4991" s="18"/>
      <c r="CJ4991" s="18"/>
      <c r="CK4991" s="18"/>
      <c r="CL4991" s="18"/>
      <c r="CM4991" s="18"/>
      <c r="CN4991" s="18"/>
      <c r="CO4991" s="18"/>
      <c r="CP4991" s="18"/>
      <c r="CQ4991" s="18"/>
      <c r="CR4991" s="18"/>
      <c r="CS4991" s="18"/>
      <c r="CT4991" s="18"/>
      <c r="CU4991" s="18"/>
      <c r="CV4991" s="18"/>
      <c r="CW4991" s="18"/>
      <c r="CX4991" s="18"/>
      <c r="CY4991" s="18"/>
      <c r="CZ4991" s="18"/>
      <c r="DA4991" s="18"/>
      <c r="DB4991" s="18"/>
      <c r="DC4991" s="18"/>
      <c r="DD4991" s="18"/>
      <c r="DE4991" s="18"/>
      <c r="DF4991" s="18"/>
      <c r="DG4991" s="18"/>
      <c r="DH4991" s="18"/>
      <c r="DI4991" s="18"/>
      <c r="DJ4991" s="18"/>
      <c r="DL4991" s="15" t="str">
        <f t="shared" si="80"/>
        <v/>
      </c>
    </row>
    <row r="4992" spans="12:116" x14ac:dyDescent="0.25">
      <c r="L4992" s="44"/>
      <c r="M4992" s="47"/>
      <c r="N4992" s="18"/>
      <c r="O4992" s="18"/>
      <c r="P4992" s="18"/>
      <c r="Q4992" s="18"/>
      <c r="R4992" s="18"/>
      <c r="S4992" s="18"/>
      <c r="T4992" s="18"/>
      <c r="U4992" s="18"/>
      <c r="V4992" s="18"/>
      <c r="W4992" s="18"/>
      <c r="X4992" s="18"/>
      <c r="Y4992" s="18"/>
      <c r="Z4992" s="18"/>
      <c r="AA4992" s="18"/>
      <c r="AB4992" s="18"/>
      <c r="AC4992" s="18"/>
      <c r="AD4992" s="18"/>
      <c r="AE4992" s="18"/>
      <c r="AF4992" s="18"/>
      <c r="AG4992" s="18"/>
      <c r="AH4992" s="18"/>
      <c r="AI4992" s="18"/>
      <c r="AJ4992" s="18"/>
      <c r="AK4992" s="18"/>
      <c r="AL4992" s="18"/>
      <c r="AM4992" s="18"/>
      <c r="AN4992" s="18"/>
      <c r="AO4992" s="18"/>
      <c r="AP4992" s="18"/>
      <c r="AQ4992" s="18"/>
      <c r="AR4992" s="18"/>
      <c r="AS4992" s="18"/>
      <c r="AT4992" s="18"/>
      <c r="AU4992" s="18"/>
      <c r="AV4992" s="18"/>
      <c r="AW4992" s="18"/>
      <c r="AX4992" s="18"/>
      <c r="AY4992" s="18"/>
      <c r="AZ4992" s="18"/>
      <c r="BA4992" s="18"/>
      <c r="BB4992" s="18"/>
      <c r="BC4992" s="18"/>
      <c r="BD4992" s="18"/>
      <c r="BE4992" s="18"/>
      <c r="BF4992" s="18"/>
      <c r="BG4992" s="18"/>
      <c r="BH4992" s="18"/>
      <c r="BI4992" s="18"/>
      <c r="BJ4992" s="18"/>
      <c r="BK4992" s="18"/>
      <c r="BL4992" s="18"/>
      <c r="BM4992" s="18"/>
      <c r="BN4992" s="18"/>
      <c r="BO4992" s="18"/>
      <c r="BP4992" s="18"/>
      <c r="BQ4992" s="18"/>
      <c r="BR4992" s="18"/>
      <c r="BS4992" s="18"/>
      <c r="BT4992" s="18"/>
      <c r="BU4992" s="18"/>
      <c r="BV4992" s="18"/>
      <c r="BW4992" s="18"/>
      <c r="BX4992" s="18"/>
      <c r="BY4992" s="18"/>
      <c r="BZ4992" s="18"/>
      <c r="CA4992" s="18"/>
      <c r="CB4992" s="18"/>
      <c r="CC4992" s="18"/>
      <c r="CD4992" s="18"/>
      <c r="CE4992" s="18"/>
      <c r="CF4992" s="18"/>
      <c r="CG4992" s="18"/>
      <c r="CH4992" s="18"/>
      <c r="CI4992" s="18"/>
      <c r="CJ4992" s="18"/>
      <c r="CK4992" s="18"/>
      <c r="CL4992" s="18"/>
      <c r="CM4992" s="18"/>
      <c r="CN4992" s="18"/>
      <c r="CO4992" s="18"/>
      <c r="CP4992" s="18"/>
      <c r="CQ4992" s="18"/>
      <c r="CR4992" s="18"/>
      <c r="CS4992" s="18"/>
      <c r="CT4992" s="18"/>
      <c r="CU4992" s="18"/>
      <c r="CV4992" s="18"/>
      <c r="CW4992" s="18"/>
      <c r="CX4992" s="18"/>
      <c r="CY4992" s="18"/>
      <c r="CZ4992" s="18"/>
      <c r="DA4992" s="18"/>
      <c r="DB4992" s="18"/>
      <c r="DC4992" s="18"/>
      <c r="DD4992" s="18"/>
      <c r="DE4992" s="18"/>
      <c r="DF4992" s="18"/>
      <c r="DG4992" s="18"/>
      <c r="DH4992" s="18"/>
      <c r="DI4992" s="18"/>
      <c r="DJ4992" s="18"/>
      <c r="DL4992" s="15" t="str">
        <f t="shared" si="80"/>
        <v/>
      </c>
    </row>
    <row r="4993" spans="12:116" x14ac:dyDescent="0.25">
      <c r="L4993" s="44"/>
      <c r="M4993" s="47"/>
      <c r="N4993" s="18"/>
      <c r="O4993" s="18"/>
      <c r="P4993" s="18"/>
      <c r="Q4993" s="18"/>
      <c r="R4993" s="18"/>
      <c r="S4993" s="18"/>
      <c r="T4993" s="18"/>
      <c r="U4993" s="18"/>
      <c r="V4993" s="18"/>
      <c r="W4993" s="18"/>
      <c r="X4993" s="18"/>
      <c r="Y4993" s="18"/>
      <c r="Z4993" s="18"/>
      <c r="AA4993" s="18"/>
      <c r="AB4993" s="18"/>
      <c r="AC4993" s="18"/>
      <c r="AD4993" s="18"/>
      <c r="AE4993" s="18"/>
      <c r="AF4993" s="18"/>
      <c r="AG4993" s="18"/>
      <c r="AH4993" s="18"/>
      <c r="AI4993" s="18"/>
      <c r="AJ4993" s="18"/>
      <c r="AK4993" s="18"/>
      <c r="AL4993" s="18"/>
      <c r="AM4993" s="18"/>
      <c r="AN4993" s="18"/>
      <c r="AO4993" s="18"/>
      <c r="AP4993" s="18"/>
      <c r="AQ4993" s="18"/>
      <c r="AR4993" s="18"/>
      <c r="AS4993" s="18"/>
      <c r="AT4993" s="18"/>
      <c r="AU4993" s="18"/>
      <c r="AV4993" s="18"/>
      <c r="AW4993" s="18"/>
      <c r="AX4993" s="18"/>
      <c r="AY4993" s="18"/>
      <c r="AZ4993" s="18"/>
      <c r="BA4993" s="18"/>
      <c r="BB4993" s="18"/>
      <c r="BC4993" s="18"/>
      <c r="BD4993" s="18"/>
      <c r="BE4993" s="18"/>
      <c r="BF4993" s="18"/>
      <c r="BG4993" s="18"/>
      <c r="BH4993" s="18"/>
      <c r="BI4993" s="18"/>
      <c r="BJ4993" s="18"/>
      <c r="BK4993" s="18"/>
      <c r="BL4993" s="18"/>
      <c r="BM4993" s="18"/>
      <c r="BN4993" s="18"/>
      <c r="BO4993" s="18"/>
      <c r="BP4993" s="18"/>
      <c r="BQ4993" s="18"/>
      <c r="BR4993" s="18"/>
      <c r="BS4993" s="18"/>
      <c r="BT4993" s="18"/>
      <c r="BU4993" s="18"/>
      <c r="BV4993" s="18"/>
      <c r="BW4993" s="18"/>
      <c r="BX4993" s="18"/>
      <c r="BY4993" s="18"/>
      <c r="BZ4993" s="18"/>
      <c r="CA4993" s="18"/>
      <c r="CB4993" s="18"/>
      <c r="CC4993" s="18"/>
      <c r="CD4993" s="18"/>
      <c r="CE4993" s="18"/>
      <c r="CF4993" s="18"/>
      <c r="CG4993" s="18"/>
      <c r="CH4993" s="18"/>
      <c r="CI4993" s="18"/>
      <c r="CJ4993" s="18"/>
      <c r="CK4993" s="18"/>
      <c r="CL4993" s="18"/>
      <c r="CM4993" s="18"/>
      <c r="CN4993" s="18"/>
      <c r="CO4993" s="18"/>
      <c r="CP4993" s="18"/>
      <c r="CQ4993" s="18"/>
      <c r="CR4993" s="18"/>
      <c r="CS4993" s="18"/>
      <c r="CT4993" s="18"/>
      <c r="CU4993" s="18"/>
      <c r="CV4993" s="18"/>
      <c r="CW4993" s="18"/>
      <c r="CX4993" s="18"/>
      <c r="CY4993" s="18"/>
      <c r="CZ4993" s="18"/>
      <c r="DA4993" s="18"/>
      <c r="DB4993" s="18"/>
      <c r="DC4993" s="18"/>
      <c r="DD4993" s="18"/>
      <c r="DE4993" s="18"/>
      <c r="DF4993" s="18"/>
      <c r="DG4993" s="18"/>
      <c r="DH4993" s="18"/>
      <c r="DI4993" s="18"/>
      <c r="DJ4993" s="18"/>
      <c r="DL4993" s="15" t="str">
        <f t="shared" si="80"/>
        <v/>
      </c>
    </row>
    <row r="4994" spans="12:116" x14ac:dyDescent="0.25">
      <c r="L4994" s="44"/>
      <c r="M4994" s="47"/>
      <c r="N4994" s="18"/>
      <c r="O4994" s="18"/>
      <c r="P4994" s="18"/>
      <c r="Q4994" s="18"/>
      <c r="R4994" s="18"/>
      <c r="S4994" s="18"/>
      <c r="T4994" s="18"/>
      <c r="U4994" s="18"/>
      <c r="V4994" s="18"/>
      <c r="W4994" s="18"/>
      <c r="X4994" s="18"/>
      <c r="Y4994" s="18"/>
      <c r="Z4994" s="18"/>
      <c r="AA4994" s="18"/>
      <c r="AB4994" s="18"/>
      <c r="AC4994" s="18"/>
      <c r="AD4994" s="18"/>
      <c r="AE4994" s="18"/>
      <c r="AF4994" s="18"/>
      <c r="AG4994" s="18"/>
      <c r="AH4994" s="18"/>
      <c r="AI4994" s="18"/>
      <c r="AJ4994" s="18"/>
      <c r="AK4994" s="18"/>
      <c r="AL4994" s="18"/>
      <c r="AM4994" s="18"/>
      <c r="AN4994" s="18"/>
      <c r="AO4994" s="18"/>
      <c r="AP4994" s="18"/>
      <c r="AQ4994" s="18"/>
      <c r="AR4994" s="18"/>
      <c r="AS4994" s="18"/>
      <c r="AT4994" s="18"/>
      <c r="AU4994" s="18"/>
      <c r="AV4994" s="18"/>
      <c r="AW4994" s="18"/>
      <c r="AX4994" s="18"/>
      <c r="AY4994" s="18"/>
      <c r="AZ4994" s="18"/>
      <c r="BA4994" s="18"/>
      <c r="BB4994" s="18"/>
      <c r="BC4994" s="18"/>
      <c r="BD4994" s="18"/>
      <c r="BE4994" s="18"/>
      <c r="BF4994" s="18"/>
      <c r="BG4994" s="18"/>
      <c r="BH4994" s="18"/>
      <c r="BI4994" s="18"/>
      <c r="BJ4994" s="18"/>
      <c r="BK4994" s="18"/>
      <c r="BL4994" s="18"/>
      <c r="BM4994" s="18"/>
      <c r="BN4994" s="18"/>
      <c r="BO4994" s="18"/>
      <c r="BP4994" s="18"/>
      <c r="BQ4994" s="18"/>
      <c r="BR4994" s="18"/>
      <c r="BS4994" s="18"/>
      <c r="BT4994" s="18"/>
      <c r="BU4994" s="18"/>
      <c r="BV4994" s="18"/>
      <c r="BW4994" s="18"/>
      <c r="BX4994" s="18"/>
      <c r="BY4994" s="18"/>
      <c r="BZ4994" s="18"/>
      <c r="CA4994" s="18"/>
      <c r="CB4994" s="18"/>
      <c r="CC4994" s="18"/>
      <c r="CD4994" s="18"/>
      <c r="CE4994" s="18"/>
      <c r="CF4994" s="18"/>
      <c r="CG4994" s="18"/>
      <c r="CH4994" s="18"/>
      <c r="CI4994" s="18"/>
      <c r="CJ4994" s="18"/>
      <c r="CK4994" s="18"/>
      <c r="CL4994" s="18"/>
      <c r="CM4994" s="18"/>
      <c r="CN4994" s="18"/>
      <c r="CO4994" s="18"/>
      <c r="CP4994" s="18"/>
      <c r="CQ4994" s="18"/>
      <c r="CR4994" s="18"/>
      <c r="CS4994" s="18"/>
      <c r="CT4994" s="18"/>
      <c r="CU4994" s="18"/>
      <c r="CV4994" s="18"/>
      <c r="CW4994" s="18"/>
      <c r="CX4994" s="18"/>
      <c r="CY4994" s="18"/>
      <c r="CZ4994" s="18"/>
      <c r="DA4994" s="18"/>
      <c r="DB4994" s="18"/>
      <c r="DC4994" s="18"/>
      <c r="DD4994" s="18"/>
      <c r="DE4994" s="18"/>
      <c r="DF4994" s="18"/>
      <c r="DG4994" s="18"/>
      <c r="DH4994" s="18"/>
      <c r="DI4994" s="18"/>
      <c r="DJ4994" s="18"/>
      <c r="DL4994" s="15" t="str">
        <f t="shared" si="80"/>
        <v/>
      </c>
    </row>
    <row r="4995" spans="12:116" x14ac:dyDescent="0.25">
      <c r="L4995" s="44"/>
      <c r="M4995" s="47"/>
      <c r="N4995" s="18"/>
      <c r="O4995" s="18"/>
      <c r="P4995" s="18"/>
      <c r="Q4995" s="18"/>
      <c r="R4995" s="18"/>
      <c r="S4995" s="18"/>
      <c r="T4995" s="18"/>
      <c r="U4995" s="18"/>
      <c r="V4995" s="18"/>
      <c r="W4995" s="18"/>
      <c r="X4995" s="18"/>
      <c r="Y4995" s="18"/>
      <c r="Z4995" s="18"/>
      <c r="AA4995" s="18"/>
      <c r="AB4995" s="18"/>
      <c r="AC4995" s="18"/>
      <c r="AD4995" s="18"/>
      <c r="AE4995" s="18"/>
      <c r="AF4995" s="18"/>
      <c r="AG4995" s="18"/>
      <c r="AH4995" s="18"/>
      <c r="AI4995" s="18"/>
      <c r="AJ4995" s="18"/>
      <c r="AK4995" s="18"/>
      <c r="AL4995" s="18"/>
      <c r="AM4995" s="18"/>
      <c r="AN4995" s="18"/>
      <c r="AO4995" s="18"/>
      <c r="AP4995" s="18"/>
      <c r="AQ4995" s="18"/>
      <c r="AR4995" s="18"/>
      <c r="AS4995" s="18"/>
      <c r="AT4995" s="18"/>
      <c r="AU4995" s="18"/>
      <c r="AV4995" s="18"/>
      <c r="AW4995" s="18"/>
      <c r="AX4995" s="18"/>
      <c r="AY4995" s="18"/>
      <c r="AZ4995" s="18"/>
      <c r="BA4995" s="18"/>
      <c r="BB4995" s="18"/>
      <c r="BC4995" s="18"/>
      <c r="BD4995" s="18"/>
      <c r="BE4995" s="18"/>
      <c r="BF4995" s="18"/>
      <c r="BG4995" s="18"/>
      <c r="BH4995" s="18"/>
      <c r="BI4995" s="18"/>
      <c r="BJ4995" s="18"/>
      <c r="BK4995" s="18"/>
      <c r="BL4995" s="18"/>
      <c r="BM4995" s="18"/>
      <c r="BN4995" s="18"/>
      <c r="BO4995" s="18"/>
      <c r="BP4995" s="18"/>
      <c r="BQ4995" s="18"/>
      <c r="BR4995" s="18"/>
      <c r="BS4995" s="18"/>
      <c r="BT4995" s="18"/>
      <c r="BU4995" s="18"/>
      <c r="BV4995" s="18"/>
      <c r="BW4995" s="18"/>
      <c r="BX4995" s="18"/>
      <c r="BY4995" s="18"/>
      <c r="BZ4995" s="18"/>
      <c r="CA4995" s="18"/>
      <c r="CB4995" s="18"/>
      <c r="CC4995" s="18"/>
      <c r="CD4995" s="18"/>
      <c r="CE4995" s="18"/>
      <c r="CF4995" s="18"/>
      <c r="CG4995" s="18"/>
      <c r="CH4995" s="18"/>
      <c r="CI4995" s="18"/>
      <c r="CJ4995" s="18"/>
      <c r="CK4995" s="18"/>
      <c r="CL4995" s="18"/>
      <c r="CM4995" s="18"/>
      <c r="CN4995" s="18"/>
      <c r="CO4995" s="18"/>
      <c r="CP4995" s="18"/>
      <c r="CQ4995" s="18"/>
      <c r="CR4995" s="18"/>
      <c r="CS4995" s="18"/>
      <c r="CT4995" s="18"/>
      <c r="CU4995" s="18"/>
      <c r="CV4995" s="18"/>
      <c r="CW4995" s="18"/>
      <c r="CX4995" s="18"/>
      <c r="CY4995" s="18"/>
      <c r="CZ4995" s="18"/>
      <c r="DA4995" s="18"/>
      <c r="DB4995" s="18"/>
      <c r="DC4995" s="18"/>
      <c r="DD4995" s="18"/>
      <c r="DE4995" s="18"/>
      <c r="DF4995" s="18"/>
      <c r="DG4995" s="18"/>
      <c r="DH4995" s="18"/>
      <c r="DI4995" s="18"/>
      <c r="DJ4995" s="18"/>
      <c r="DL4995" s="15" t="str">
        <f t="shared" ref="DL4995:DL5003" si="81">_xlfn.CONCAT(A4995,C4995,F4995:J4995)</f>
        <v/>
      </c>
    </row>
    <row r="4996" spans="12:116" x14ac:dyDescent="0.25">
      <c r="L4996" s="44"/>
      <c r="M4996" s="47"/>
      <c r="N4996" s="18"/>
      <c r="O4996" s="18"/>
      <c r="P4996" s="18"/>
      <c r="Q4996" s="18"/>
      <c r="R4996" s="18"/>
      <c r="S4996" s="18"/>
      <c r="T4996" s="18"/>
      <c r="U4996" s="18"/>
      <c r="V4996" s="18"/>
      <c r="W4996" s="18"/>
      <c r="X4996" s="18"/>
      <c r="Y4996" s="18"/>
      <c r="Z4996" s="18"/>
      <c r="AA4996" s="18"/>
      <c r="AB4996" s="18"/>
      <c r="AC4996" s="18"/>
      <c r="AD4996" s="18"/>
      <c r="AE4996" s="18"/>
      <c r="AF4996" s="18"/>
      <c r="AG4996" s="18"/>
      <c r="AH4996" s="18"/>
      <c r="AI4996" s="18"/>
      <c r="AJ4996" s="18"/>
      <c r="AK4996" s="18"/>
      <c r="AL4996" s="18"/>
      <c r="AM4996" s="18"/>
      <c r="AN4996" s="18"/>
      <c r="AO4996" s="18"/>
      <c r="AP4996" s="18"/>
      <c r="AQ4996" s="18"/>
      <c r="AR4996" s="18"/>
      <c r="AS4996" s="18"/>
      <c r="AT4996" s="18"/>
      <c r="AU4996" s="18"/>
      <c r="AV4996" s="18"/>
      <c r="AW4996" s="18"/>
      <c r="AX4996" s="18"/>
      <c r="AY4996" s="18"/>
      <c r="AZ4996" s="18"/>
      <c r="BA4996" s="18"/>
      <c r="BB4996" s="18"/>
      <c r="BC4996" s="18"/>
      <c r="BD4996" s="18"/>
      <c r="BE4996" s="18"/>
      <c r="BF4996" s="18"/>
      <c r="BG4996" s="18"/>
      <c r="BH4996" s="18"/>
      <c r="BI4996" s="18"/>
      <c r="BJ4996" s="18"/>
      <c r="BK4996" s="18"/>
      <c r="BL4996" s="18"/>
      <c r="BM4996" s="18"/>
      <c r="BN4996" s="18"/>
      <c r="BO4996" s="18"/>
      <c r="BP4996" s="18"/>
      <c r="BQ4996" s="18"/>
      <c r="BR4996" s="18"/>
      <c r="BS4996" s="18"/>
      <c r="BT4996" s="18"/>
      <c r="BU4996" s="18"/>
      <c r="BV4996" s="18"/>
      <c r="BW4996" s="18"/>
      <c r="BX4996" s="18"/>
      <c r="BY4996" s="18"/>
      <c r="BZ4996" s="18"/>
      <c r="CA4996" s="18"/>
      <c r="CB4996" s="18"/>
      <c r="CC4996" s="18"/>
      <c r="CD4996" s="18"/>
      <c r="CE4996" s="18"/>
      <c r="CF4996" s="18"/>
      <c r="CG4996" s="18"/>
      <c r="CH4996" s="18"/>
      <c r="CI4996" s="18"/>
      <c r="CJ4996" s="18"/>
      <c r="CK4996" s="18"/>
      <c r="CL4996" s="18"/>
      <c r="CM4996" s="18"/>
      <c r="CN4996" s="18"/>
      <c r="CO4996" s="18"/>
      <c r="CP4996" s="18"/>
      <c r="CQ4996" s="18"/>
      <c r="CR4996" s="18"/>
      <c r="CS4996" s="18"/>
      <c r="CT4996" s="18"/>
      <c r="CU4996" s="18"/>
      <c r="CV4996" s="18"/>
      <c r="CW4996" s="18"/>
      <c r="CX4996" s="18"/>
      <c r="CY4996" s="18"/>
      <c r="CZ4996" s="18"/>
      <c r="DA4996" s="18"/>
      <c r="DB4996" s="18"/>
      <c r="DC4996" s="18"/>
      <c r="DD4996" s="18"/>
      <c r="DE4996" s="18"/>
      <c r="DF4996" s="18"/>
      <c r="DG4996" s="18"/>
      <c r="DH4996" s="18"/>
      <c r="DI4996" s="18"/>
      <c r="DJ4996" s="18"/>
      <c r="DL4996" s="15" t="str">
        <f t="shared" si="81"/>
        <v/>
      </c>
    </row>
    <row r="4997" spans="12:116" x14ac:dyDescent="0.25">
      <c r="L4997" s="44"/>
      <c r="M4997" s="47"/>
      <c r="N4997" s="18"/>
      <c r="O4997" s="18"/>
      <c r="P4997" s="18"/>
      <c r="Q4997" s="18"/>
      <c r="R4997" s="18"/>
      <c r="S4997" s="18"/>
      <c r="T4997" s="18"/>
      <c r="U4997" s="18"/>
      <c r="V4997" s="18"/>
      <c r="W4997" s="18"/>
      <c r="X4997" s="18"/>
      <c r="Y4997" s="18"/>
      <c r="Z4997" s="18"/>
      <c r="AA4997" s="18"/>
      <c r="AB4997" s="18"/>
      <c r="AC4997" s="18"/>
      <c r="AD4997" s="18"/>
      <c r="AE4997" s="18"/>
      <c r="AF4997" s="18"/>
      <c r="AG4997" s="18"/>
      <c r="AH4997" s="18"/>
      <c r="AI4997" s="18"/>
      <c r="AJ4997" s="18"/>
      <c r="AK4997" s="18"/>
      <c r="AL4997" s="18"/>
      <c r="AM4997" s="18"/>
      <c r="AN4997" s="18"/>
      <c r="AO4997" s="18"/>
      <c r="AP4997" s="18"/>
      <c r="AQ4997" s="18"/>
      <c r="AR4997" s="18"/>
      <c r="AS4997" s="18"/>
      <c r="AT4997" s="18"/>
      <c r="AU4997" s="18"/>
      <c r="AV4997" s="18"/>
      <c r="AW4997" s="18"/>
      <c r="AX4997" s="18"/>
      <c r="AY4997" s="18"/>
      <c r="AZ4997" s="18"/>
      <c r="BA4997" s="18"/>
      <c r="BB4997" s="18"/>
      <c r="BC4997" s="18"/>
      <c r="BD4997" s="18"/>
      <c r="BE4997" s="18"/>
      <c r="BF4997" s="18"/>
      <c r="BG4997" s="18"/>
      <c r="BH4997" s="18"/>
      <c r="BI4997" s="18"/>
      <c r="BJ4997" s="18"/>
      <c r="BK4997" s="18"/>
      <c r="BL4997" s="18"/>
      <c r="BM4997" s="18"/>
      <c r="BN4997" s="18"/>
      <c r="BO4997" s="18"/>
      <c r="BP4997" s="18"/>
      <c r="BQ4997" s="18"/>
      <c r="BR4997" s="18"/>
      <c r="BS4997" s="18"/>
      <c r="BT4997" s="18"/>
      <c r="BU4997" s="18"/>
      <c r="BV4997" s="18"/>
      <c r="BW4997" s="18"/>
      <c r="BX4997" s="18"/>
      <c r="BY4997" s="18"/>
      <c r="BZ4997" s="18"/>
      <c r="CA4997" s="18"/>
      <c r="CB4997" s="18"/>
      <c r="CC4997" s="18"/>
      <c r="CD4997" s="18"/>
      <c r="CE4997" s="18"/>
      <c r="CF4997" s="18"/>
      <c r="CG4997" s="18"/>
      <c r="CH4997" s="18"/>
      <c r="CI4997" s="18"/>
      <c r="CJ4997" s="18"/>
      <c r="CK4997" s="18"/>
      <c r="CL4997" s="18"/>
      <c r="CM4997" s="18"/>
      <c r="CN4997" s="18"/>
      <c r="CO4997" s="18"/>
      <c r="CP4997" s="18"/>
      <c r="CQ4997" s="18"/>
      <c r="CR4997" s="18"/>
      <c r="CS4997" s="18"/>
      <c r="CT4997" s="18"/>
      <c r="CU4997" s="18"/>
      <c r="CV4997" s="18"/>
      <c r="CW4997" s="18"/>
      <c r="CX4997" s="18"/>
      <c r="CY4997" s="18"/>
      <c r="CZ4997" s="18"/>
      <c r="DA4997" s="18"/>
      <c r="DB4997" s="18"/>
      <c r="DC4997" s="18"/>
      <c r="DD4997" s="18"/>
      <c r="DE4997" s="18"/>
      <c r="DF4997" s="18"/>
      <c r="DG4997" s="18"/>
      <c r="DH4997" s="18"/>
      <c r="DI4997" s="18"/>
      <c r="DJ4997" s="18"/>
      <c r="DL4997" s="15" t="str">
        <f t="shared" si="81"/>
        <v/>
      </c>
    </row>
    <row r="4998" spans="12:116" x14ac:dyDescent="0.25">
      <c r="L4998" s="44"/>
      <c r="M4998" s="47"/>
      <c r="N4998" s="18"/>
      <c r="O4998" s="18"/>
      <c r="P4998" s="18"/>
      <c r="Q4998" s="18"/>
      <c r="R4998" s="18"/>
      <c r="S4998" s="18"/>
      <c r="T4998" s="18"/>
      <c r="U4998" s="18"/>
      <c r="V4998" s="18"/>
      <c r="W4998" s="18"/>
      <c r="X4998" s="18"/>
      <c r="Y4998" s="18"/>
      <c r="Z4998" s="18"/>
      <c r="AA4998" s="18"/>
      <c r="AB4998" s="18"/>
      <c r="AC4998" s="18"/>
      <c r="AD4998" s="18"/>
      <c r="AE4998" s="18"/>
      <c r="AF4998" s="18"/>
      <c r="AG4998" s="18"/>
      <c r="AH4998" s="18"/>
      <c r="AI4998" s="18"/>
      <c r="AJ4998" s="18"/>
      <c r="AK4998" s="18"/>
      <c r="AL4998" s="18"/>
      <c r="AM4998" s="18"/>
      <c r="AN4998" s="18"/>
      <c r="AO4998" s="18"/>
      <c r="AP4998" s="18"/>
      <c r="AQ4998" s="18"/>
      <c r="AR4998" s="18"/>
      <c r="AS4998" s="18"/>
      <c r="AT4998" s="18"/>
      <c r="AU4998" s="18"/>
      <c r="AV4998" s="18"/>
      <c r="AW4998" s="18"/>
      <c r="AX4998" s="18"/>
      <c r="AY4998" s="18"/>
      <c r="AZ4998" s="18"/>
      <c r="BA4998" s="18"/>
      <c r="BB4998" s="18"/>
      <c r="BC4998" s="18"/>
      <c r="BD4998" s="18"/>
      <c r="BE4998" s="18"/>
      <c r="BF4998" s="18"/>
      <c r="BG4998" s="18"/>
      <c r="BH4998" s="18"/>
      <c r="BI4998" s="18"/>
      <c r="BJ4998" s="18"/>
      <c r="BK4998" s="18"/>
      <c r="BL4998" s="18"/>
      <c r="BM4998" s="18"/>
      <c r="BN4998" s="18"/>
      <c r="BO4998" s="18"/>
      <c r="BP4998" s="18"/>
      <c r="BQ4998" s="18"/>
      <c r="BR4998" s="18"/>
      <c r="BS4998" s="18"/>
      <c r="BT4998" s="18"/>
      <c r="BU4998" s="18"/>
      <c r="BV4998" s="18"/>
      <c r="BW4998" s="18"/>
      <c r="BX4998" s="18"/>
      <c r="BY4998" s="18"/>
      <c r="BZ4998" s="18"/>
      <c r="CA4998" s="18"/>
      <c r="CB4998" s="18"/>
      <c r="CC4998" s="18"/>
      <c r="CD4998" s="18"/>
      <c r="CE4998" s="18"/>
      <c r="CF4998" s="18"/>
      <c r="CG4998" s="18"/>
      <c r="CH4998" s="18"/>
      <c r="CI4998" s="18"/>
      <c r="CJ4998" s="18"/>
      <c r="CK4998" s="18"/>
      <c r="CL4998" s="18"/>
      <c r="CM4998" s="18"/>
      <c r="CN4998" s="18"/>
      <c r="CO4998" s="18"/>
      <c r="CP4998" s="18"/>
      <c r="CQ4998" s="18"/>
      <c r="CR4998" s="18"/>
      <c r="CS4998" s="18"/>
      <c r="CT4998" s="18"/>
      <c r="CU4998" s="18"/>
      <c r="CV4998" s="18"/>
      <c r="CW4998" s="18"/>
      <c r="CX4998" s="18"/>
      <c r="CY4998" s="18"/>
      <c r="CZ4998" s="18"/>
      <c r="DA4998" s="18"/>
      <c r="DB4998" s="18"/>
      <c r="DC4998" s="18"/>
      <c r="DD4998" s="18"/>
      <c r="DE4998" s="18"/>
      <c r="DF4998" s="18"/>
      <c r="DG4998" s="18"/>
      <c r="DH4998" s="18"/>
      <c r="DI4998" s="18"/>
      <c r="DJ4998" s="18"/>
      <c r="DL4998" s="15" t="str">
        <f t="shared" si="81"/>
        <v/>
      </c>
    </row>
    <row r="4999" spans="12:116" x14ac:dyDescent="0.25">
      <c r="L4999" s="44"/>
      <c r="M4999" s="47"/>
      <c r="N4999" s="18"/>
      <c r="O4999" s="18"/>
      <c r="P4999" s="18"/>
      <c r="Q4999" s="18"/>
      <c r="R4999" s="18"/>
      <c r="S4999" s="18"/>
      <c r="T4999" s="18"/>
      <c r="U4999" s="18"/>
      <c r="V4999" s="18"/>
      <c r="W4999" s="18"/>
      <c r="X4999" s="18"/>
      <c r="Y4999" s="18"/>
      <c r="Z4999" s="18"/>
      <c r="AA4999" s="18"/>
      <c r="AB4999" s="18"/>
      <c r="AC4999" s="18"/>
      <c r="AD4999" s="18"/>
      <c r="AE4999" s="18"/>
      <c r="AF4999" s="18"/>
      <c r="AG4999" s="18"/>
      <c r="AH4999" s="18"/>
      <c r="AI4999" s="18"/>
      <c r="AJ4999" s="18"/>
      <c r="AK4999" s="18"/>
      <c r="AL4999" s="18"/>
      <c r="AM4999" s="18"/>
      <c r="AN4999" s="18"/>
      <c r="AO4999" s="18"/>
      <c r="AP4999" s="18"/>
      <c r="AQ4999" s="18"/>
      <c r="AR4999" s="18"/>
      <c r="AS4999" s="18"/>
      <c r="AT4999" s="18"/>
      <c r="AU4999" s="18"/>
      <c r="AV4999" s="18"/>
      <c r="AW4999" s="18"/>
      <c r="AX4999" s="18"/>
      <c r="AY4999" s="18"/>
      <c r="AZ4999" s="18"/>
      <c r="BA4999" s="18"/>
      <c r="BB4999" s="18"/>
      <c r="BC4999" s="18"/>
      <c r="BD4999" s="18"/>
      <c r="BE4999" s="18"/>
      <c r="BF4999" s="18"/>
      <c r="BG4999" s="18"/>
      <c r="BH4999" s="18"/>
      <c r="BI4999" s="18"/>
      <c r="BJ4999" s="18"/>
      <c r="BK4999" s="18"/>
      <c r="BL4999" s="18"/>
      <c r="BM4999" s="18"/>
      <c r="BN4999" s="18"/>
      <c r="BO4999" s="18"/>
      <c r="BP4999" s="18"/>
      <c r="BQ4999" s="18"/>
      <c r="BR4999" s="18"/>
      <c r="BS4999" s="18"/>
      <c r="BT4999" s="18"/>
      <c r="BU4999" s="18"/>
      <c r="BV4999" s="18"/>
      <c r="BW4999" s="18"/>
      <c r="BX4999" s="18"/>
      <c r="BY4999" s="18"/>
      <c r="BZ4999" s="18"/>
      <c r="CA4999" s="18"/>
      <c r="CB4999" s="18"/>
      <c r="CC4999" s="18"/>
      <c r="CD4999" s="18"/>
      <c r="CE4999" s="18"/>
      <c r="CF4999" s="18"/>
      <c r="CG4999" s="18"/>
      <c r="CH4999" s="18"/>
      <c r="CI4999" s="18"/>
      <c r="CJ4999" s="18"/>
      <c r="CK4999" s="18"/>
      <c r="CL4999" s="18"/>
      <c r="CM4999" s="18"/>
      <c r="CN4999" s="18"/>
      <c r="CO4999" s="18"/>
      <c r="CP4999" s="18"/>
      <c r="CQ4999" s="18"/>
      <c r="CR4999" s="18"/>
      <c r="CS4999" s="18"/>
      <c r="CT4999" s="18"/>
      <c r="CU4999" s="18"/>
      <c r="CV4999" s="18"/>
      <c r="CW4999" s="18"/>
      <c r="CX4999" s="18"/>
      <c r="CY4999" s="18"/>
      <c r="CZ4999" s="18"/>
      <c r="DA4999" s="18"/>
      <c r="DB4999" s="18"/>
      <c r="DC4999" s="18"/>
      <c r="DD4999" s="18"/>
      <c r="DE4999" s="18"/>
      <c r="DF4999" s="18"/>
      <c r="DG4999" s="18"/>
      <c r="DH4999" s="18"/>
      <c r="DI4999" s="18"/>
      <c r="DJ4999" s="18"/>
      <c r="DL4999" s="15" t="str">
        <f t="shared" si="81"/>
        <v/>
      </c>
    </row>
    <row r="5000" spans="12:116" x14ac:dyDescent="0.25">
      <c r="L5000" s="44"/>
      <c r="M5000" s="47"/>
      <c r="N5000" s="18"/>
      <c r="O5000" s="18"/>
      <c r="P5000" s="18"/>
      <c r="Q5000" s="18"/>
      <c r="R5000" s="18"/>
      <c r="S5000" s="18"/>
      <c r="T5000" s="18"/>
      <c r="U5000" s="18"/>
      <c r="V5000" s="18"/>
      <c r="W5000" s="18"/>
      <c r="X5000" s="18"/>
      <c r="Y5000" s="18"/>
      <c r="Z5000" s="18"/>
      <c r="AA5000" s="18"/>
      <c r="AB5000" s="18"/>
      <c r="AC5000" s="18"/>
      <c r="AD5000" s="18"/>
      <c r="AE5000" s="18"/>
      <c r="AF5000" s="18"/>
      <c r="AG5000" s="18"/>
      <c r="AH5000" s="18"/>
      <c r="AI5000" s="18"/>
      <c r="AJ5000" s="18"/>
      <c r="AK5000" s="18"/>
      <c r="AL5000" s="18"/>
      <c r="AM5000" s="18"/>
      <c r="AN5000" s="18"/>
      <c r="AO5000" s="18"/>
      <c r="AP5000" s="18"/>
      <c r="AQ5000" s="18"/>
      <c r="AR5000" s="18"/>
      <c r="AS5000" s="18"/>
      <c r="AT5000" s="18"/>
      <c r="AU5000" s="18"/>
      <c r="AV5000" s="18"/>
      <c r="AW5000" s="18"/>
      <c r="AX5000" s="18"/>
      <c r="AY5000" s="18"/>
      <c r="AZ5000" s="18"/>
      <c r="BA5000" s="18"/>
      <c r="BB5000" s="18"/>
      <c r="BC5000" s="18"/>
      <c r="BD5000" s="18"/>
      <c r="BE5000" s="18"/>
      <c r="BF5000" s="18"/>
      <c r="BG5000" s="18"/>
      <c r="BH5000" s="18"/>
      <c r="BI5000" s="18"/>
      <c r="BJ5000" s="18"/>
      <c r="BK5000" s="18"/>
      <c r="BL5000" s="18"/>
      <c r="BM5000" s="18"/>
      <c r="BN5000" s="18"/>
      <c r="BO5000" s="18"/>
      <c r="BP5000" s="18"/>
      <c r="BQ5000" s="18"/>
      <c r="BR5000" s="18"/>
      <c r="BS5000" s="18"/>
      <c r="BT5000" s="18"/>
      <c r="BU5000" s="18"/>
      <c r="BV5000" s="18"/>
      <c r="BW5000" s="18"/>
      <c r="BX5000" s="18"/>
      <c r="BY5000" s="18"/>
      <c r="BZ5000" s="18"/>
      <c r="CA5000" s="18"/>
      <c r="CB5000" s="18"/>
      <c r="CC5000" s="18"/>
      <c r="CD5000" s="18"/>
      <c r="CE5000" s="18"/>
      <c r="CF5000" s="18"/>
      <c r="CG5000" s="18"/>
      <c r="CH5000" s="18"/>
      <c r="CI5000" s="18"/>
      <c r="CJ5000" s="18"/>
      <c r="CK5000" s="18"/>
      <c r="CL5000" s="18"/>
      <c r="CM5000" s="18"/>
      <c r="CN5000" s="18"/>
      <c r="CO5000" s="18"/>
      <c r="CP5000" s="18"/>
      <c r="CQ5000" s="18"/>
      <c r="CR5000" s="18"/>
      <c r="CS5000" s="18"/>
      <c r="CT5000" s="18"/>
      <c r="CU5000" s="18"/>
      <c r="CV5000" s="18"/>
      <c r="CW5000" s="18"/>
      <c r="CX5000" s="18"/>
      <c r="CY5000" s="18"/>
      <c r="CZ5000" s="18"/>
      <c r="DA5000" s="18"/>
      <c r="DB5000" s="18"/>
      <c r="DC5000" s="18"/>
      <c r="DD5000" s="18"/>
      <c r="DE5000" s="18"/>
      <c r="DF5000" s="18"/>
      <c r="DG5000" s="18"/>
      <c r="DH5000" s="18"/>
      <c r="DI5000" s="18"/>
      <c r="DJ5000" s="18"/>
      <c r="DL5000" s="15" t="str">
        <f t="shared" si="81"/>
        <v/>
      </c>
    </row>
    <row r="5001" spans="12:116" x14ac:dyDescent="0.25">
      <c r="L5001" s="44"/>
      <c r="M5001" s="47"/>
      <c r="N5001" s="18"/>
      <c r="O5001" s="18"/>
      <c r="P5001" s="18"/>
      <c r="Q5001" s="18"/>
      <c r="R5001" s="18"/>
      <c r="S5001" s="18"/>
      <c r="T5001" s="18"/>
      <c r="U5001" s="18"/>
      <c r="V5001" s="18"/>
      <c r="W5001" s="18"/>
      <c r="X5001" s="18"/>
      <c r="Y5001" s="18"/>
      <c r="Z5001" s="18"/>
      <c r="AA5001" s="18"/>
      <c r="AB5001" s="18"/>
      <c r="AC5001" s="18"/>
      <c r="AD5001" s="18"/>
      <c r="AE5001" s="18"/>
      <c r="AF5001" s="18"/>
      <c r="AG5001" s="18"/>
      <c r="AH5001" s="18"/>
      <c r="AI5001" s="18"/>
      <c r="AJ5001" s="18"/>
      <c r="AK5001" s="18"/>
      <c r="AL5001" s="18"/>
      <c r="AM5001" s="18"/>
      <c r="AN5001" s="18"/>
      <c r="AO5001" s="18"/>
      <c r="AP5001" s="18"/>
      <c r="AQ5001" s="18"/>
      <c r="AR5001" s="18"/>
      <c r="AS5001" s="18"/>
      <c r="AT5001" s="18"/>
      <c r="AU5001" s="18"/>
      <c r="AV5001" s="18"/>
      <c r="AW5001" s="18"/>
      <c r="AX5001" s="18"/>
      <c r="AY5001" s="18"/>
      <c r="AZ5001" s="18"/>
      <c r="BA5001" s="18"/>
      <c r="BB5001" s="18"/>
      <c r="BC5001" s="18"/>
      <c r="BD5001" s="18"/>
      <c r="BE5001" s="18"/>
      <c r="BF5001" s="18"/>
      <c r="BG5001" s="18"/>
      <c r="BH5001" s="18"/>
      <c r="BI5001" s="18"/>
      <c r="BJ5001" s="18"/>
      <c r="BK5001" s="18"/>
      <c r="BL5001" s="18"/>
      <c r="BM5001" s="18"/>
      <c r="BN5001" s="18"/>
      <c r="BO5001" s="18"/>
      <c r="BP5001" s="18"/>
      <c r="BQ5001" s="18"/>
      <c r="BR5001" s="18"/>
      <c r="BS5001" s="18"/>
      <c r="BT5001" s="18"/>
      <c r="BU5001" s="18"/>
      <c r="BV5001" s="18"/>
      <c r="BW5001" s="18"/>
      <c r="BX5001" s="18"/>
      <c r="BY5001" s="18"/>
      <c r="BZ5001" s="18"/>
      <c r="CA5001" s="18"/>
      <c r="CB5001" s="18"/>
      <c r="CC5001" s="18"/>
      <c r="CD5001" s="18"/>
      <c r="CE5001" s="18"/>
      <c r="CF5001" s="18"/>
      <c r="CG5001" s="18"/>
      <c r="CH5001" s="18"/>
      <c r="CI5001" s="18"/>
      <c r="CJ5001" s="18"/>
      <c r="CK5001" s="18"/>
      <c r="CL5001" s="18"/>
      <c r="CM5001" s="18"/>
      <c r="CN5001" s="18"/>
      <c r="CO5001" s="18"/>
      <c r="CP5001" s="18"/>
      <c r="CQ5001" s="18"/>
      <c r="CR5001" s="18"/>
      <c r="CS5001" s="18"/>
      <c r="CT5001" s="18"/>
      <c r="CU5001" s="18"/>
      <c r="CV5001" s="18"/>
      <c r="CW5001" s="18"/>
      <c r="CX5001" s="18"/>
      <c r="CY5001" s="18"/>
      <c r="CZ5001" s="18"/>
      <c r="DA5001" s="18"/>
      <c r="DB5001" s="18"/>
      <c r="DC5001" s="18"/>
      <c r="DD5001" s="18"/>
      <c r="DE5001" s="18"/>
      <c r="DF5001" s="18"/>
      <c r="DG5001" s="18"/>
      <c r="DH5001" s="18"/>
      <c r="DI5001" s="18"/>
      <c r="DJ5001" s="18"/>
      <c r="DL5001" s="15" t="str">
        <f t="shared" si="81"/>
        <v/>
      </c>
    </row>
    <row r="5002" spans="12:116" x14ac:dyDescent="0.25">
      <c r="L5002" s="44"/>
      <c r="M5002" s="47"/>
      <c r="N5002" s="18"/>
      <c r="O5002" s="18"/>
      <c r="P5002" s="18"/>
      <c r="Q5002" s="18"/>
      <c r="R5002" s="18"/>
      <c r="S5002" s="18"/>
      <c r="T5002" s="18"/>
      <c r="U5002" s="18"/>
      <c r="V5002" s="18"/>
      <c r="W5002" s="18"/>
      <c r="X5002" s="18"/>
      <c r="Y5002" s="18"/>
      <c r="Z5002" s="18"/>
      <c r="AA5002" s="18"/>
      <c r="AB5002" s="18"/>
      <c r="AC5002" s="18"/>
      <c r="AD5002" s="18"/>
      <c r="AE5002" s="18"/>
      <c r="AF5002" s="18"/>
      <c r="AG5002" s="18"/>
      <c r="AH5002" s="18"/>
      <c r="AI5002" s="18"/>
      <c r="AJ5002" s="18"/>
      <c r="AK5002" s="18"/>
      <c r="AL5002" s="18"/>
      <c r="AM5002" s="18"/>
      <c r="AN5002" s="18"/>
      <c r="AO5002" s="18"/>
      <c r="AP5002" s="18"/>
      <c r="AQ5002" s="18"/>
      <c r="AR5002" s="18"/>
      <c r="AS5002" s="18"/>
      <c r="AT5002" s="18"/>
      <c r="AU5002" s="18"/>
      <c r="AV5002" s="18"/>
      <c r="AW5002" s="18"/>
      <c r="AX5002" s="18"/>
      <c r="AY5002" s="18"/>
      <c r="AZ5002" s="18"/>
      <c r="BA5002" s="18"/>
      <c r="BB5002" s="18"/>
      <c r="BC5002" s="18"/>
      <c r="BD5002" s="18"/>
      <c r="BE5002" s="18"/>
      <c r="BF5002" s="18"/>
      <c r="BG5002" s="18"/>
      <c r="BH5002" s="18"/>
      <c r="BI5002" s="18"/>
      <c r="BJ5002" s="18"/>
      <c r="BK5002" s="18"/>
      <c r="BL5002" s="18"/>
      <c r="BM5002" s="18"/>
      <c r="BN5002" s="18"/>
      <c r="BO5002" s="18"/>
      <c r="BP5002" s="18"/>
      <c r="BQ5002" s="18"/>
      <c r="BR5002" s="18"/>
      <c r="BS5002" s="18"/>
      <c r="BT5002" s="18"/>
      <c r="BU5002" s="18"/>
      <c r="BV5002" s="18"/>
      <c r="BW5002" s="18"/>
      <c r="BX5002" s="18"/>
      <c r="BY5002" s="18"/>
      <c r="BZ5002" s="18"/>
      <c r="CA5002" s="18"/>
      <c r="CB5002" s="18"/>
      <c r="CC5002" s="18"/>
      <c r="CD5002" s="18"/>
      <c r="CE5002" s="18"/>
      <c r="CF5002" s="18"/>
      <c r="CG5002" s="18"/>
      <c r="CH5002" s="18"/>
      <c r="CI5002" s="18"/>
      <c r="CJ5002" s="18"/>
      <c r="CK5002" s="18"/>
      <c r="CL5002" s="18"/>
      <c r="CM5002" s="18"/>
      <c r="CN5002" s="18"/>
      <c r="CO5002" s="18"/>
      <c r="CP5002" s="18"/>
      <c r="CQ5002" s="18"/>
      <c r="CR5002" s="18"/>
      <c r="CS5002" s="18"/>
      <c r="CT5002" s="18"/>
      <c r="CU5002" s="18"/>
      <c r="CV5002" s="18"/>
      <c r="CW5002" s="18"/>
      <c r="CX5002" s="18"/>
      <c r="CY5002" s="18"/>
      <c r="CZ5002" s="18"/>
      <c r="DA5002" s="18"/>
      <c r="DB5002" s="18"/>
      <c r="DC5002" s="18"/>
      <c r="DD5002" s="18"/>
      <c r="DE5002" s="18"/>
      <c r="DF5002" s="18"/>
      <c r="DG5002" s="18"/>
      <c r="DH5002" s="18"/>
      <c r="DI5002" s="18"/>
      <c r="DJ5002" s="18"/>
      <c r="DL5002" s="15" t="str">
        <f t="shared" si="81"/>
        <v/>
      </c>
    </row>
    <row r="5003" spans="12:116" x14ac:dyDescent="0.25">
      <c r="L5003" s="44"/>
      <c r="M5003" s="47"/>
      <c r="N5003" s="18"/>
      <c r="O5003" s="18"/>
      <c r="P5003" s="18"/>
      <c r="Q5003" s="18"/>
      <c r="R5003" s="18"/>
      <c r="S5003" s="18"/>
      <c r="T5003" s="18"/>
      <c r="U5003" s="18"/>
      <c r="V5003" s="18"/>
      <c r="W5003" s="18"/>
      <c r="X5003" s="18"/>
      <c r="Y5003" s="18"/>
      <c r="Z5003" s="18"/>
      <c r="AA5003" s="18"/>
      <c r="AB5003" s="18"/>
      <c r="AC5003" s="18"/>
      <c r="AD5003" s="18"/>
      <c r="AE5003" s="18"/>
      <c r="AF5003" s="18"/>
      <c r="AG5003" s="18"/>
      <c r="AH5003" s="18"/>
      <c r="AI5003" s="18"/>
      <c r="AJ5003" s="18"/>
      <c r="AK5003" s="18"/>
      <c r="AL5003" s="18"/>
      <c r="AM5003" s="18"/>
      <c r="AN5003" s="18"/>
      <c r="AO5003" s="18"/>
      <c r="AP5003" s="18"/>
      <c r="AQ5003" s="18"/>
      <c r="AR5003" s="18"/>
      <c r="AS5003" s="18"/>
      <c r="AT5003" s="18"/>
      <c r="AU5003" s="18"/>
      <c r="AV5003" s="18"/>
      <c r="AW5003" s="18"/>
      <c r="AX5003" s="18"/>
      <c r="AY5003" s="18"/>
      <c r="AZ5003" s="18"/>
      <c r="BA5003" s="18"/>
      <c r="BB5003" s="18"/>
      <c r="BC5003" s="18"/>
      <c r="BD5003" s="18"/>
      <c r="BE5003" s="18"/>
      <c r="BF5003" s="18"/>
      <c r="BG5003" s="18"/>
      <c r="BH5003" s="18"/>
      <c r="BI5003" s="18"/>
      <c r="BJ5003" s="18"/>
      <c r="BK5003" s="18"/>
      <c r="BL5003" s="18"/>
      <c r="BM5003" s="18"/>
      <c r="BN5003" s="18"/>
      <c r="BO5003" s="18"/>
      <c r="BP5003" s="18"/>
      <c r="BQ5003" s="18"/>
      <c r="BR5003" s="18"/>
      <c r="BS5003" s="18"/>
      <c r="BT5003" s="18"/>
      <c r="BU5003" s="18"/>
      <c r="BV5003" s="18"/>
      <c r="BW5003" s="18"/>
      <c r="BX5003" s="18"/>
      <c r="BY5003" s="18"/>
      <c r="BZ5003" s="18"/>
      <c r="CA5003" s="18"/>
      <c r="CB5003" s="18"/>
      <c r="CC5003" s="18"/>
      <c r="CD5003" s="18"/>
      <c r="CE5003" s="18"/>
      <c r="CF5003" s="18"/>
      <c r="CG5003" s="18"/>
      <c r="CH5003" s="18"/>
      <c r="CI5003" s="18"/>
      <c r="CJ5003" s="18"/>
      <c r="CK5003" s="18"/>
      <c r="CL5003" s="18"/>
      <c r="CM5003" s="18"/>
      <c r="CN5003" s="18"/>
      <c r="CO5003" s="18"/>
      <c r="CP5003" s="18"/>
      <c r="CQ5003" s="18"/>
      <c r="CR5003" s="18"/>
      <c r="CS5003" s="18"/>
      <c r="CT5003" s="18"/>
      <c r="CU5003" s="18"/>
      <c r="CV5003" s="18"/>
      <c r="CW5003" s="18"/>
      <c r="CX5003" s="18"/>
      <c r="CY5003" s="18"/>
      <c r="CZ5003" s="18"/>
      <c r="DA5003" s="18"/>
      <c r="DB5003" s="18"/>
      <c r="DC5003" s="18"/>
      <c r="DD5003" s="18"/>
      <c r="DE5003" s="18"/>
      <c r="DF5003" s="18"/>
      <c r="DG5003" s="18"/>
      <c r="DH5003" s="18"/>
      <c r="DI5003" s="18"/>
      <c r="DJ5003" s="18"/>
      <c r="DL5003" s="15" t="str">
        <f t="shared" si="81"/>
        <v/>
      </c>
    </row>
  </sheetData>
  <autoFilter ref="A2:J5003" xr:uid="{00000000-0009-0000-0000-000002000000}"/>
  <conditionalFormatting sqref="F107:DJ5003 F3:DJ105 F106:J106 L106:DJ106 N106:DJ120">
    <cfRule type="expression" dxfId="11" priority="16">
      <formula>$G3="Technology"</formula>
    </cfRule>
  </conditionalFormatting>
  <conditionalFormatting sqref="G124:K128">
    <cfRule type="expression" dxfId="10" priority="7">
      <formula>AND($G124="Service provided", OR($B124="Region",$B124="Root"))</formula>
    </cfRule>
    <cfRule type="expression" dxfId="9" priority="8">
      <formula>AND($G124="Service provided", $B124="Sector")</formula>
    </cfRule>
    <cfRule type="expression" dxfId="8" priority="9">
      <formula>AND($G124="Service provided", $B124="Service")</formula>
    </cfRule>
    <cfRule type="expression" dxfId="7" priority="10">
      <formula>_xlfn.FORMULATEXT(G124)="="&amp;ADDRESS(ROW(F124),COLUMN(F124),4)</formula>
    </cfRule>
    <cfRule type="expression" dxfId="6" priority="11">
      <formula>$G124="Technology"</formula>
    </cfRule>
  </conditionalFormatting>
  <conditionalFormatting sqref="G132:K137">
    <cfRule type="expression" dxfId="5" priority="2">
      <formula>AND($G132="Service provided", OR($B132="Region",$B132="Root"))</formula>
    </cfRule>
    <cfRule type="expression" dxfId="4" priority="3">
      <formula>AND($G132="Service provided", $B132="Sector")</formula>
    </cfRule>
    <cfRule type="expression" dxfId="3" priority="4">
      <formula>AND($G132="Service provided", $B132="Service")</formula>
    </cfRule>
    <cfRule type="expression" dxfId="2" priority="5">
      <formula>_xlfn.FORMULATEXT(G132)="="&amp;ADDRESS(ROW(F132),COLUMN(F132),4)</formula>
    </cfRule>
    <cfRule type="expression" dxfId="1" priority="6">
      <formula>$G132="Technology"</formula>
    </cfRule>
  </conditionalFormatting>
  <conditionalFormatting sqref="K106:K120">
    <cfRule type="expression" dxfId="0" priority="1">
      <formula>$G106="Technology"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5" tint="0.39997558519241921"/>
  </sheetPr>
  <dimension ref="A1:DB83"/>
  <sheetViews>
    <sheetView zoomScale="85" zoomScaleNormal="85" workbookViewId="0">
      <pane xSplit="5" ySplit="1" topLeftCell="F2" activePane="bottomRight" state="frozen"/>
      <selection pane="topRight" activeCell="F1" sqref="F1"/>
      <selection pane="bottomLeft" activeCell="A2" sqref="A2"/>
      <selection pane="bottomRight" activeCell="F19" sqref="F19"/>
    </sheetView>
  </sheetViews>
  <sheetFormatPr defaultRowHeight="15" x14ac:dyDescent="0.25"/>
  <cols>
    <col min="1" max="1" width="14" customWidth="1"/>
    <col min="2" max="2" width="6" bestFit="1" customWidth="1"/>
    <col min="3" max="3" width="25.5703125" bestFit="1" customWidth="1"/>
    <col min="4" max="4" width="4.140625" customWidth="1"/>
    <col min="5" max="5" width="23.85546875" customWidth="1"/>
    <col min="6" max="6" width="15.5703125" bestFit="1" customWidth="1"/>
    <col min="7" max="28" width="11.28515625" bestFit="1" customWidth="1"/>
    <col min="29" max="29" width="12.5703125" bestFit="1" customWidth="1"/>
    <col min="30" max="30" width="11.28515625" customWidth="1"/>
    <col min="31" max="31" width="12.5703125" customWidth="1"/>
    <col min="32" max="32" width="11.28515625" bestFit="1" customWidth="1"/>
    <col min="33" max="33" width="12.28515625" customWidth="1"/>
    <col min="34" max="55" width="11.28515625" bestFit="1" customWidth="1"/>
    <col min="56" max="56" width="12.7109375" bestFit="1" customWidth="1"/>
    <col min="57" max="106" width="11.28515625" bestFit="1" customWidth="1"/>
  </cols>
  <sheetData>
    <row r="1" spans="1:35" s="52" customFormat="1" x14ac:dyDescent="0.25">
      <c r="A1" s="52" t="s">
        <v>61</v>
      </c>
      <c r="B1" s="52" t="s">
        <v>63</v>
      </c>
      <c r="C1" s="52" t="s">
        <v>57</v>
      </c>
      <c r="AD1" s="39" t="s">
        <v>91</v>
      </c>
      <c r="AE1" s="53"/>
      <c r="AF1" s="53"/>
      <c r="AG1" s="53"/>
      <c r="AH1" s="53"/>
    </row>
    <row r="2" spans="1:35" x14ac:dyDescent="0.25">
      <c r="AD2" s="59" t="s">
        <v>92</v>
      </c>
      <c r="AE2" s="60" t="s">
        <v>93</v>
      </c>
    </row>
    <row r="3" spans="1:35" x14ac:dyDescent="0.25">
      <c r="AD3" s="39" t="s">
        <v>94</v>
      </c>
      <c r="AE3" s="35"/>
      <c r="AF3" s="35"/>
      <c r="AG3" s="39" t="s">
        <v>95</v>
      </c>
      <c r="AH3" s="35"/>
      <c r="AI3" s="35"/>
    </row>
    <row r="4" spans="1:35" x14ac:dyDescent="0.25">
      <c r="F4" s="52">
        <v>2000</v>
      </c>
      <c r="G4" s="52">
        <v>2001</v>
      </c>
      <c r="H4" s="52">
        <v>2002</v>
      </c>
      <c r="I4" s="52">
        <v>2003</v>
      </c>
      <c r="J4" s="52">
        <v>2004</v>
      </c>
      <c r="K4" s="52">
        <v>2005</v>
      </c>
      <c r="L4" s="52">
        <v>2006</v>
      </c>
      <c r="M4" s="52">
        <v>2007</v>
      </c>
      <c r="N4" s="52">
        <v>2008</v>
      </c>
      <c r="O4" s="52">
        <v>2009</v>
      </c>
      <c r="P4" s="52">
        <v>2010</v>
      </c>
      <c r="Q4" s="52">
        <v>2011</v>
      </c>
      <c r="R4" s="52">
        <v>2012</v>
      </c>
      <c r="S4" s="52">
        <v>2013</v>
      </c>
      <c r="T4" s="52">
        <v>2014</v>
      </c>
      <c r="U4" s="52">
        <v>2015</v>
      </c>
      <c r="V4" s="52">
        <v>2016</v>
      </c>
      <c r="W4" s="52">
        <v>2017</v>
      </c>
      <c r="X4" s="52">
        <v>2018</v>
      </c>
      <c r="Y4" s="52">
        <v>2019</v>
      </c>
      <c r="Z4" s="52">
        <v>2020</v>
      </c>
      <c r="AA4" s="52">
        <v>2021</v>
      </c>
      <c r="AB4" s="52">
        <v>2022</v>
      </c>
      <c r="AC4" s="56" t="s">
        <v>96</v>
      </c>
      <c r="AD4" s="39">
        <v>2022</v>
      </c>
      <c r="AE4" s="39">
        <v>2050</v>
      </c>
      <c r="AF4" s="38"/>
      <c r="AG4" s="39">
        <v>2022</v>
      </c>
      <c r="AH4" s="39">
        <v>2050</v>
      </c>
      <c r="AI4" s="38"/>
    </row>
    <row r="5" spans="1:35" s="27" customFormat="1" x14ac:dyDescent="0.25">
      <c r="A5" s="27" t="s">
        <v>97</v>
      </c>
      <c r="B5" s="27" t="s">
        <v>74</v>
      </c>
      <c r="C5" s="27" t="s">
        <v>98</v>
      </c>
      <c r="E5" s="27" t="s">
        <v>17</v>
      </c>
      <c r="F5" s="37">
        <f t="shared" ref="F5:AB5" si="0">SUM(F6:F18)</f>
        <v>536838274.99879992</v>
      </c>
      <c r="G5" s="37">
        <f t="shared" si="0"/>
        <v>516606198.59019035</v>
      </c>
      <c r="H5" s="37">
        <f t="shared" si="0"/>
        <v>528238995.30302227</v>
      </c>
      <c r="I5" s="37">
        <f t="shared" si="0"/>
        <v>513622871.40302217</v>
      </c>
      <c r="J5" s="37">
        <f t="shared" si="0"/>
        <v>520477690.04484266</v>
      </c>
      <c r="K5" s="37">
        <f t="shared" si="0"/>
        <v>555509892.20000005</v>
      </c>
      <c r="L5" s="37">
        <f t="shared" si="0"/>
        <v>540849140</v>
      </c>
      <c r="M5" s="37">
        <f t="shared" si="0"/>
        <v>563825291</v>
      </c>
      <c r="N5" s="37">
        <f t="shared" si="0"/>
        <v>562475051.5</v>
      </c>
      <c r="O5" s="37">
        <f t="shared" si="0"/>
        <v>538515205.39366996</v>
      </c>
      <c r="P5" s="37">
        <f t="shared" si="0"/>
        <v>532084145.34619468</v>
      </c>
      <c r="Q5" s="37">
        <f t="shared" si="0"/>
        <v>559546843.36001778</v>
      </c>
      <c r="R5" s="37">
        <f t="shared" si="0"/>
        <v>555292240.00018644</v>
      </c>
      <c r="S5" s="37">
        <f t="shared" si="0"/>
        <v>576163087.87940991</v>
      </c>
      <c r="T5" s="37">
        <f t="shared" si="0"/>
        <v>581868897.61215222</v>
      </c>
      <c r="U5" s="37">
        <f t="shared" si="0"/>
        <v>576255518.12069941</v>
      </c>
      <c r="V5" s="37">
        <f t="shared" si="0"/>
        <v>587049667.44787979</v>
      </c>
      <c r="W5" s="37">
        <f t="shared" si="0"/>
        <v>587755881.90006435</v>
      </c>
      <c r="X5" s="37">
        <f t="shared" si="0"/>
        <v>581038604.4782232</v>
      </c>
      <c r="Y5" s="37">
        <f t="shared" si="0"/>
        <v>576261106.46387291</v>
      </c>
      <c r="Z5" s="37">
        <f t="shared" si="0"/>
        <v>574840058</v>
      </c>
      <c r="AA5" s="37">
        <f t="shared" si="0"/>
        <v>570889053</v>
      </c>
      <c r="AB5" s="37">
        <f t="shared" si="0"/>
        <v>580221844</v>
      </c>
      <c r="AC5" s="56" t="s">
        <v>99</v>
      </c>
      <c r="AD5" s="39">
        <v>2050</v>
      </c>
      <c r="AE5" s="39">
        <v>2100</v>
      </c>
      <c r="AF5" s="38"/>
      <c r="AG5" s="39">
        <v>2050</v>
      </c>
      <c r="AH5" s="39">
        <v>2100</v>
      </c>
      <c r="AI5" s="38"/>
    </row>
    <row r="6" spans="1:35" x14ac:dyDescent="0.25">
      <c r="A6" t="s">
        <v>97</v>
      </c>
      <c r="B6" t="s">
        <v>74</v>
      </c>
      <c r="C6" t="s">
        <v>98</v>
      </c>
      <c r="E6" t="s">
        <v>21</v>
      </c>
      <c r="F6" s="36">
        <v>54278445</v>
      </c>
      <c r="G6" s="36">
        <v>42940556</v>
      </c>
      <c r="H6" s="36">
        <v>51667095</v>
      </c>
      <c r="I6" s="36">
        <v>49243038</v>
      </c>
      <c r="J6" s="36">
        <v>46646899</v>
      </c>
      <c r="K6" s="36">
        <v>54129025</v>
      </c>
      <c r="L6" s="36">
        <v>48080365</v>
      </c>
      <c r="M6" s="36">
        <v>57870332</v>
      </c>
      <c r="N6" s="36">
        <v>52026613</v>
      </c>
      <c r="O6" s="36">
        <v>49406355.623188414</v>
      </c>
      <c r="P6" s="36">
        <v>48168392</v>
      </c>
      <c r="Q6" s="36">
        <v>53745299.603864513</v>
      </c>
      <c r="R6" s="36">
        <v>57987811.216871597</v>
      </c>
      <c r="S6" s="36">
        <v>53108050.545970723</v>
      </c>
      <c r="T6" s="36">
        <v>51589814.451304346</v>
      </c>
      <c r="U6" s="36">
        <v>54842969.257406779</v>
      </c>
      <c r="V6" s="36">
        <v>57297866.617187433</v>
      </c>
      <c r="W6" s="36">
        <v>60128454.161321066</v>
      </c>
      <c r="X6" s="36">
        <v>56209664</v>
      </c>
      <c r="Y6" s="36">
        <v>51972732</v>
      </c>
      <c r="Z6" s="36">
        <v>58425486</v>
      </c>
      <c r="AA6" s="36">
        <v>61957834</v>
      </c>
      <c r="AB6" s="36">
        <v>61218504</v>
      </c>
      <c r="AD6" s="57">
        <v>0.01</v>
      </c>
      <c r="AE6" s="57">
        <v>5.0000000000000001E-3</v>
      </c>
      <c r="AF6" s="51"/>
      <c r="AG6" s="57">
        <v>0.02</v>
      </c>
      <c r="AH6" s="57">
        <v>0.01</v>
      </c>
      <c r="AI6" s="51"/>
    </row>
    <row r="7" spans="1:35" x14ac:dyDescent="0.25">
      <c r="A7" t="s">
        <v>97</v>
      </c>
      <c r="B7" t="s">
        <v>74</v>
      </c>
      <c r="C7" t="s">
        <v>98</v>
      </c>
      <c r="E7" t="s">
        <v>23</v>
      </c>
      <c r="F7" s="36">
        <v>53054608.426076643</v>
      </c>
      <c r="G7" s="36">
        <v>55562516.184085488</v>
      </c>
      <c r="H7" s="36">
        <v>55799949.705240346</v>
      </c>
      <c r="I7" s="36">
        <v>52736224.043933548</v>
      </c>
      <c r="J7" s="36">
        <v>55287239.336893968</v>
      </c>
      <c r="K7" s="36">
        <v>57284484</v>
      </c>
      <c r="L7" s="36">
        <v>53698678</v>
      </c>
      <c r="M7" s="36">
        <v>55267130</v>
      </c>
      <c r="N7" s="36">
        <v>54256699</v>
      </c>
      <c r="O7" s="36">
        <v>54510128</v>
      </c>
      <c r="P7" s="36">
        <v>54858263</v>
      </c>
      <c r="Q7" s="36">
        <v>66262557</v>
      </c>
      <c r="R7" s="36">
        <v>56816322</v>
      </c>
      <c r="S7" s="36">
        <v>57449143</v>
      </c>
      <c r="T7" s="36">
        <v>65011822</v>
      </c>
      <c r="U7" s="36">
        <v>60137919</v>
      </c>
      <c r="V7" s="36">
        <v>59779078</v>
      </c>
      <c r="W7" s="36">
        <v>61509830</v>
      </c>
      <c r="X7" s="36">
        <v>57660254</v>
      </c>
      <c r="Y7" s="36">
        <v>57621567</v>
      </c>
      <c r="Z7" s="36">
        <v>55455218</v>
      </c>
      <c r="AA7" s="36">
        <v>55411057</v>
      </c>
      <c r="AB7" s="36">
        <v>53179994</v>
      </c>
      <c r="AD7" s="57">
        <v>0.01</v>
      </c>
      <c r="AE7" s="57">
        <v>5.0000000000000001E-3</v>
      </c>
      <c r="AF7" s="51"/>
      <c r="AG7" s="57">
        <v>0.02</v>
      </c>
      <c r="AH7" s="57">
        <v>0.01</v>
      </c>
      <c r="AI7" s="51"/>
    </row>
    <row r="8" spans="1:35" x14ac:dyDescent="0.25">
      <c r="A8" t="s">
        <v>97</v>
      </c>
      <c r="B8" t="s">
        <v>74</v>
      </c>
      <c r="C8" t="s">
        <v>98</v>
      </c>
      <c r="E8" t="s">
        <v>25</v>
      </c>
      <c r="F8" s="36">
        <v>17126819.224459261</v>
      </c>
      <c r="G8" s="36">
        <v>16570759.844920229</v>
      </c>
      <c r="H8" s="36">
        <v>17260767.014708571</v>
      </c>
      <c r="I8" s="36">
        <v>19206192.00551765</v>
      </c>
      <c r="J8" s="36">
        <v>18849906.41893645</v>
      </c>
      <c r="K8" s="36">
        <v>19460443</v>
      </c>
      <c r="L8" s="36">
        <v>19360727</v>
      </c>
      <c r="M8" s="36">
        <v>19956191</v>
      </c>
      <c r="N8" s="36">
        <v>20849508</v>
      </c>
      <c r="O8" s="36">
        <v>20222753</v>
      </c>
      <c r="P8" s="36">
        <v>19513731</v>
      </c>
      <c r="Q8" s="36">
        <v>18891315</v>
      </c>
      <c r="R8" s="36">
        <v>18840180</v>
      </c>
      <c r="S8" s="36">
        <v>20372150</v>
      </c>
      <c r="T8" s="36">
        <v>20077854</v>
      </c>
      <c r="U8" s="36">
        <v>23138241.86329269</v>
      </c>
      <c r="V8" s="36">
        <v>24303875.631257899</v>
      </c>
      <c r="W8" s="36">
        <v>24950641.737866361</v>
      </c>
      <c r="X8" s="36">
        <v>23661454.161273651</v>
      </c>
      <c r="Y8" s="36">
        <v>23686154.525275089</v>
      </c>
      <c r="Z8" s="36">
        <v>23949108</v>
      </c>
      <c r="AA8" s="36">
        <v>24371988</v>
      </c>
      <c r="AB8" s="36">
        <v>23492660</v>
      </c>
      <c r="AD8" s="57">
        <v>0.01</v>
      </c>
      <c r="AE8" s="57">
        <v>5.0000000000000001E-3</v>
      </c>
      <c r="AF8" s="51"/>
      <c r="AG8" s="57">
        <v>0.02</v>
      </c>
      <c r="AH8" s="57">
        <v>0.01</v>
      </c>
      <c r="AI8" s="51"/>
    </row>
    <row r="9" spans="1:35" x14ac:dyDescent="0.25">
      <c r="A9" t="s">
        <v>97</v>
      </c>
      <c r="B9" t="s">
        <v>74</v>
      </c>
      <c r="C9" t="s">
        <v>98</v>
      </c>
      <c r="E9" t="s">
        <v>27</v>
      </c>
      <c r="F9" s="36">
        <v>32424901.163569059</v>
      </c>
      <c r="G9" s="36">
        <v>33373490.056569461</v>
      </c>
      <c r="H9" s="36">
        <v>29349439.329537101</v>
      </c>
      <c r="I9" s="36">
        <v>21077263.293384749</v>
      </c>
      <c r="J9" s="36">
        <v>27617841.084028739</v>
      </c>
      <c r="K9" s="36">
        <v>36939873</v>
      </c>
      <c r="L9" s="36">
        <v>34370292</v>
      </c>
      <c r="M9" s="36">
        <v>34317353</v>
      </c>
      <c r="N9" s="36">
        <v>35423638</v>
      </c>
      <c r="O9" s="36">
        <v>34108164</v>
      </c>
      <c r="P9" s="36">
        <v>33696415</v>
      </c>
      <c r="Q9" s="36">
        <v>35059306</v>
      </c>
      <c r="R9" s="36">
        <v>33156304</v>
      </c>
      <c r="S9" s="36">
        <v>36295832</v>
      </c>
      <c r="T9" s="36">
        <v>35501944</v>
      </c>
      <c r="U9" s="36">
        <v>35784620</v>
      </c>
      <c r="V9" s="36">
        <v>37621332</v>
      </c>
      <c r="W9" s="36">
        <v>36978819</v>
      </c>
      <c r="X9" s="36">
        <v>31635220</v>
      </c>
      <c r="Y9" s="36">
        <v>33850453</v>
      </c>
      <c r="Z9" s="36">
        <v>37158814</v>
      </c>
      <c r="AA9" s="36">
        <v>29008658</v>
      </c>
      <c r="AB9" s="36">
        <v>37751456</v>
      </c>
      <c r="AD9" s="57">
        <v>0.01</v>
      </c>
      <c r="AE9" s="57">
        <v>5.0000000000000001E-3</v>
      </c>
      <c r="AF9" s="51"/>
      <c r="AG9" s="57">
        <v>0.02</v>
      </c>
      <c r="AH9" s="57">
        <v>0.01</v>
      </c>
      <c r="AI9" s="51"/>
    </row>
    <row r="10" spans="1:35" x14ac:dyDescent="0.25">
      <c r="A10" t="s">
        <v>97</v>
      </c>
      <c r="B10" t="s">
        <v>74</v>
      </c>
      <c r="C10" t="s">
        <v>98</v>
      </c>
      <c r="E10" t="s">
        <v>29</v>
      </c>
      <c r="F10" s="36">
        <v>148192721.8102743</v>
      </c>
      <c r="G10" s="36">
        <v>147831077.23492059</v>
      </c>
      <c r="H10" s="36">
        <v>148890484.89822659</v>
      </c>
      <c r="I10" s="36">
        <v>144718329.87816671</v>
      </c>
      <c r="J10" s="36">
        <v>150055107.25522289</v>
      </c>
      <c r="K10" s="36">
        <v>153455154</v>
      </c>
      <c r="L10" s="36">
        <v>154936512</v>
      </c>
      <c r="M10" s="36">
        <v>154256798</v>
      </c>
      <c r="N10" s="36">
        <v>159294259</v>
      </c>
      <c r="O10" s="36">
        <v>141933227</v>
      </c>
      <c r="P10" s="36">
        <v>144444350.56067461</v>
      </c>
      <c r="Q10" s="36">
        <v>146076555.72563371</v>
      </c>
      <c r="R10" s="36">
        <v>145053460.40311059</v>
      </c>
      <c r="S10" s="36">
        <v>153552870.04239461</v>
      </c>
      <c r="T10" s="36">
        <v>158443751.86729291</v>
      </c>
      <c r="U10" s="36">
        <v>154779429</v>
      </c>
      <c r="V10" s="36">
        <v>152888294</v>
      </c>
      <c r="W10" s="36">
        <v>148750326</v>
      </c>
      <c r="X10" s="36">
        <v>152120710</v>
      </c>
      <c r="Y10" s="36">
        <v>151054578</v>
      </c>
      <c r="Z10" s="36">
        <v>148800204</v>
      </c>
      <c r="AA10" s="36">
        <v>142546046</v>
      </c>
      <c r="AB10" s="36">
        <v>145923645</v>
      </c>
      <c r="AD10" s="57">
        <v>0.01</v>
      </c>
      <c r="AE10" s="57">
        <v>5.0000000000000001E-3</v>
      </c>
      <c r="AF10" s="51"/>
      <c r="AG10" s="57">
        <v>0.02</v>
      </c>
      <c r="AH10" s="57">
        <v>0.01</v>
      </c>
      <c r="AI10" s="51"/>
    </row>
    <row r="11" spans="1:35" x14ac:dyDescent="0.25">
      <c r="A11" t="s">
        <v>97</v>
      </c>
      <c r="B11" t="s">
        <v>74</v>
      </c>
      <c r="C11" t="s">
        <v>98</v>
      </c>
      <c r="E11" t="s">
        <v>31</v>
      </c>
      <c r="F11" s="36">
        <v>159292652.04436821</v>
      </c>
      <c r="G11" s="36">
        <v>150717502.66936591</v>
      </c>
      <c r="H11" s="36">
        <v>156238124.3751938</v>
      </c>
      <c r="I11" s="36">
        <v>156789438.5357312</v>
      </c>
      <c r="J11" s="36">
        <v>152010544.3385475</v>
      </c>
      <c r="K11" s="36">
        <v>160547263.19999999</v>
      </c>
      <c r="L11" s="36">
        <v>159016737</v>
      </c>
      <c r="M11" s="36">
        <v>172211270</v>
      </c>
      <c r="N11" s="36">
        <v>172302538</v>
      </c>
      <c r="O11" s="36">
        <v>176652497</v>
      </c>
      <c r="P11" s="36">
        <v>167899438</v>
      </c>
      <c r="Q11" s="36">
        <v>175871284</v>
      </c>
      <c r="R11" s="36">
        <v>179570711.38020429</v>
      </c>
      <c r="S11" s="36">
        <v>187728888.29104459</v>
      </c>
      <c r="T11" s="36">
        <v>183719337.29355499</v>
      </c>
      <c r="U11" s="36">
        <v>182156355</v>
      </c>
      <c r="V11" s="36">
        <v>187760532.1994344</v>
      </c>
      <c r="W11" s="36">
        <v>192538064.7616339</v>
      </c>
      <c r="X11" s="36">
        <v>191489711.7300984</v>
      </c>
      <c r="Y11" s="36">
        <v>191446936.25795779</v>
      </c>
      <c r="Z11" s="36">
        <v>188408962</v>
      </c>
      <c r="AA11" s="36">
        <v>194575465</v>
      </c>
      <c r="AB11" s="36">
        <v>195905713</v>
      </c>
      <c r="AD11" s="57">
        <v>0.01</v>
      </c>
      <c r="AE11" s="57">
        <v>5.0000000000000001E-3</v>
      </c>
      <c r="AF11" s="51"/>
      <c r="AG11" s="57">
        <v>0.02</v>
      </c>
      <c r="AH11" s="57">
        <v>0.01</v>
      </c>
      <c r="AI11" s="51"/>
    </row>
    <row r="12" spans="1:35" x14ac:dyDescent="0.25">
      <c r="A12" t="s">
        <v>97</v>
      </c>
      <c r="B12" t="s">
        <v>74</v>
      </c>
      <c r="C12" t="s">
        <v>98</v>
      </c>
      <c r="E12" t="s">
        <v>33</v>
      </c>
      <c r="F12" s="36">
        <v>17540499</v>
      </c>
      <c r="G12" s="36">
        <v>18629149</v>
      </c>
      <c r="H12" s="36">
        <v>16566466</v>
      </c>
      <c r="I12" s="36">
        <v>18063541</v>
      </c>
      <c r="J12" s="36">
        <v>18724425</v>
      </c>
      <c r="K12" s="36">
        <v>20294552</v>
      </c>
      <c r="L12" s="36">
        <v>17495374</v>
      </c>
      <c r="M12" s="36">
        <v>16283968</v>
      </c>
      <c r="N12" s="36">
        <v>13186324</v>
      </c>
      <c r="O12" s="36">
        <v>11903499.77048156</v>
      </c>
      <c r="P12" s="36">
        <v>9930605.2855200712</v>
      </c>
      <c r="Q12" s="36">
        <v>10575546.03051948</v>
      </c>
      <c r="R12" s="36">
        <v>9167353</v>
      </c>
      <c r="S12" s="36">
        <v>13930804</v>
      </c>
      <c r="T12" s="36">
        <v>15739403</v>
      </c>
      <c r="U12" s="36">
        <v>13315082</v>
      </c>
      <c r="V12" s="36">
        <v>14668928</v>
      </c>
      <c r="W12" s="36">
        <v>12946831.239243049</v>
      </c>
      <c r="X12" s="36">
        <v>13061757.253899621</v>
      </c>
      <c r="Y12" s="36">
        <v>12953661.05659781</v>
      </c>
      <c r="Z12" s="36">
        <v>11692615</v>
      </c>
      <c r="AA12" s="36">
        <v>11763464</v>
      </c>
      <c r="AB12" s="36">
        <v>11926455</v>
      </c>
      <c r="AD12" s="57">
        <v>0.01</v>
      </c>
      <c r="AE12" s="57">
        <v>5.0000000000000001E-3</v>
      </c>
      <c r="AF12" s="51"/>
      <c r="AG12" s="57">
        <v>0.02</v>
      </c>
      <c r="AH12" s="57">
        <v>0.01</v>
      </c>
      <c r="AI12" s="51"/>
    </row>
    <row r="13" spans="1:35" x14ac:dyDescent="0.25">
      <c r="A13" t="s">
        <v>97</v>
      </c>
      <c r="B13" t="s">
        <v>74</v>
      </c>
      <c r="C13" t="s">
        <v>98</v>
      </c>
      <c r="E13" t="s">
        <v>35</v>
      </c>
      <c r="F13" s="36">
        <v>11380404.8252744</v>
      </c>
      <c r="G13" s="36">
        <v>9741655.7826016024</v>
      </c>
      <c r="H13" s="36">
        <v>8313383.6137644611</v>
      </c>
      <c r="I13" s="36">
        <v>9742238.0847671311</v>
      </c>
      <c r="J13" s="36">
        <v>9826507.5430928413</v>
      </c>
      <c r="K13" s="36">
        <v>12208535</v>
      </c>
      <c r="L13" s="36">
        <v>11213485</v>
      </c>
      <c r="M13" s="36">
        <v>12337083</v>
      </c>
      <c r="N13" s="36">
        <v>11972306</v>
      </c>
      <c r="O13" s="36">
        <v>11454230</v>
      </c>
      <c r="P13" s="36">
        <v>11717647</v>
      </c>
      <c r="Q13" s="36">
        <v>11376659</v>
      </c>
      <c r="R13" s="36">
        <v>10842636</v>
      </c>
      <c r="S13" s="36">
        <v>10514267</v>
      </c>
      <c r="T13" s="36">
        <v>10423896</v>
      </c>
      <c r="U13" s="36">
        <v>10049679</v>
      </c>
      <c r="V13" s="36">
        <v>9677579</v>
      </c>
      <c r="W13" s="36">
        <v>9800561</v>
      </c>
      <c r="X13" s="36">
        <v>10246686.33295151</v>
      </c>
      <c r="Y13" s="36">
        <v>9719560.6240421683</v>
      </c>
      <c r="Z13" s="36">
        <v>9432134</v>
      </c>
      <c r="AA13" s="36">
        <v>9214783</v>
      </c>
      <c r="AB13" s="36">
        <v>8780282</v>
      </c>
      <c r="AD13" s="57">
        <v>0.01</v>
      </c>
      <c r="AE13" s="57">
        <v>5.0000000000000001E-3</v>
      </c>
      <c r="AF13" s="51"/>
      <c r="AG13" s="57">
        <v>0.02</v>
      </c>
      <c r="AH13" s="57">
        <v>0.01</v>
      </c>
      <c r="AI13" s="51"/>
    </row>
    <row r="14" spans="1:35" s="27" customFormat="1" x14ac:dyDescent="0.25">
      <c r="A14" t="s">
        <v>97</v>
      </c>
      <c r="B14" t="s">
        <v>74</v>
      </c>
      <c r="C14" t="s">
        <v>98</v>
      </c>
      <c r="E14" t="s">
        <v>37</v>
      </c>
      <c r="F14" s="36">
        <v>54078.453084493063</v>
      </c>
      <c r="G14" s="36">
        <v>54883.373020180123</v>
      </c>
      <c r="H14" s="36">
        <v>32257.181978850931</v>
      </c>
      <c r="I14" s="36">
        <v>62477.402086418027</v>
      </c>
      <c r="J14" s="36">
        <v>35462.919848500584</v>
      </c>
      <c r="K14" s="36">
        <v>46417</v>
      </c>
      <c r="L14" s="36">
        <v>43777</v>
      </c>
      <c r="M14" s="36">
        <v>44732</v>
      </c>
      <c r="N14" s="36">
        <v>147944.5</v>
      </c>
      <c r="O14" s="36">
        <v>355044</v>
      </c>
      <c r="P14" s="36">
        <v>464144.5</v>
      </c>
      <c r="Q14" s="36">
        <v>492486</v>
      </c>
      <c r="R14" s="36">
        <v>482132</v>
      </c>
      <c r="S14" s="36">
        <v>507185</v>
      </c>
      <c r="T14" s="36">
        <v>619604</v>
      </c>
      <c r="U14" s="36">
        <v>615932</v>
      </c>
      <c r="V14" s="36">
        <v>599317</v>
      </c>
      <c r="W14" s="36">
        <v>609943</v>
      </c>
      <c r="X14" s="36">
        <v>643082</v>
      </c>
      <c r="Y14" s="36">
        <v>646986</v>
      </c>
      <c r="Z14" s="36">
        <v>657297</v>
      </c>
      <c r="AA14" s="36">
        <v>601691</v>
      </c>
      <c r="AB14" s="36">
        <v>529072</v>
      </c>
      <c r="AD14" s="57">
        <v>0.01</v>
      </c>
      <c r="AE14" s="57">
        <v>5.0000000000000001E-3</v>
      </c>
      <c r="AF14" s="51"/>
      <c r="AG14" s="57">
        <v>0.02</v>
      </c>
      <c r="AH14" s="57">
        <v>0.01</v>
      </c>
      <c r="AI14" s="51"/>
    </row>
    <row r="15" spans="1:35" x14ac:dyDescent="0.25">
      <c r="A15" t="s">
        <v>97</v>
      </c>
      <c r="B15" t="s">
        <v>74</v>
      </c>
      <c r="C15" t="s">
        <v>98</v>
      </c>
      <c r="E15" t="s">
        <v>39</v>
      </c>
      <c r="F15" s="36">
        <v>42755239</v>
      </c>
      <c r="G15" s="36">
        <v>40407630</v>
      </c>
      <c r="H15" s="36">
        <v>43383044</v>
      </c>
      <c r="I15" s="36">
        <v>41199271</v>
      </c>
      <c r="J15" s="36">
        <v>40590690</v>
      </c>
      <c r="K15" s="36">
        <v>40322068</v>
      </c>
      <c r="L15" s="36">
        <v>41803350</v>
      </c>
      <c r="M15" s="36">
        <v>40443694</v>
      </c>
      <c r="N15" s="36">
        <v>42126953</v>
      </c>
      <c r="O15" s="36">
        <v>37062952</v>
      </c>
      <c r="P15" s="36">
        <v>40484527</v>
      </c>
      <c r="Q15" s="36">
        <v>40328986</v>
      </c>
      <c r="R15" s="36">
        <v>42486532</v>
      </c>
      <c r="S15" s="36">
        <v>41809855</v>
      </c>
      <c r="T15" s="36">
        <v>39807071</v>
      </c>
      <c r="U15" s="36">
        <v>40505226</v>
      </c>
      <c r="V15" s="36">
        <v>41477571</v>
      </c>
      <c r="W15" s="36">
        <v>38532420</v>
      </c>
      <c r="X15" s="36">
        <v>43295767</v>
      </c>
      <c r="Y15" s="36">
        <v>42301183</v>
      </c>
      <c r="Z15" s="36">
        <v>39786521</v>
      </c>
      <c r="AA15" s="36">
        <v>40334432</v>
      </c>
      <c r="AB15" s="36">
        <v>40430086</v>
      </c>
      <c r="AD15" s="57">
        <v>0.01</v>
      </c>
      <c r="AE15" s="57">
        <v>5.0000000000000001E-3</v>
      </c>
      <c r="AF15" s="51"/>
      <c r="AG15" s="57">
        <v>0.02</v>
      </c>
      <c r="AH15" s="57">
        <v>0.01</v>
      </c>
      <c r="AI15" s="51"/>
    </row>
    <row r="16" spans="1:35" x14ac:dyDescent="0.25">
      <c r="A16" t="s">
        <v>97</v>
      </c>
      <c r="B16" t="s">
        <v>74</v>
      </c>
      <c r="C16" t="s">
        <v>98</v>
      </c>
      <c r="E16" t="s">
        <v>41</v>
      </c>
      <c r="F16" s="36">
        <v>296253.0528936066</v>
      </c>
      <c r="G16" s="36">
        <v>300926.44590690418</v>
      </c>
      <c r="H16" s="36">
        <v>312432.18557259493</v>
      </c>
      <c r="I16" s="36">
        <v>320512.16063482652</v>
      </c>
      <c r="J16" s="36">
        <v>329141.14947183779</v>
      </c>
      <c r="K16" s="36">
        <v>343749</v>
      </c>
      <c r="L16" s="36">
        <v>359031</v>
      </c>
      <c r="M16" s="36">
        <v>354694</v>
      </c>
      <c r="N16" s="36">
        <v>372615</v>
      </c>
      <c r="O16" s="36">
        <v>401888</v>
      </c>
      <c r="P16" s="36">
        <v>405482</v>
      </c>
      <c r="Q16" s="36">
        <v>425336</v>
      </c>
      <c r="R16" s="36">
        <v>455004</v>
      </c>
      <c r="S16" s="36">
        <v>448558</v>
      </c>
      <c r="T16" s="36">
        <v>433686</v>
      </c>
      <c r="U16" s="36">
        <v>447879</v>
      </c>
      <c r="V16" s="36">
        <v>446998</v>
      </c>
      <c r="W16" s="36">
        <v>484818</v>
      </c>
      <c r="X16" s="36">
        <v>477850</v>
      </c>
      <c r="Y16" s="36">
        <v>467487</v>
      </c>
      <c r="Z16" s="36">
        <v>532078</v>
      </c>
      <c r="AA16" s="36">
        <v>571511</v>
      </c>
      <c r="AB16" s="36">
        <v>570065</v>
      </c>
      <c r="AD16" s="57">
        <v>0.01</v>
      </c>
      <c r="AE16" s="57">
        <v>5.0000000000000001E-3</v>
      </c>
      <c r="AF16" s="51"/>
      <c r="AG16" s="57">
        <v>0.02</v>
      </c>
      <c r="AH16" s="57">
        <v>0.01</v>
      </c>
      <c r="AI16" s="51"/>
    </row>
    <row r="17" spans="1:106" x14ac:dyDescent="0.25">
      <c r="A17" t="s">
        <v>97</v>
      </c>
      <c r="B17" t="s">
        <v>74</v>
      </c>
      <c r="C17" t="s">
        <v>98</v>
      </c>
      <c r="E17" t="s">
        <v>43</v>
      </c>
      <c r="F17" s="36">
        <v>441652.99879999988</v>
      </c>
      <c r="G17" s="36">
        <v>476051.99879999988</v>
      </c>
      <c r="H17" s="36">
        <v>425551.99879999988</v>
      </c>
      <c r="I17" s="36">
        <v>464345.99879999988</v>
      </c>
      <c r="J17" s="36">
        <v>364480.99879999988</v>
      </c>
      <c r="K17" s="36">
        <v>336684</v>
      </c>
      <c r="L17" s="36">
        <v>326103</v>
      </c>
      <c r="M17" s="36">
        <v>333165</v>
      </c>
      <c r="N17" s="36">
        <v>333455</v>
      </c>
      <c r="O17" s="36">
        <v>342542</v>
      </c>
      <c r="P17" s="36">
        <v>339225</v>
      </c>
      <c r="Q17" s="36">
        <v>343205</v>
      </c>
      <c r="R17" s="36">
        <v>335487</v>
      </c>
      <c r="S17" s="36">
        <v>347178</v>
      </c>
      <c r="T17" s="36">
        <v>343116</v>
      </c>
      <c r="U17" s="36">
        <v>324771</v>
      </c>
      <c r="V17" s="36">
        <v>339484</v>
      </c>
      <c r="W17" s="36">
        <v>335344</v>
      </c>
      <c r="X17" s="36">
        <v>342788</v>
      </c>
      <c r="Y17" s="36">
        <v>348674</v>
      </c>
      <c r="Z17" s="36">
        <v>346440</v>
      </c>
      <c r="AA17" s="36">
        <v>337334</v>
      </c>
      <c r="AB17" s="36">
        <v>321729</v>
      </c>
      <c r="AD17" s="57">
        <v>0.01</v>
      </c>
      <c r="AE17" s="57">
        <v>5.0000000000000001E-3</v>
      </c>
      <c r="AF17" s="51"/>
      <c r="AG17" s="57">
        <v>0.02</v>
      </c>
      <c r="AH17" s="57">
        <v>0.01</v>
      </c>
      <c r="AI17" s="51"/>
    </row>
    <row r="18" spans="1:106" x14ac:dyDescent="0.25">
      <c r="A18" t="s">
        <v>97</v>
      </c>
      <c r="B18" t="s">
        <v>74</v>
      </c>
      <c r="C18" t="s">
        <v>98</v>
      </c>
      <c r="E18" t="s">
        <v>45</v>
      </c>
      <c r="F18" s="36">
        <v>0</v>
      </c>
      <c r="G18" s="36">
        <v>0</v>
      </c>
      <c r="H18" s="36">
        <v>0</v>
      </c>
      <c r="I18" s="36">
        <v>0</v>
      </c>
      <c r="J18" s="36">
        <v>139445</v>
      </c>
      <c r="K18" s="36">
        <v>141645</v>
      </c>
      <c r="L18" s="36">
        <v>144709</v>
      </c>
      <c r="M18" s="36">
        <v>148881</v>
      </c>
      <c r="N18" s="36">
        <v>182199</v>
      </c>
      <c r="O18" s="36">
        <v>161925</v>
      </c>
      <c r="P18" s="36">
        <v>161925</v>
      </c>
      <c r="Q18" s="36">
        <v>98308</v>
      </c>
      <c r="R18" s="36">
        <v>98307</v>
      </c>
      <c r="S18" s="36">
        <v>98307</v>
      </c>
      <c r="T18" s="36">
        <v>157598</v>
      </c>
      <c r="U18" s="36">
        <v>157415</v>
      </c>
      <c r="V18" s="36">
        <v>188812</v>
      </c>
      <c r="W18" s="36">
        <v>189829</v>
      </c>
      <c r="X18" s="36">
        <v>193660</v>
      </c>
      <c r="Y18" s="36">
        <v>191134</v>
      </c>
      <c r="Z18" s="36">
        <v>195181</v>
      </c>
      <c r="AA18" s="36">
        <v>194790</v>
      </c>
      <c r="AB18" s="36">
        <v>192183</v>
      </c>
      <c r="AD18" s="57">
        <v>0.01</v>
      </c>
      <c r="AE18" s="57">
        <v>5.0000000000000001E-3</v>
      </c>
      <c r="AF18" s="51"/>
      <c r="AG18" s="57">
        <v>0.02</v>
      </c>
      <c r="AH18" s="57">
        <v>0.01</v>
      </c>
      <c r="AI18" s="51"/>
    </row>
    <row r="19" spans="1:106" x14ac:dyDescent="0.25">
      <c r="A19" t="s">
        <v>97</v>
      </c>
      <c r="B19" t="s">
        <v>74</v>
      </c>
      <c r="C19" t="s">
        <v>98</v>
      </c>
      <c r="E19" s="54" t="s">
        <v>47</v>
      </c>
      <c r="F19" s="55">
        <f t="shared" ref="F19:AB19" si="1">SUM(F12:F15)</f>
        <v>71730221.278358892</v>
      </c>
      <c r="G19" s="55">
        <f t="shared" si="1"/>
        <v>68833318.155621782</v>
      </c>
      <c r="H19" s="55">
        <f t="shared" si="1"/>
        <v>68295150.795743316</v>
      </c>
      <c r="I19" s="55">
        <f t="shared" si="1"/>
        <v>69067527.486853555</v>
      </c>
      <c r="J19" s="55">
        <f t="shared" si="1"/>
        <v>69177085.462941349</v>
      </c>
      <c r="K19" s="55">
        <f t="shared" si="1"/>
        <v>72871572</v>
      </c>
      <c r="L19" s="55">
        <f t="shared" si="1"/>
        <v>70555986</v>
      </c>
      <c r="M19" s="55">
        <f t="shared" si="1"/>
        <v>69109477</v>
      </c>
      <c r="N19" s="55">
        <f t="shared" si="1"/>
        <v>67433527.5</v>
      </c>
      <c r="O19" s="55">
        <f t="shared" si="1"/>
        <v>60775725.770481557</v>
      </c>
      <c r="P19" s="55">
        <f t="shared" si="1"/>
        <v>62596923.785520069</v>
      </c>
      <c r="Q19" s="55">
        <f t="shared" si="1"/>
        <v>62773677.030519478</v>
      </c>
      <c r="R19" s="55">
        <f t="shared" si="1"/>
        <v>62978653</v>
      </c>
      <c r="S19" s="55">
        <f t="shared" si="1"/>
        <v>66762111</v>
      </c>
      <c r="T19" s="55">
        <f t="shared" si="1"/>
        <v>66589974</v>
      </c>
      <c r="U19" s="55">
        <f t="shared" si="1"/>
        <v>64485919</v>
      </c>
      <c r="V19" s="55">
        <f t="shared" si="1"/>
        <v>66423395</v>
      </c>
      <c r="W19" s="55">
        <f t="shared" si="1"/>
        <v>61889755.239243045</v>
      </c>
      <c r="X19" s="55">
        <f t="shared" si="1"/>
        <v>67247292.586851135</v>
      </c>
      <c r="Y19" s="55">
        <f t="shared" si="1"/>
        <v>65621390.680639982</v>
      </c>
      <c r="Z19" s="55">
        <f t="shared" si="1"/>
        <v>61568567</v>
      </c>
      <c r="AA19" s="55">
        <f t="shared" si="1"/>
        <v>61914370</v>
      </c>
      <c r="AB19" s="55">
        <f t="shared" si="1"/>
        <v>61665895</v>
      </c>
    </row>
    <row r="20" spans="1:106" x14ac:dyDescent="0.25">
      <c r="A20" t="s">
        <v>97</v>
      </c>
      <c r="B20" t="s">
        <v>74</v>
      </c>
      <c r="C20" t="s">
        <v>98</v>
      </c>
      <c r="E20" s="54" t="s">
        <v>49</v>
      </c>
      <c r="F20" s="55">
        <f t="shared" ref="F20:AB20" si="2">SUM(F16:F18)</f>
        <v>737906.05169360642</v>
      </c>
      <c r="G20" s="55">
        <f t="shared" si="2"/>
        <v>776978.444706904</v>
      </c>
      <c r="H20" s="55">
        <f t="shared" si="2"/>
        <v>737984.18437259481</v>
      </c>
      <c r="I20" s="55">
        <f t="shared" si="2"/>
        <v>784858.15943482635</v>
      </c>
      <c r="J20" s="55">
        <f t="shared" si="2"/>
        <v>833067.14827183774</v>
      </c>
      <c r="K20" s="55">
        <f t="shared" si="2"/>
        <v>822078</v>
      </c>
      <c r="L20" s="55">
        <f t="shared" si="2"/>
        <v>829843</v>
      </c>
      <c r="M20" s="55">
        <f t="shared" si="2"/>
        <v>836740</v>
      </c>
      <c r="N20" s="55">
        <f t="shared" si="2"/>
        <v>888269</v>
      </c>
      <c r="O20" s="55">
        <f t="shared" si="2"/>
        <v>906355</v>
      </c>
      <c r="P20" s="55">
        <f t="shared" si="2"/>
        <v>906632</v>
      </c>
      <c r="Q20" s="55">
        <f t="shared" si="2"/>
        <v>866849</v>
      </c>
      <c r="R20" s="55">
        <f t="shared" si="2"/>
        <v>888798</v>
      </c>
      <c r="S20" s="55">
        <f t="shared" si="2"/>
        <v>894043</v>
      </c>
      <c r="T20" s="55">
        <f t="shared" si="2"/>
        <v>934400</v>
      </c>
      <c r="U20" s="55">
        <f t="shared" si="2"/>
        <v>930065</v>
      </c>
      <c r="V20" s="55">
        <f t="shared" si="2"/>
        <v>975294</v>
      </c>
      <c r="W20" s="55">
        <f t="shared" si="2"/>
        <v>1009991</v>
      </c>
      <c r="X20" s="55">
        <f t="shared" si="2"/>
        <v>1014298</v>
      </c>
      <c r="Y20" s="55">
        <f t="shared" si="2"/>
        <v>1007295</v>
      </c>
      <c r="Z20" s="55">
        <f t="shared" si="2"/>
        <v>1073699</v>
      </c>
      <c r="AA20" s="55">
        <f t="shared" si="2"/>
        <v>1103635</v>
      </c>
      <c r="AB20" s="55">
        <f t="shared" si="2"/>
        <v>1083977</v>
      </c>
    </row>
    <row r="22" spans="1:106" x14ac:dyDescent="0.25">
      <c r="A22" s="58" t="s">
        <v>100</v>
      </c>
    </row>
    <row r="26" spans="1:106" s="27" customFormat="1" x14ac:dyDescent="0.25">
      <c r="F26" s="52">
        <v>2000</v>
      </c>
      <c r="G26" s="52">
        <v>2001</v>
      </c>
      <c r="H26" s="52">
        <v>2002</v>
      </c>
      <c r="I26" s="52">
        <v>2003</v>
      </c>
      <c r="J26" s="52">
        <v>2004</v>
      </c>
      <c r="K26" s="52">
        <v>2005</v>
      </c>
      <c r="L26" s="52">
        <v>2006</v>
      </c>
      <c r="M26" s="52">
        <v>2007</v>
      </c>
      <c r="N26" s="52">
        <v>2008</v>
      </c>
      <c r="O26" s="52">
        <v>2009</v>
      </c>
      <c r="P26" s="52">
        <v>2010</v>
      </c>
      <c r="Q26" s="52">
        <v>2011</v>
      </c>
      <c r="R26" s="52">
        <v>2012</v>
      </c>
      <c r="S26" s="52">
        <v>2013</v>
      </c>
      <c r="T26" s="52">
        <v>2014</v>
      </c>
      <c r="U26" s="52">
        <v>2015</v>
      </c>
      <c r="V26" s="52">
        <v>2016</v>
      </c>
      <c r="W26" s="52">
        <v>2017</v>
      </c>
      <c r="X26" s="52">
        <v>2018</v>
      </c>
      <c r="Y26" s="52">
        <v>2019</v>
      </c>
      <c r="Z26" s="52">
        <v>2020</v>
      </c>
      <c r="AA26" s="52">
        <v>2021</v>
      </c>
      <c r="AB26" s="52">
        <v>2022</v>
      </c>
      <c r="AC26" s="52">
        <v>2023</v>
      </c>
      <c r="AD26" s="52">
        <v>2024</v>
      </c>
      <c r="AE26" s="52">
        <v>2025</v>
      </c>
      <c r="AF26" s="52">
        <v>2026</v>
      </c>
      <c r="AG26" s="52">
        <v>2027</v>
      </c>
      <c r="AH26" s="52">
        <v>2028</v>
      </c>
      <c r="AI26" s="52">
        <v>2029</v>
      </c>
      <c r="AJ26" s="52">
        <v>2030</v>
      </c>
      <c r="AK26" s="52">
        <v>2031</v>
      </c>
      <c r="AL26" s="52">
        <v>2032</v>
      </c>
      <c r="AM26" s="52">
        <v>2033</v>
      </c>
      <c r="AN26" s="52">
        <v>2034</v>
      </c>
      <c r="AO26" s="52">
        <v>2035</v>
      </c>
      <c r="AP26" s="52">
        <v>2036</v>
      </c>
      <c r="AQ26" s="52">
        <v>2037</v>
      </c>
      <c r="AR26" s="52">
        <v>2038</v>
      </c>
      <c r="AS26" s="52">
        <v>2039</v>
      </c>
      <c r="AT26" s="52">
        <v>2040</v>
      </c>
      <c r="AU26" s="52">
        <v>2041</v>
      </c>
      <c r="AV26" s="52">
        <v>2042</v>
      </c>
      <c r="AW26" s="52">
        <v>2043</v>
      </c>
      <c r="AX26" s="52">
        <v>2044</v>
      </c>
      <c r="AY26" s="52">
        <v>2045</v>
      </c>
      <c r="AZ26" s="52">
        <v>2046</v>
      </c>
      <c r="BA26" s="52">
        <v>2047</v>
      </c>
      <c r="BB26" s="52">
        <v>2048</v>
      </c>
      <c r="BC26" s="52">
        <v>2049</v>
      </c>
      <c r="BD26" s="52">
        <v>2050</v>
      </c>
      <c r="BE26" s="52">
        <v>2051</v>
      </c>
      <c r="BF26" s="52">
        <v>2052</v>
      </c>
      <c r="BG26" s="52">
        <v>2053</v>
      </c>
      <c r="BH26" s="52">
        <v>2054</v>
      </c>
      <c r="BI26" s="52">
        <v>2055</v>
      </c>
      <c r="BJ26" s="52">
        <v>2056</v>
      </c>
      <c r="BK26" s="52">
        <v>2057</v>
      </c>
      <c r="BL26" s="52">
        <v>2058</v>
      </c>
      <c r="BM26" s="52">
        <v>2059</v>
      </c>
      <c r="BN26" s="52">
        <v>2060</v>
      </c>
      <c r="BO26" s="52">
        <v>2061</v>
      </c>
      <c r="BP26" s="52">
        <v>2062</v>
      </c>
      <c r="BQ26" s="52">
        <v>2063</v>
      </c>
      <c r="BR26" s="52">
        <v>2064</v>
      </c>
      <c r="BS26" s="52">
        <v>2065</v>
      </c>
      <c r="BT26" s="52">
        <v>2066</v>
      </c>
      <c r="BU26" s="52">
        <v>2067</v>
      </c>
      <c r="BV26" s="52">
        <v>2068</v>
      </c>
      <c r="BW26" s="52">
        <v>2069</v>
      </c>
      <c r="BX26" s="52">
        <v>2070</v>
      </c>
      <c r="BY26" s="52">
        <v>2071</v>
      </c>
      <c r="BZ26" s="52">
        <v>2072</v>
      </c>
      <c r="CA26" s="52">
        <v>2073</v>
      </c>
      <c r="CB26" s="52">
        <v>2074</v>
      </c>
      <c r="CC26" s="52">
        <v>2075</v>
      </c>
      <c r="CD26" s="52">
        <v>2076</v>
      </c>
      <c r="CE26" s="52">
        <v>2077</v>
      </c>
      <c r="CF26" s="52">
        <v>2078</v>
      </c>
      <c r="CG26" s="52">
        <v>2079</v>
      </c>
      <c r="CH26" s="52">
        <v>2080</v>
      </c>
      <c r="CI26" s="52">
        <v>2081</v>
      </c>
      <c r="CJ26" s="52">
        <v>2082</v>
      </c>
      <c r="CK26" s="52">
        <v>2083</v>
      </c>
      <c r="CL26" s="52">
        <v>2084</v>
      </c>
      <c r="CM26" s="52">
        <v>2085</v>
      </c>
      <c r="CN26" s="52">
        <v>2086</v>
      </c>
      <c r="CO26" s="52">
        <v>2087</v>
      </c>
      <c r="CP26" s="52">
        <v>2088</v>
      </c>
      <c r="CQ26" s="52">
        <v>2089</v>
      </c>
      <c r="CR26" s="52">
        <v>2090</v>
      </c>
      <c r="CS26" s="52">
        <v>2091</v>
      </c>
      <c r="CT26" s="52">
        <v>2092</v>
      </c>
      <c r="CU26" s="52">
        <v>2093</v>
      </c>
      <c r="CV26" s="52">
        <v>2094</v>
      </c>
      <c r="CW26" s="52">
        <v>2095</v>
      </c>
      <c r="CX26" s="52">
        <v>2096</v>
      </c>
      <c r="CY26" s="52">
        <v>2097</v>
      </c>
      <c r="CZ26" s="52">
        <v>2098</v>
      </c>
      <c r="DA26" s="52">
        <v>2099</v>
      </c>
      <c r="DB26" s="52">
        <v>2100</v>
      </c>
    </row>
    <row r="27" spans="1:106" x14ac:dyDescent="0.25">
      <c r="A27" t="s">
        <v>101</v>
      </c>
      <c r="B27" s="27" t="s">
        <v>74</v>
      </c>
      <c r="C27" s="27" t="s">
        <v>98</v>
      </c>
      <c r="E27" s="27" t="s">
        <v>17</v>
      </c>
      <c r="F27" s="37">
        <f t="shared" ref="F27:AK27" si="3">SUM(F28:F40)</f>
        <v>536838274.99879992</v>
      </c>
      <c r="G27" s="37">
        <f t="shared" si="3"/>
        <v>516606198.59019035</v>
      </c>
      <c r="H27" s="37">
        <f t="shared" si="3"/>
        <v>528238995.30302227</v>
      </c>
      <c r="I27" s="37">
        <f t="shared" si="3"/>
        <v>513622871.40302217</v>
      </c>
      <c r="J27" s="37">
        <f t="shared" si="3"/>
        <v>520477690.04484266</v>
      </c>
      <c r="K27" s="37">
        <f t="shared" si="3"/>
        <v>555509892.20000005</v>
      </c>
      <c r="L27" s="37">
        <f t="shared" si="3"/>
        <v>540849140</v>
      </c>
      <c r="M27" s="37">
        <f t="shared" si="3"/>
        <v>563825291</v>
      </c>
      <c r="N27" s="37">
        <f t="shared" si="3"/>
        <v>562475051.5</v>
      </c>
      <c r="O27" s="37">
        <f t="shared" si="3"/>
        <v>538515205.39366996</v>
      </c>
      <c r="P27" s="37">
        <f t="shared" si="3"/>
        <v>532084145.34619468</v>
      </c>
      <c r="Q27" s="37">
        <f t="shared" si="3"/>
        <v>559546843.36001778</v>
      </c>
      <c r="R27" s="37">
        <f t="shared" si="3"/>
        <v>555292240.00018644</v>
      </c>
      <c r="S27" s="37">
        <f t="shared" si="3"/>
        <v>576163087.87940991</v>
      </c>
      <c r="T27" s="37">
        <f t="shared" si="3"/>
        <v>581868897.61215222</v>
      </c>
      <c r="U27" s="37">
        <f t="shared" si="3"/>
        <v>576255518.12069941</v>
      </c>
      <c r="V27" s="37">
        <f t="shared" si="3"/>
        <v>587049667.44787979</v>
      </c>
      <c r="W27" s="37">
        <f t="shared" si="3"/>
        <v>587755881.90006435</v>
      </c>
      <c r="X27" s="37">
        <f t="shared" si="3"/>
        <v>581038604.4782232</v>
      </c>
      <c r="Y27" s="37">
        <f t="shared" si="3"/>
        <v>576261106.46387291</v>
      </c>
      <c r="Z27" s="37">
        <f t="shared" si="3"/>
        <v>574840058</v>
      </c>
      <c r="AA27" s="37">
        <f t="shared" si="3"/>
        <v>570889053</v>
      </c>
      <c r="AB27" s="37">
        <f t="shared" si="3"/>
        <v>580221844</v>
      </c>
      <c r="AC27" s="37">
        <f t="shared" si="3"/>
        <v>586024062.44000006</v>
      </c>
      <c r="AD27" s="37">
        <f t="shared" si="3"/>
        <v>591884303.06439996</v>
      </c>
      <c r="AE27" s="37">
        <f t="shared" si="3"/>
        <v>597803146.0950439</v>
      </c>
      <c r="AF27" s="37">
        <f t="shared" si="3"/>
        <v>603781177.55599427</v>
      </c>
      <c r="AG27" s="37">
        <f t="shared" si="3"/>
        <v>609818989.33155441</v>
      </c>
      <c r="AH27" s="37">
        <f t="shared" si="3"/>
        <v>615917179.22486985</v>
      </c>
      <c r="AI27" s="37">
        <f t="shared" si="3"/>
        <v>622076351.01711857</v>
      </c>
      <c r="AJ27" s="37">
        <f t="shared" si="3"/>
        <v>628297114.52728975</v>
      </c>
      <c r="AK27" s="37">
        <f t="shared" si="3"/>
        <v>634580085.67256248</v>
      </c>
      <c r="AL27" s="37">
        <f t="shared" ref="AL27:BQ27" si="4">SUM(AL28:AL40)</f>
        <v>640925886.52928829</v>
      </c>
      <c r="AM27" s="37">
        <f t="shared" si="4"/>
        <v>647335145.39458132</v>
      </c>
      <c r="AN27" s="37">
        <f t="shared" si="4"/>
        <v>653808496.84852719</v>
      </c>
      <c r="AO27" s="37">
        <f t="shared" si="4"/>
        <v>660346581.81701243</v>
      </c>
      <c r="AP27" s="37">
        <f t="shared" si="4"/>
        <v>666950047.63518214</v>
      </c>
      <c r="AQ27" s="37">
        <f t="shared" si="4"/>
        <v>673619548.11153412</v>
      </c>
      <c r="AR27" s="37">
        <f t="shared" si="4"/>
        <v>680355743.5926497</v>
      </c>
      <c r="AS27" s="37">
        <f t="shared" si="4"/>
        <v>687159301.02857614</v>
      </c>
      <c r="AT27" s="37">
        <f t="shared" si="4"/>
        <v>694030894.03886199</v>
      </c>
      <c r="AU27" s="37">
        <f t="shared" si="4"/>
        <v>700971202.97925055</v>
      </c>
      <c r="AV27" s="37">
        <f t="shared" si="4"/>
        <v>707980915.00904286</v>
      </c>
      <c r="AW27" s="37">
        <f t="shared" si="4"/>
        <v>715060724.15913343</v>
      </c>
      <c r="AX27" s="37">
        <f t="shared" si="4"/>
        <v>722211331.40072477</v>
      </c>
      <c r="AY27" s="37">
        <f t="shared" si="4"/>
        <v>729433444.71473217</v>
      </c>
      <c r="AZ27" s="37">
        <f t="shared" si="4"/>
        <v>736727779.16187942</v>
      </c>
      <c r="BA27" s="37">
        <f t="shared" si="4"/>
        <v>744095056.95349824</v>
      </c>
      <c r="BB27" s="37">
        <f t="shared" si="4"/>
        <v>751536007.52303314</v>
      </c>
      <c r="BC27" s="37">
        <f t="shared" si="4"/>
        <v>759051367.5982635</v>
      </c>
      <c r="BD27" s="37">
        <f t="shared" si="4"/>
        <v>766641881.2742461</v>
      </c>
      <c r="BE27" s="37">
        <f t="shared" si="4"/>
        <v>770475090.68061709</v>
      </c>
      <c r="BF27" s="37">
        <f t="shared" si="4"/>
        <v>774327466.13402021</v>
      </c>
      <c r="BG27" s="37">
        <f t="shared" si="4"/>
        <v>778199103.46469009</v>
      </c>
      <c r="BH27" s="37">
        <f t="shared" si="4"/>
        <v>782090098.9820137</v>
      </c>
      <c r="BI27" s="37">
        <f t="shared" si="4"/>
        <v>786000549.4769237</v>
      </c>
      <c r="BJ27" s="37">
        <f t="shared" si="4"/>
        <v>789930552.22430801</v>
      </c>
      <c r="BK27" s="37">
        <f t="shared" si="4"/>
        <v>793880204.98542941</v>
      </c>
      <c r="BL27" s="37">
        <f t="shared" si="4"/>
        <v>797849606.01035666</v>
      </c>
      <c r="BM27" s="37">
        <f t="shared" si="4"/>
        <v>801838854.04040825</v>
      </c>
      <c r="BN27" s="37">
        <f t="shared" si="4"/>
        <v>805848048.31061029</v>
      </c>
      <c r="BO27" s="37">
        <f t="shared" si="4"/>
        <v>809877288.55216336</v>
      </c>
      <c r="BP27" s="37">
        <f t="shared" si="4"/>
        <v>813926674.99492395</v>
      </c>
      <c r="BQ27" s="37">
        <f t="shared" si="4"/>
        <v>817996308.36989844</v>
      </c>
      <c r="BR27" s="37">
        <f t="shared" ref="BR27:CW27" si="5">SUM(BR28:BR40)</f>
        <v>822086289.91174781</v>
      </c>
      <c r="BS27" s="37">
        <f t="shared" si="5"/>
        <v>826196721.36130667</v>
      </c>
      <c r="BT27" s="37">
        <f t="shared" si="5"/>
        <v>830327704.96811318</v>
      </c>
      <c r="BU27" s="37">
        <f t="shared" si="5"/>
        <v>834479343.4929533</v>
      </c>
      <c r="BV27" s="37">
        <f t="shared" si="5"/>
        <v>838651740.21041822</v>
      </c>
      <c r="BW27" s="37">
        <f t="shared" si="5"/>
        <v>842844998.91147017</v>
      </c>
      <c r="BX27" s="37">
        <f t="shared" si="5"/>
        <v>847059223.9060272</v>
      </c>
      <c r="BY27" s="37">
        <f t="shared" si="5"/>
        <v>851294520.0255574</v>
      </c>
      <c r="BZ27" s="37">
        <f t="shared" si="5"/>
        <v>855550992.62568521</v>
      </c>
      <c r="CA27" s="37">
        <f t="shared" si="5"/>
        <v>859828747.58881342</v>
      </c>
      <c r="CB27" s="37">
        <f t="shared" si="5"/>
        <v>864127891.32675743</v>
      </c>
      <c r="CC27" s="37">
        <f t="shared" si="5"/>
        <v>868448530.78339124</v>
      </c>
      <c r="CD27" s="37">
        <f t="shared" si="5"/>
        <v>872790773.43730807</v>
      </c>
      <c r="CE27" s="37">
        <f t="shared" si="5"/>
        <v>877154727.30449438</v>
      </c>
      <c r="CF27" s="37">
        <f t="shared" si="5"/>
        <v>881540500.94101679</v>
      </c>
      <c r="CG27" s="37">
        <f t="shared" si="5"/>
        <v>885948203.44572163</v>
      </c>
      <c r="CH27" s="37">
        <f t="shared" si="5"/>
        <v>890377944.46295035</v>
      </c>
      <c r="CI27" s="37">
        <f t="shared" si="5"/>
        <v>894829834.18526506</v>
      </c>
      <c r="CJ27" s="37">
        <f t="shared" si="5"/>
        <v>899303983.35619116</v>
      </c>
      <c r="CK27" s="37">
        <f t="shared" si="5"/>
        <v>903800503.27297199</v>
      </c>
      <c r="CL27" s="37">
        <f t="shared" si="5"/>
        <v>908319505.78933668</v>
      </c>
      <c r="CM27" s="37">
        <f t="shared" si="5"/>
        <v>912861103.31828344</v>
      </c>
      <c r="CN27" s="37">
        <f t="shared" si="5"/>
        <v>917425408.83487475</v>
      </c>
      <c r="CO27" s="37">
        <f t="shared" si="5"/>
        <v>922012535.87904906</v>
      </c>
      <c r="CP27" s="37">
        <f t="shared" si="5"/>
        <v>926622598.55844402</v>
      </c>
      <c r="CQ27" s="37">
        <f t="shared" si="5"/>
        <v>931255711.55123615</v>
      </c>
      <c r="CR27" s="37">
        <f t="shared" si="5"/>
        <v>935911990.10899234</v>
      </c>
      <c r="CS27" s="37">
        <f t="shared" si="5"/>
        <v>940591550.05953717</v>
      </c>
      <c r="CT27" s="37">
        <f t="shared" si="5"/>
        <v>945294507.80983472</v>
      </c>
      <c r="CU27" s="37">
        <f t="shared" si="5"/>
        <v>950020980.34888399</v>
      </c>
      <c r="CV27" s="37">
        <f t="shared" si="5"/>
        <v>954771085.25062811</v>
      </c>
      <c r="CW27" s="37">
        <f t="shared" si="5"/>
        <v>959544940.67688107</v>
      </c>
      <c r="CX27" s="37">
        <f t="shared" ref="CX27:EC27" si="6">SUM(CX28:CX40)</f>
        <v>964342665.38026524</v>
      </c>
      <c r="CY27" s="37">
        <f t="shared" si="6"/>
        <v>969164378.70716667</v>
      </c>
      <c r="CZ27" s="37">
        <f t="shared" si="6"/>
        <v>974010200.60070229</v>
      </c>
      <c r="DA27" s="37">
        <f t="shared" si="6"/>
        <v>978880251.60370553</v>
      </c>
      <c r="DB27" s="37">
        <f t="shared" si="6"/>
        <v>983774652.86172414</v>
      </c>
    </row>
    <row r="28" spans="1:106" x14ac:dyDescent="0.25">
      <c r="A28" t="s">
        <v>101</v>
      </c>
      <c r="B28" t="s">
        <v>74</v>
      </c>
      <c r="C28" t="s">
        <v>98</v>
      </c>
      <c r="E28" t="s">
        <v>21</v>
      </c>
      <c r="F28" s="34">
        <f t="shared" ref="F28:AB28" si="7">F6</f>
        <v>54278445</v>
      </c>
      <c r="G28" s="34">
        <f t="shared" si="7"/>
        <v>42940556</v>
      </c>
      <c r="H28" s="34">
        <f t="shared" si="7"/>
        <v>51667095</v>
      </c>
      <c r="I28" s="34">
        <f t="shared" si="7"/>
        <v>49243038</v>
      </c>
      <c r="J28" s="34">
        <f t="shared" si="7"/>
        <v>46646899</v>
      </c>
      <c r="K28" s="34">
        <f t="shared" si="7"/>
        <v>54129025</v>
      </c>
      <c r="L28" s="34">
        <f t="shared" si="7"/>
        <v>48080365</v>
      </c>
      <c r="M28" s="34">
        <f t="shared" si="7"/>
        <v>57870332</v>
      </c>
      <c r="N28" s="34">
        <f t="shared" si="7"/>
        <v>52026613</v>
      </c>
      <c r="O28" s="34">
        <f t="shared" si="7"/>
        <v>49406355.623188414</v>
      </c>
      <c r="P28" s="34">
        <f t="shared" si="7"/>
        <v>48168392</v>
      </c>
      <c r="Q28" s="34">
        <f t="shared" si="7"/>
        <v>53745299.603864513</v>
      </c>
      <c r="R28" s="34">
        <f t="shared" si="7"/>
        <v>57987811.216871597</v>
      </c>
      <c r="S28" s="34">
        <f t="shared" si="7"/>
        <v>53108050.545970723</v>
      </c>
      <c r="T28" s="34">
        <f t="shared" si="7"/>
        <v>51589814.451304346</v>
      </c>
      <c r="U28" s="34">
        <f t="shared" si="7"/>
        <v>54842969.257406779</v>
      </c>
      <c r="V28" s="34">
        <f t="shared" si="7"/>
        <v>57297866.617187433</v>
      </c>
      <c r="W28" s="34">
        <f t="shared" si="7"/>
        <v>60128454.161321066</v>
      </c>
      <c r="X28" s="34">
        <f t="shared" si="7"/>
        <v>56209664</v>
      </c>
      <c r="Y28" s="34">
        <f t="shared" si="7"/>
        <v>51972732</v>
      </c>
      <c r="Z28" s="34">
        <f t="shared" si="7"/>
        <v>58425486</v>
      </c>
      <c r="AA28" s="34">
        <f t="shared" si="7"/>
        <v>61957834</v>
      </c>
      <c r="AB28" s="34">
        <f t="shared" si="7"/>
        <v>61218504</v>
      </c>
      <c r="AC28" s="61">
        <f t="array" ref="AC28">AB28*(1+INDEX($AD6:$AE6,_xlfn.XMATCH(AC$26,$AD$5:$AE$5,1)))</f>
        <v>61830689.039999999</v>
      </c>
      <c r="AD28" s="61">
        <f t="array" ref="AD28">AC28*(1+INDEX($AD6:$AE6,_xlfn.XMATCH(AD$26,$AD$5:$AE$5,1)))</f>
        <v>62448995.930399999</v>
      </c>
      <c r="AE28" s="61">
        <f t="array" ref="AE28">AD28*(1+INDEX($AD6:$AE6,_xlfn.XMATCH(AE$26,$AD$5:$AE$5,1)))</f>
        <v>63073485.889703996</v>
      </c>
      <c r="AF28" s="61">
        <f t="array" ref="AF28">AE28*(1+INDEX($AD6:$AE6,_xlfn.XMATCH(AF$26,$AD$5:$AE$5,1)))</f>
        <v>63704220.748601034</v>
      </c>
      <c r="AG28" s="61">
        <f t="array" ref="AG28">AF28*(1+INDEX($AD6:$AE6,_xlfn.XMATCH(AG$26,$AD$5:$AE$5,1)))</f>
        <v>64341262.956087045</v>
      </c>
      <c r="AH28" s="61">
        <f t="array" ref="AH28">AG28*(1+INDEX($AD6:$AE6,_xlfn.XMATCH(AH$26,$AD$5:$AE$5,1)))</f>
        <v>64984675.585647918</v>
      </c>
      <c r="AI28" s="61">
        <f t="array" ref="AI28">AH28*(1+INDEX($AD6:$AE6,_xlfn.XMATCH(AI$26,$AD$5:$AE$5,1)))</f>
        <v>65634522.341504395</v>
      </c>
      <c r="AJ28" s="61">
        <f t="array" ref="AJ28">AI28*(1+INDEX($AD6:$AE6,_xlfn.XMATCH(AJ$26,$AD$5:$AE$5,1)))</f>
        <v>66290867.564919442</v>
      </c>
      <c r="AK28" s="61">
        <f t="array" ref="AK28">AJ28*(1+INDEX($AD6:$AE6,_xlfn.XMATCH(AK$26,$AD$5:$AE$5,1)))</f>
        <v>66953776.240568638</v>
      </c>
      <c r="AL28" s="61">
        <f t="array" ref="AL28">AK28*(1+INDEX($AD6:$AE6,_xlfn.XMATCH(AL$26,$AD$5:$AE$5,1)))</f>
        <v>67623314.002974331</v>
      </c>
      <c r="AM28" s="61">
        <f t="array" ref="AM28">AL28*(1+INDEX($AD6:$AE6,_xlfn.XMATCH(AM$26,$AD$5:$AE$5,1)))</f>
        <v>68299547.143004075</v>
      </c>
      <c r="AN28" s="61">
        <f t="array" ref="AN28">AM28*(1+INDEX($AD6:$AE6,_xlfn.XMATCH(AN$26,$AD$5:$AE$5,1)))</f>
        <v>68982542.614434123</v>
      </c>
      <c r="AO28" s="61">
        <f t="array" ref="AO28">AN28*(1+INDEX($AD6:$AE6,_xlfn.XMATCH(AO$26,$AD$5:$AE$5,1)))</f>
        <v>69672368.04057847</v>
      </c>
      <c r="AP28" s="61">
        <f t="array" ref="AP28">AO28*(1+INDEX($AD6:$AE6,_xlfn.XMATCH(AP$26,$AD$5:$AE$5,1)))</f>
        <v>70369091.72098425</v>
      </c>
      <c r="AQ28" s="61">
        <f t="array" ref="AQ28">AP28*(1+INDEX($AD6:$AE6,_xlfn.XMATCH(AQ$26,$AD$5:$AE$5,1)))</f>
        <v>71072782.638194099</v>
      </c>
      <c r="AR28" s="61">
        <f t="array" ref="AR28">AQ28*(1+INDEX($AD6:$AE6,_xlfn.XMATCH(AR$26,$AD$5:$AE$5,1)))</f>
        <v>71783510.464576036</v>
      </c>
      <c r="AS28" s="61">
        <f t="array" ref="AS28">AR28*(1+INDEX($AD6:$AE6,_xlfn.XMATCH(AS$26,$AD$5:$AE$5,1)))</f>
        <v>72501345.569221795</v>
      </c>
      <c r="AT28" s="61">
        <f t="array" ref="AT28">AS28*(1+INDEX($AD6:$AE6,_xlfn.XMATCH(AT$26,$AD$5:$AE$5,1)))</f>
        <v>73226359.024914011</v>
      </c>
      <c r="AU28" s="61">
        <f t="array" ref="AU28">AT28*(1+INDEX($AD6:$AE6,_xlfn.XMATCH(AU$26,$AD$5:$AE$5,1)))</f>
        <v>73958622.615163147</v>
      </c>
      <c r="AV28" s="61">
        <f t="array" ref="AV28">AU28*(1+INDEX($AD6:$AE6,_xlfn.XMATCH(AV$26,$AD$5:$AE$5,1)))</f>
        <v>74698208.841314778</v>
      </c>
      <c r="AW28" s="61">
        <f t="array" ref="AW28">AV28*(1+INDEX($AD6:$AE6,_xlfn.XMATCH(AW$26,$AD$5:$AE$5,1)))</f>
        <v>75445190.929727927</v>
      </c>
      <c r="AX28" s="61">
        <f t="array" ref="AX28">AW28*(1+INDEX($AD6:$AE6,_xlfn.XMATCH(AX$26,$AD$5:$AE$5,1)))</f>
        <v>76199642.839025199</v>
      </c>
      <c r="AY28" s="61">
        <f t="array" ref="AY28">AX28*(1+INDEX($AD6:$AE6,_xlfn.XMATCH(AY$26,$AD$5:$AE$5,1)))</f>
        <v>76961639.267415449</v>
      </c>
      <c r="AZ28" s="61">
        <f t="array" ref="AZ28">AY28*(1+INDEX($AD6:$AE6,_xlfn.XMATCH(AZ$26,$AD$5:$AE$5,1)))</f>
        <v>77731255.660089597</v>
      </c>
      <c r="BA28" s="61">
        <f t="array" ref="BA28">AZ28*(1+INDEX($AD6:$AE6,_xlfn.XMATCH(BA$26,$AD$5:$AE$5,1)))</f>
        <v>78508568.216690496</v>
      </c>
      <c r="BB28" s="61">
        <f t="array" ref="BB28">BA28*(1+INDEX($AD6:$AE6,_xlfn.XMATCH(BB$26,$AD$5:$AE$5,1)))</f>
        <v>79293653.8988574</v>
      </c>
      <c r="BC28" s="61">
        <f t="array" ref="BC28">BB28*(1+INDEX($AD6:$AE6,_xlfn.XMATCH(BC$26,$AD$5:$AE$5,1)))</f>
        <v>80086590.437845975</v>
      </c>
      <c r="BD28" s="61">
        <f t="array" ref="BD28">BC28*(1+INDEX($AD6:$AE6,_xlfn.XMATCH(BD$26,$AD$5:$AE$5,1)))</f>
        <v>80887456.342224434</v>
      </c>
      <c r="BE28" s="61">
        <f t="array" ref="BE28">BD28*(1+INDEX($AD6:$AE6,_xlfn.XMATCH(BE$26,$AD$5:$AE$5,1)))</f>
        <v>81291893.62393555</v>
      </c>
      <c r="BF28" s="61">
        <f t="array" ref="BF28">BE28*(1+INDEX($AD6:$AE6,_xlfn.XMATCH(BF$26,$AD$5:$AE$5,1)))</f>
        <v>81698353.092055216</v>
      </c>
      <c r="BG28" s="61">
        <f t="array" ref="BG28">BF28*(1+INDEX($AD6:$AE6,_xlfn.XMATCH(BG$26,$AD$5:$AE$5,1)))</f>
        <v>82106844.857515484</v>
      </c>
      <c r="BH28" s="61">
        <f t="array" ref="BH28">BG28*(1+INDEX($AD6:$AE6,_xlfn.XMATCH(BH$26,$AD$5:$AE$5,1)))</f>
        <v>82517379.081803054</v>
      </c>
      <c r="BI28" s="61">
        <f t="array" ref="BI28">BH28*(1+INDEX($AD6:$AE6,_xlfn.XMATCH(BI$26,$AD$5:$AE$5,1)))</f>
        <v>82929965.977212057</v>
      </c>
      <c r="BJ28" s="61">
        <f t="array" ref="BJ28">BI28*(1+INDEX($AD6:$AE6,_xlfn.XMATCH(BJ$26,$AD$5:$AE$5,1)))</f>
        <v>83344615.807098106</v>
      </c>
      <c r="BK28" s="61">
        <f t="array" ref="BK28">BJ28*(1+INDEX($AD6:$AE6,_xlfn.XMATCH(BK$26,$AD$5:$AE$5,1)))</f>
        <v>83761338.886133581</v>
      </c>
      <c r="BL28" s="61">
        <f t="array" ref="BL28">BK28*(1+INDEX($AD6:$AE6,_xlfn.XMATCH(BL$26,$AD$5:$AE$5,1)))</f>
        <v>84180145.580564246</v>
      </c>
      <c r="BM28" s="61">
        <f t="array" ref="BM28">BL28*(1+INDEX($AD6:$AE6,_xlfn.XMATCH(BM$26,$AD$5:$AE$5,1)))</f>
        <v>84601046.30846706</v>
      </c>
      <c r="BN28" s="61">
        <f t="array" ref="BN28">BM28*(1+INDEX($AD6:$AE6,_xlfn.XMATCH(BN$26,$AD$5:$AE$5,1)))</f>
        <v>85024051.540009379</v>
      </c>
      <c r="BO28" s="61">
        <f t="array" ref="BO28">BN28*(1+INDEX($AD6:$AE6,_xlfn.XMATCH(BO$26,$AD$5:$AE$5,1)))</f>
        <v>85449171.79770942</v>
      </c>
      <c r="BP28" s="61">
        <f t="array" ref="BP28">BO28*(1+INDEX($AD6:$AE6,_xlfn.XMATCH(BP$26,$AD$5:$AE$5,1)))</f>
        <v>85876417.656697959</v>
      </c>
      <c r="BQ28" s="61">
        <f t="array" ref="BQ28">BP28*(1+INDEX($AD6:$AE6,_xlfn.XMATCH(BQ$26,$AD$5:$AE$5,1)))</f>
        <v>86305799.744981438</v>
      </c>
      <c r="BR28" s="61">
        <f t="array" ref="BR28">BQ28*(1+INDEX($AD6:$AE6,_xlfn.XMATCH(BR$26,$AD$5:$AE$5,1)))</f>
        <v>86737328.743706331</v>
      </c>
      <c r="BS28" s="61">
        <f t="array" ref="BS28">BR28*(1+INDEX($AD6:$AE6,_xlfn.XMATCH(BS$26,$AD$5:$AE$5,1)))</f>
        <v>87171015.387424856</v>
      </c>
      <c r="BT28" s="61">
        <f t="array" ref="BT28">BS28*(1+INDEX($AD6:$AE6,_xlfn.XMATCH(BT$26,$AD$5:$AE$5,1)))</f>
        <v>87606870.464361966</v>
      </c>
      <c r="BU28" s="61">
        <f t="array" ref="BU28">BT28*(1+INDEX($AD6:$AE6,_xlfn.XMATCH(BU$26,$AD$5:$AE$5,1)))</f>
        <v>88044904.816683769</v>
      </c>
      <c r="BV28" s="61">
        <f t="array" ref="BV28">BU28*(1+INDEX($AD6:$AE6,_xlfn.XMATCH(BV$26,$AD$5:$AE$5,1)))</f>
        <v>88485129.340767175</v>
      </c>
      <c r="BW28" s="61">
        <f t="array" ref="BW28">BV28*(1+INDEX($AD6:$AE6,_xlfn.XMATCH(BW$26,$AD$5:$AE$5,1)))</f>
        <v>88927554.987470999</v>
      </c>
      <c r="BX28" s="61">
        <f t="array" ref="BX28">BW28*(1+INDEX($AD6:$AE6,_xlfn.XMATCH(BX$26,$AD$5:$AE$5,1)))</f>
        <v>89372192.762408346</v>
      </c>
      <c r="BY28" s="61">
        <f t="array" ref="BY28">BX28*(1+INDEX($AD6:$AE6,_xlfn.XMATCH(BY$26,$AD$5:$AE$5,1)))</f>
        <v>89819053.726220384</v>
      </c>
      <c r="BZ28" s="61">
        <f t="array" ref="BZ28">BY28*(1+INDEX($AD6:$AE6,_xlfn.XMATCH(BZ$26,$AD$5:$AE$5,1)))</f>
        <v>90268148.99485147</v>
      </c>
      <c r="CA28" s="61">
        <f t="array" ref="CA28">BZ28*(1+INDEX($AD6:$AE6,_xlfn.XMATCH(CA$26,$AD$5:$AE$5,1)))</f>
        <v>90719489.739825711</v>
      </c>
      <c r="CB28" s="61">
        <f t="array" ref="CB28">CA28*(1+INDEX($AD6:$AE6,_xlfn.XMATCH(CB$26,$AD$5:$AE$5,1)))</f>
        <v>91173087.188524827</v>
      </c>
      <c r="CC28" s="61">
        <f t="array" ref="CC28">CB28*(1+INDEX($AD6:$AE6,_xlfn.XMATCH(CC$26,$AD$5:$AE$5,1)))</f>
        <v>91628952.624467447</v>
      </c>
      <c r="CD28" s="61">
        <f t="array" ref="CD28">CC28*(1+INDEX($AD6:$AE6,_xlfn.XMATCH(CD$26,$AD$5:$AE$5,1)))</f>
        <v>92087097.387589768</v>
      </c>
      <c r="CE28" s="61">
        <f t="array" ref="CE28">CD28*(1+INDEX($AD6:$AE6,_xlfn.XMATCH(CE$26,$AD$5:$AE$5,1)))</f>
        <v>92547532.874527708</v>
      </c>
      <c r="CF28" s="61">
        <f t="array" ref="CF28">CE28*(1+INDEX($AD6:$AE6,_xlfn.XMATCH(CF$26,$AD$5:$AE$5,1)))</f>
        <v>93010270.538900331</v>
      </c>
      <c r="CG28" s="61">
        <f t="array" ref="CG28">CF28*(1+INDEX($AD6:$AE6,_xlfn.XMATCH(CG$26,$AD$5:$AE$5,1)))</f>
        <v>93475321.891594827</v>
      </c>
      <c r="CH28" s="61">
        <f t="array" ref="CH28">CG28*(1+INDEX($AD6:$AE6,_xlfn.XMATCH(CH$26,$AD$5:$AE$5,1)))</f>
        <v>93942698.501052797</v>
      </c>
      <c r="CI28" s="61">
        <f t="array" ref="CI28">CH28*(1+INDEX($AD6:$AE6,_xlfn.XMATCH(CI$26,$AD$5:$AE$5,1)))</f>
        <v>94412411.993558049</v>
      </c>
      <c r="CJ28" s="61">
        <f t="array" ref="CJ28">CI28*(1+INDEX($AD6:$AE6,_xlfn.XMATCH(CJ$26,$AD$5:$AE$5,1)))</f>
        <v>94884474.053525835</v>
      </c>
      <c r="CK28" s="61">
        <f t="array" ref="CK28">CJ28*(1+INDEX($AD6:$AE6,_xlfn.XMATCH(CK$26,$AD$5:$AE$5,1)))</f>
        <v>95358896.42379345</v>
      </c>
      <c r="CL28" s="61">
        <f t="array" ref="CL28">CK28*(1+INDEX($AD6:$AE6,_xlfn.XMATCH(CL$26,$AD$5:$AE$5,1)))</f>
        <v>95835690.905912414</v>
      </c>
      <c r="CM28" s="61">
        <f t="array" ref="CM28">CL28*(1+INDEX($AD6:$AE6,_xlfn.XMATCH(CM$26,$AD$5:$AE$5,1)))</f>
        <v>96314869.360441968</v>
      </c>
      <c r="CN28" s="61">
        <f t="array" ref="CN28">CM28*(1+INDEX($AD6:$AE6,_xlfn.XMATCH(CN$26,$AD$5:$AE$5,1)))</f>
        <v>96796443.707244173</v>
      </c>
      <c r="CO28" s="61">
        <f t="array" ref="CO28">CN28*(1+INDEX($AD6:$AE6,_xlfn.XMATCH(CO$26,$AD$5:$AE$5,1)))</f>
        <v>97280425.925780386</v>
      </c>
      <c r="CP28" s="61">
        <f t="array" ref="CP28">CO28*(1+INDEX($AD6:$AE6,_xlfn.XMATCH(CP$26,$AD$5:$AE$5,1)))</f>
        <v>97766828.055409282</v>
      </c>
      <c r="CQ28" s="61">
        <f t="array" ref="CQ28">CP28*(1+INDEX($AD6:$AE6,_xlfn.XMATCH(CQ$26,$AD$5:$AE$5,1)))</f>
        <v>98255662.195686325</v>
      </c>
      <c r="CR28" s="61">
        <f t="array" ref="CR28">CQ28*(1+INDEX($AD6:$AE6,_xlfn.XMATCH(CR$26,$AD$5:$AE$5,1)))</f>
        <v>98746940.506664753</v>
      </c>
      <c r="CS28" s="61">
        <f t="array" ref="CS28">CR28*(1+INDEX($AD6:$AE6,_xlfn.XMATCH(CS$26,$AD$5:$AE$5,1)))</f>
        <v>99240675.209198073</v>
      </c>
      <c r="CT28" s="61">
        <f t="array" ref="CT28">CS28*(1+INDEX($AD6:$AE6,_xlfn.XMATCH(CT$26,$AD$5:$AE$5,1)))</f>
        <v>99736878.58524406</v>
      </c>
      <c r="CU28" s="61">
        <f t="array" ref="CU28">CT28*(1+INDEX($AD6:$AE6,_xlfn.XMATCH(CU$26,$AD$5:$AE$5,1)))</f>
        <v>100235562.97817028</v>
      </c>
      <c r="CV28" s="61">
        <f t="array" ref="CV28">CU28*(1+INDEX($AD6:$AE6,_xlfn.XMATCH(CV$26,$AD$5:$AE$5,1)))</f>
        <v>100736740.79306112</v>
      </c>
      <c r="CW28" s="61">
        <f t="array" ref="CW28">CV28*(1+INDEX($AD6:$AE6,_xlfn.XMATCH(CW$26,$AD$5:$AE$5,1)))</f>
        <v>101240424.49702641</v>
      </c>
      <c r="CX28" s="61">
        <f t="array" ref="CX28">CW28*(1+INDEX($AD6:$AE6,_xlfn.XMATCH(CX$26,$AD$5:$AE$5,1)))</f>
        <v>101746626.61951153</v>
      </c>
      <c r="CY28" s="61">
        <f t="array" ref="CY28">CX28*(1+INDEX($AD6:$AE6,_xlfn.XMATCH(CY$26,$AD$5:$AE$5,1)))</f>
        <v>102255359.75260907</v>
      </c>
      <c r="CZ28" s="61">
        <f t="array" ref="CZ28">CY28*(1+INDEX($AD6:$AE6,_xlfn.XMATCH(CZ$26,$AD$5:$AE$5,1)))</f>
        <v>102766636.55137211</v>
      </c>
      <c r="DA28" s="61">
        <f t="array" ref="DA28">CZ28*(1+INDEX($AD6:$AE6,_xlfn.XMATCH(DA$26,$AD$5:$AE$5,1)))</f>
        <v>103280469.73412897</v>
      </c>
      <c r="DB28" s="61">
        <f t="array" ref="DB28">DA28*(1+INDEX($AD6:$AE6,_xlfn.XMATCH(DB$26,$AD$5:$AE$5,1)))</f>
        <v>103796872.0827996</v>
      </c>
    </row>
    <row r="29" spans="1:106" x14ac:dyDescent="0.25">
      <c r="B29" t="s">
        <v>74</v>
      </c>
      <c r="C29" t="s">
        <v>98</v>
      </c>
      <c r="E29" t="s">
        <v>23</v>
      </c>
      <c r="F29" s="34">
        <f t="shared" ref="F29:AB29" si="8">F7</f>
        <v>53054608.426076643</v>
      </c>
      <c r="G29" s="34">
        <f t="shared" si="8"/>
        <v>55562516.184085488</v>
      </c>
      <c r="H29" s="34">
        <f t="shared" si="8"/>
        <v>55799949.705240346</v>
      </c>
      <c r="I29" s="34">
        <f t="shared" si="8"/>
        <v>52736224.043933548</v>
      </c>
      <c r="J29" s="34">
        <f t="shared" si="8"/>
        <v>55287239.336893968</v>
      </c>
      <c r="K29" s="34">
        <f t="shared" si="8"/>
        <v>57284484</v>
      </c>
      <c r="L29" s="34">
        <f t="shared" si="8"/>
        <v>53698678</v>
      </c>
      <c r="M29" s="34">
        <f t="shared" si="8"/>
        <v>55267130</v>
      </c>
      <c r="N29" s="34">
        <f t="shared" si="8"/>
        <v>54256699</v>
      </c>
      <c r="O29" s="34">
        <f t="shared" si="8"/>
        <v>54510128</v>
      </c>
      <c r="P29" s="34">
        <f t="shared" si="8"/>
        <v>54858263</v>
      </c>
      <c r="Q29" s="34">
        <f t="shared" si="8"/>
        <v>66262557</v>
      </c>
      <c r="R29" s="34">
        <f t="shared" si="8"/>
        <v>56816322</v>
      </c>
      <c r="S29" s="34">
        <f t="shared" si="8"/>
        <v>57449143</v>
      </c>
      <c r="T29" s="34">
        <f t="shared" si="8"/>
        <v>65011822</v>
      </c>
      <c r="U29" s="34">
        <f t="shared" si="8"/>
        <v>60137919</v>
      </c>
      <c r="V29" s="34">
        <f t="shared" si="8"/>
        <v>59779078</v>
      </c>
      <c r="W29" s="34">
        <f t="shared" si="8"/>
        <v>61509830</v>
      </c>
      <c r="X29" s="34">
        <f t="shared" si="8"/>
        <v>57660254</v>
      </c>
      <c r="Y29" s="34">
        <f t="shared" si="8"/>
        <v>57621567</v>
      </c>
      <c r="Z29" s="34">
        <f t="shared" si="8"/>
        <v>55455218</v>
      </c>
      <c r="AA29" s="34">
        <f t="shared" si="8"/>
        <v>55411057</v>
      </c>
      <c r="AB29" s="34">
        <f t="shared" si="8"/>
        <v>53179994</v>
      </c>
      <c r="AC29" s="61">
        <f t="array" ref="AC29">AB29*(1+INDEX($AD7:$AE7,_xlfn.XMATCH(AC$26,$AD$5:$AE$5,1)))</f>
        <v>53711793.939999998</v>
      </c>
      <c r="AD29" s="61">
        <f t="array" ref="AD29">AC29*(1+INDEX($AD7:$AE7,_xlfn.XMATCH(AD$26,$AD$5:$AE$5,1)))</f>
        <v>54248911.8794</v>
      </c>
      <c r="AE29" s="61">
        <f t="array" ref="AE29">AD29*(1+INDEX($AD7:$AE7,_xlfn.XMATCH(AE$26,$AD$5:$AE$5,1)))</f>
        <v>54791400.998194002</v>
      </c>
      <c r="AF29" s="61">
        <f t="array" ref="AF29">AE29*(1+INDEX($AD7:$AE7,_xlfn.XMATCH(AF$26,$AD$5:$AE$5,1)))</f>
        <v>55339315.008175939</v>
      </c>
      <c r="AG29" s="61">
        <f t="array" ref="AG29">AF29*(1+INDEX($AD7:$AE7,_xlfn.XMATCH(AG$26,$AD$5:$AE$5,1)))</f>
        <v>55892708.158257701</v>
      </c>
      <c r="AH29" s="61">
        <f t="array" ref="AH29">AG29*(1+INDEX($AD7:$AE7,_xlfn.XMATCH(AH$26,$AD$5:$AE$5,1)))</f>
        <v>56451635.239840277</v>
      </c>
      <c r="AI29" s="61">
        <f t="array" ref="AI29">AH29*(1+INDEX($AD7:$AE7,_xlfn.XMATCH(AI$26,$AD$5:$AE$5,1)))</f>
        <v>57016151.59223868</v>
      </c>
      <c r="AJ29" s="61">
        <f t="array" ref="AJ29">AI29*(1+INDEX($AD7:$AE7,_xlfn.XMATCH(AJ$26,$AD$5:$AE$5,1)))</f>
        <v>57586313.108161069</v>
      </c>
      <c r="AK29" s="61">
        <f t="array" ref="AK29">AJ29*(1+INDEX($AD7:$AE7,_xlfn.XMATCH(AK$26,$AD$5:$AE$5,1)))</f>
        <v>58162176.23924268</v>
      </c>
      <c r="AL29" s="61">
        <f t="array" ref="AL29">AK29*(1+INDEX($AD7:$AE7,_xlfn.XMATCH(AL$26,$AD$5:$AE$5,1)))</f>
        <v>58743798.001635104</v>
      </c>
      <c r="AM29" s="61">
        <f t="array" ref="AM29">AL29*(1+INDEX($AD7:$AE7,_xlfn.XMATCH(AM$26,$AD$5:$AE$5,1)))</f>
        <v>59331235.981651455</v>
      </c>
      <c r="AN29" s="61">
        <f t="array" ref="AN29">AM29*(1+INDEX($AD7:$AE7,_xlfn.XMATCH(AN$26,$AD$5:$AE$5,1)))</f>
        <v>59924548.341467969</v>
      </c>
      <c r="AO29" s="61">
        <f t="array" ref="AO29">AN29*(1+INDEX($AD7:$AE7,_xlfn.XMATCH(AO$26,$AD$5:$AE$5,1)))</f>
        <v>60523793.824882649</v>
      </c>
      <c r="AP29" s="61">
        <f t="array" ref="AP29">AO29*(1+INDEX($AD7:$AE7,_xlfn.XMATCH(AP$26,$AD$5:$AE$5,1)))</f>
        <v>61129031.763131477</v>
      </c>
      <c r="AQ29" s="61">
        <f t="array" ref="AQ29">AP29*(1+INDEX($AD7:$AE7,_xlfn.XMATCH(AQ$26,$AD$5:$AE$5,1)))</f>
        <v>61740322.080762789</v>
      </c>
      <c r="AR29" s="61">
        <f t="array" ref="AR29">AQ29*(1+INDEX($AD7:$AE7,_xlfn.XMATCH(AR$26,$AD$5:$AE$5,1)))</f>
        <v>62357725.301570415</v>
      </c>
      <c r="AS29" s="61">
        <f t="array" ref="AS29">AR29*(1+INDEX($AD7:$AE7,_xlfn.XMATCH(AS$26,$AD$5:$AE$5,1)))</f>
        <v>62981302.55458612</v>
      </c>
      <c r="AT29" s="61">
        <f t="array" ref="AT29">AS29*(1+INDEX($AD7:$AE7,_xlfn.XMATCH(AT$26,$AD$5:$AE$5,1)))</f>
        <v>63611115.580131985</v>
      </c>
      <c r="AU29" s="61">
        <f t="array" ref="AU29">AT29*(1+INDEX($AD7:$AE7,_xlfn.XMATCH(AU$26,$AD$5:$AE$5,1)))</f>
        <v>64247226.735933304</v>
      </c>
      <c r="AV29" s="61">
        <f t="array" ref="AV29">AU29*(1+INDEX($AD7:$AE7,_xlfn.XMATCH(AV$26,$AD$5:$AE$5,1)))</f>
        <v>64889699.003292635</v>
      </c>
      <c r="AW29" s="61">
        <f t="array" ref="AW29">AV29*(1+INDEX($AD7:$AE7,_xlfn.XMATCH(AW$26,$AD$5:$AE$5,1)))</f>
        <v>65538595.993325561</v>
      </c>
      <c r="AX29" s="61">
        <f t="array" ref="AX29">AW29*(1+INDEX($AD7:$AE7,_xlfn.XMATCH(AX$26,$AD$5:$AE$5,1)))</f>
        <v>66193981.95325882</v>
      </c>
      <c r="AY29" s="61">
        <f t="array" ref="AY29">AX29*(1+INDEX($AD7:$AE7,_xlfn.XMATCH(AY$26,$AD$5:$AE$5,1)))</f>
        <v>66855921.772791408</v>
      </c>
      <c r="AZ29" s="61">
        <f t="array" ref="AZ29">AY29*(1+INDEX($AD7:$AE7,_xlfn.XMATCH(AZ$26,$AD$5:$AE$5,1)))</f>
        <v>67524480.99051933</v>
      </c>
      <c r="BA29" s="61">
        <f t="array" ref="BA29">AZ29*(1+INDEX($AD7:$AE7,_xlfn.XMATCH(BA$26,$AD$5:$AE$5,1)))</f>
        <v>68199725.800424531</v>
      </c>
      <c r="BB29" s="61">
        <f t="array" ref="BB29">BA29*(1+INDEX($AD7:$AE7,_xlfn.XMATCH(BB$26,$AD$5:$AE$5,1)))</f>
        <v>68881723.058428779</v>
      </c>
      <c r="BC29" s="61">
        <f t="array" ref="BC29">BB29*(1+INDEX($AD7:$AE7,_xlfn.XMATCH(BC$26,$AD$5:$AE$5,1)))</f>
        <v>69570540.289013073</v>
      </c>
      <c r="BD29" s="61">
        <f t="array" ref="BD29">BC29*(1+INDEX($AD7:$AE7,_xlfn.XMATCH(BD$26,$AD$5:$AE$5,1)))</f>
        <v>70266245.691903204</v>
      </c>
      <c r="BE29" s="61">
        <f t="array" ref="BE29">BD29*(1+INDEX($AD7:$AE7,_xlfn.XMATCH(BE$26,$AD$5:$AE$5,1)))</f>
        <v>70617576.920362711</v>
      </c>
      <c r="BF29" s="61">
        <f t="array" ref="BF29">BE29*(1+INDEX($AD7:$AE7,_xlfn.XMATCH(BF$26,$AD$5:$AE$5,1)))</f>
        <v>70970664.804964513</v>
      </c>
      <c r="BG29" s="61">
        <f t="array" ref="BG29">BF29*(1+INDEX($AD7:$AE7,_xlfn.XMATCH(BG$26,$AD$5:$AE$5,1)))</f>
        <v>71325518.128989324</v>
      </c>
      <c r="BH29" s="61">
        <f t="array" ref="BH29">BG29*(1+INDEX($AD7:$AE7,_xlfn.XMATCH(BH$26,$AD$5:$AE$5,1)))</f>
        <v>71682145.719634265</v>
      </c>
      <c r="BI29" s="61">
        <f t="array" ref="BI29">BH29*(1+INDEX($AD7:$AE7,_xlfn.XMATCH(BI$26,$AD$5:$AE$5,1)))</f>
        <v>72040556.448232427</v>
      </c>
      <c r="BJ29" s="61">
        <f t="array" ref="BJ29">BI29*(1+INDEX($AD7:$AE7,_xlfn.XMATCH(BJ$26,$AD$5:$AE$5,1)))</f>
        <v>72400759.230473578</v>
      </c>
      <c r="BK29" s="61">
        <f t="array" ref="BK29">BJ29*(1+INDEX($AD7:$AE7,_xlfn.XMATCH(BK$26,$AD$5:$AE$5,1)))</f>
        <v>72762763.026625931</v>
      </c>
      <c r="BL29" s="61">
        <f t="array" ref="BL29">BK29*(1+INDEX($AD7:$AE7,_xlfn.XMATCH(BL$26,$AD$5:$AE$5,1)))</f>
        <v>73126576.841759056</v>
      </c>
      <c r="BM29" s="61">
        <f t="array" ref="BM29">BL29*(1+INDEX($AD7:$AE7,_xlfn.XMATCH(BM$26,$AD$5:$AE$5,1)))</f>
        <v>73492209.725967839</v>
      </c>
      <c r="BN29" s="61">
        <f t="array" ref="BN29">BM29*(1+INDEX($AD7:$AE7,_xlfn.XMATCH(BN$26,$AD$5:$AE$5,1)))</f>
        <v>73859670.774597675</v>
      </c>
      <c r="BO29" s="61">
        <f t="array" ref="BO29">BN29*(1+INDEX($AD7:$AE7,_xlfn.XMATCH(BO$26,$AD$5:$AE$5,1)))</f>
        <v>74228969.128470659</v>
      </c>
      <c r="BP29" s="61">
        <f t="array" ref="BP29">BO29*(1+INDEX($AD7:$AE7,_xlfn.XMATCH(BP$26,$AD$5:$AE$5,1)))</f>
        <v>74600113.974113002</v>
      </c>
      <c r="BQ29" s="61">
        <f t="array" ref="BQ29">BP29*(1+INDEX($AD7:$AE7,_xlfn.XMATCH(BQ$26,$AD$5:$AE$5,1)))</f>
        <v>74973114.543983564</v>
      </c>
      <c r="BR29" s="61">
        <f t="array" ref="BR29">BQ29*(1+INDEX($AD7:$AE7,_xlfn.XMATCH(BR$26,$AD$5:$AE$5,1)))</f>
        <v>75347980.11670348</v>
      </c>
      <c r="BS29" s="61">
        <f t="array" ref="BS29">BR29*(1+INDEX($AD7:$AE7,_xlfn.XMATCH(BS$26,$AD$5:$AE$5,1)))</f>
        <v>75724720.017286986</v>
      </c>
      <c r="BT29" s="61">
        <f t="array" ref="BT29">BS29*(1+INDEX($AD7:$AE7,_xlfn.XMATCH(BT$26,$AD$5:$AE$5,1)))</f>
        <v>76103343.617373407</v>
      </c>
      <c r="BU29" s="61">
        <f t="array" ref="BU29">BT29*(1+INDEX($AD7:$AE7,_xlfn.XMATCH(BU$26,$AD$5:$AE$5,1)))</f>
        <v>76483860.335460261</v>
      </c>
      <c r="BV29" s="61">
        <f t="array" ref="BV29">BU29*(1+INDEX($AD7:$AE7,_xlfn.XMATCH(BV$26,$AD$5:$AE$5,1)))</f>
        <v>76866279.637137547</v>
      </c>
      <c r="BW29" s="61">
        <f t="array" ref="BW29">BV29*(1+INDEX($AD7:$AE7,_xlfn.XMATCH(BW$26,$AD$5:$AE$5,1)))</f>
        <v>77250611.035323232</v>
      </c>
      <c r="BX29" s="61">
        <f t="array" ref="BX29">BW29*(1+INDEX($AD7:$AE7,_xlfn.XMATCH(BX$26,$AD$5:$AE$5,1)))</f>
        <v>77636864.090499833</v>
      </c>
      <c r="BY29" s="61">
        <f t="array" ref="BY29">BX29*(1+INDEX($AD7:$AE7,_xlfn.XMATCH(BY$26,$AD$5:$AE$5,1)))</f>
        <v>78025048.41095233</v>
      </c>
      <c r="BZ29" s="61">
        <f t="array" ref="BZ29">BY29*(1+INDEX($AD7:$AE7,_xlfn.XMATCH(BZ$26,$AD$5:$AE$5,1)))</f>
        <v>78415173.65300709</v>
      </c>
      <c r="CA29" s="61">
        <f t="array" ref="CA29">BZ29*(1+INDEX($AD7:$AE7,_xlfn.XMATCH(CA$26,$AD$5:$AE$5,1)))</f>
        <v>78807249.521272123</v>
      </c>
      <c r="CB29" s="61">
        <f t="array" ref="CB29">CA29*(1+INDEX($AD7:$AE7,_xlfn.XMATCH(CB$26,$AD$5:$AE$5,1)))</f>
        <v>79201285.768878475</v>
      </c>
      <c r="CC29" s="61">
        <f t="array" ref="CC29">CB29*(1+INDEX($AD7:$AE7,_xlfn.XMATCH(CC$26,$AD$5:$AE$5,1)))</f>
        <v>79597292.197722852</v>
      </c>
      <c r="CD29" s="61">
        <f t="array" ref="CD29">CC29*(1+INDEX($AD7:$AE7,_xlfn.XMATCH(CD$26,$AD$5:$AE$5,1)))</f>
        <v>79995278.658711463</v>
      </c>
      <c r="CE29" s="61">
        <f t="array" ref="CE29">CD29*(1+INDEX($AD7:$AE7,_xlfn.XMATCH(CE$26,$AD$5:$AE$5,1)))</f>
        <v>80395255.052005008</v>
      </c>
      <c r="CF29" s="61">
        <f t="array" ref="CF29">CE29*(1+INDEX($AD7:$AE7,_xlfn.XMATCH(CF$26,$AD$5:$AE$5,1)))</f>
        <v>80797231.327265024</v>
      </c>
      <c r="CG29" s="61">
        <f t="array" ref="CG29">CF29*(1+INDEX($AD7:$AE7,_xlfn.XMATCH(CG$26,$AD$5:$AE$5,1)))</f>
        <v>81201217.483901337</v>
      </c>
      <c r="CH29" s="61">
        <f t="array" ref="CH29">CG29*(1+INDEX($AD7:$AE7,_xlfn.XMATCH(CH$26,$AD$5:$AE$5,1)))</f>
        <v>81607223.571320832</v>
      </c>
      <c r="CI29" s="61">
        <f t="array" ref="CI29">CH29*(1+INDEX($AD7:$AE7,_xlfn.XMATCH(CI$26,$AD$5:$AE$5,1)))</f>
        <v>82015259.689177424</v>
      </c>
      <c r="CJ29" s="61">
        <f t="array" ref="CJ29">CI29*(1+INDEX($AD7:$AE7,_xlfn.XMATCH(CJ$26,$AD$5:$AE$5,1)))</f>
        <v>82425335.987623304</v>
      </c>
      <c r="CK29" s="61">
        <f t="array" ref="CK29">CJ29*(1+INDEX($AD7:$AE7,_xlfn.XMATCH(CK$26,$AD$5:$AE$5,1)))</f>
        <v>82837462.667561412</v>
      </c>
      <c r="CL29" s="61">
        <f t="array" ref="CL29">CK29*(1+INDEX($AD7:$AE7,_xlfn.XMATCH(CL$26,$AD$5:$AE$5,1)))</f>
        <v>83251649.980899215</v>
      </c>
      <c r="CM29" s="61">
        <f t="array" ref="CM29">CL29*(1+INDEX($AD7:$AE7,_xlfn.XMATCH(CM$26,$AD$5:$AE$5,1)))</f>
        <v>83667908.230803698</v>
      </c>
      <c r="CN29" s="61">
        <f t="array" ref="CN29">CM29*(1+INDEX($AD7:$AE7,_xlfn.XMATCH(CN$26,$AD$5:$AE$5,1)))</f>
        <v>84086247.77195771</v>
      </c>
      <c r="CO29" s="61">
        <f t="array" ref="CO29">CN29*(1+INDEX($AD7:$AE7,_xlfn.XMATCH(CO$26,$AD$5:$AE$5,1)))</f>
        <v>84506679.010817483</v>
      </c>
      <c r="CP29" s="61">
        <f t="array" ref="CP29">CO29*(1+INDEX($AD7:$AE7,_xlfn.XMATCH(CP$26,$AD$5:$AE$5,1)))</f>
        <v>84929212.405871555</v>
      </c>
      <c r="CQ29" s="61">
        <f t="array" ref="CQ29">CP29*(1+INDEX($AD7:$AE7,_xlfn.XMATCH(CQ$26,$AD$5:$AE$5,1)))</f>
        <v>85353858.467900902</v>
      </c>
      <c r="CR29" s="61">
        <f t="array" ref="CR29">CQ29*(1+INDEX($AD7:$AE7,_xlfn.XMATCH(CR$26,$AD$5:$AE$5,1)))</f>
        <v>85780627.760240391</v>
      </c>
      <c r="CS29" s="61">
        <f t="array" ref="CS29">CR29*(1+INDEX($AD7:$AE7,_xlfn.XMATCH(CS$26,$AD$5:$AE$5,1)))</f>
        <v>86209530.899041578</v>
      </c>
      <c r="CT29" s="61">
        <f t="array" ref="CT29">CS29*(1+INDEX($AD7:$AE7,_xlfn.XMATCH(CT$26,$AD$5:$AE$5,1)))</f>
        <v>86640578.553536773</v>
      </c>
      <c r="CU29" s="61">
        <f t="array" ref="CU29">CT29*(1+INDEX($AD7:$AE7,_xlfn.XMATCH(CU$26,$AD$5:$AE$5,1)))</f>
        <v>87073781.44630444</v>
      </c>
      <c r="CV29" s="61">
        <f t="array" ref="CV29">CU29*(1+INDEX($AD7:$AE7,_xlfn.XMATCH(CV$26,$AD$5:$AE$5,1)))</f>
        <v>87509150.35353595</v>
      </c>
      <c r="CW29" s="61">
        <f t="array" ref="CW29">CV29*(1+INDEX($AD7:$AE7,_xlfn.XMATCH(CW$26,$AD$5:$AE$5,1)))</f>
        <v>87946696.105303615</v>
      </c>
      <c r="CX29" s="61">
        <f t="array" ref="CX29">CW29*(1+INDEX($AD7:$AE7,_xlfn.XMATCH(CX$26,$AD$5:$AE$5,1)))</f>
        <v>88386429.585830122</v>
      </c>
      <c r="CY29" s="61">
        <f t="array" ref="CY29">CX29*(1+INDEX($AD7:$AE7,_xlfn.XMATCH(CY$26,$AD$5:$AE$5,1)))</f>
        <v>88828361.733759269</v>
      </c>
      <c r="CZ29" s="61">
        <f t="array" ref="CZ29">CY29*(1+INDEX($AD7:$AE7,_xlfn.XMATCH(CZ$26,$AD$5:$AE$5,1)))</f>
        <v>89272503.542428061</v>
      </c>
      <c r="DA29" s="61">
        <f t="array" ref="DA29">CZ29*(1+INDEX($AD7:$AE7,_xlfn.XMATCH(DA$26,$AD$5:$AE$5,1)))</f>
        <v>89718866.060140193</v>
      </c>
      <c r="DB29" s="61">
        <f t="array" ref="DB29">DA29*(1+INDEX($AD7:$AE7,_xlfn.XMATCH(DB$26,$AD$5:$AE$5,1)))</f>
        <v>90167460.390440881</v>
      </c>
    </row>
    <row r="30" spans="1:106" x14ac:dyDescent="0.25">
      <c r="B30" t="s">
        <v>74</v>
      </c>
      <c r="C30" t="s">
        <v>98</v>
      </c>
      <c r="E30" t="s">
        <v>25</v>
      </c>
      <c r="F30" s="34">
        <f t="shared" ref="F30:AB30" si="9">F8</f>
        <v>17126819.224459261</v>
      </c>
      <c r="G30" s="34">
        <f t="shared" si="9"/>
        <v>16570759.844920229</v>
      </c>
      <c r="H30" s="34">
        <f t="shared" si="9"/>
        <v>17260767.014708571</v>
      </c>
      <c r="I30" s="34">
        <f t="shared" si="9"/>
        <v>19206192.00551765</v>
      </c>
      <c r="J30" s="34">
        <f t="shared" si="9"/>
        <v>18849906.41893645</v>
      </c>
      <c r="K30" s="34">
        <f t="shared" si="9"/>
        <v>19460443</v>
      </c>
      <c r="L30" s="34">
        <f t="shared" si="9"/>
        <v>19360727</v>
      </c>
      <c r="M30" s="34">
        <f t="shared" si="9"/>
        <v>19956191</v>
      </c>
      <c r="N30" s="34">
        <f t="shared" si="9"/>
        <v>20849508</v>
      </c>
      <c r="O30" s="34">
        <f t="shared" si="9"/>
        <v>20222753</v>
      </c>
      <c r="P30" s="34">
        <f t="shared" si="9"/>
        <v>19513731</v>
      </c>
      <c r="Q30" s="34">
        <f t="shared" si="9"/>
        <v>18891315</v>
      </c>
      <c r="R30" s="34">
        <f t="shared" si="9"/>
        <v>18840180</v>
      </c>
      <c r="S30" s="34">
        <f t="shared" si="9"/>
        <v>20372150</v>
      </c>
      <c r="T30" s="34">
        <f t="shared" si="9"/>
        <v>20077854</v>
      </c>
      <c r="U30" s="34">
        <f t="shared" si="9"/>
        <v>23138241.86329269</v>
      </c>
      <c r="V30" s="34">
        <f t="shared" si="9"/>
        <v>24303875.631257899</v>
      </c>
      <c r="W30" s="34">
        <f t="shared" si="9"/>
        <v>24950641.737866361</v>
      </c>
      <c r="X30" s="34">
        <f t="shared" si="9"/>
        <v>23661454.161273651</v>
      </c>
      <c r="Y30" s="34">
        <f t="shared" si="9"/>
        <v>23686154.525275089</v>
      </c>
      <c r="Z30" s="34">
        <f t="shared" si="9"/>
        <v>23949108</v>
      </c>
      <c r="AA30" s="34">
        <f t="shared" si="9"/>
        <v>24371988</v>
      </c>
      <c r="AB30" s="34">
        <f t="shared" si="9"/>
        <v>23492660</v>
      </c>
      <c r="AC30" s="61">
        <f t="array" ref="AC30">AB30*(1+INDEX($AD8:$AE8,_xlfn.XMATCH(AC$26,$AD$5:$AE$5,1)))</f>
        <v>23727586.600000001</v>
      </c>
      <c r="AD30" s="61">
        <f t="array" ref="AD30">AC30*(1+INDEX($AD8:$AE8,_xlfn.XMATCH(AD$26,$AD$5:$AE$5,1)))</f>
        <v>23964862.466000002</v>
      </c>
      <c r="AE30" s="61">
        <f t="array" ref="AE30">AD30*(1+INDEX($AD8:$AE8,_xlfn.XMATCH(AE$26,$AD$5:$AE$5,1)))</f>
        <v>24204511.090660002</v>
      </c>
      <c r="AF30" s="61">
        <f t="array" ref="AF30">AE30*(1+INDEX($AD8:$AE8,_xlfn.XMATCH(AF$26,$AD$5:$AE$5,1)))</f>
        <v>24446556.201566603</v>
      </c>
      <c r="AG30" s="61">
        <f t="array" ref="AG30">AF30*(1+INDEX($AD8:$AE8,_xlfn.XMATCH(AG$26,$AD$5:$AE$5,1)))</f>
        <v>24691021.763582271</v>
      </c>
      <c r="AH30" s="61">
        <f t="array" ref="AH30">AG30*(1+INDEX($AD8:$AE8,_xlfn.XMATCH(AH$26,$AD$5:$AE$5,1)))</f>
        <v>24937931.981218092</v>
      </c>
      <c r="AI30" s="61">
        <f t="array" ref="AI30">AH30*(1+INDEX($AD8:$AE8,_xlfn.XMATCH(AI$26,$AD$5:$AE$5,1)))</f>
        <v>25187311.301030274</v>
      </c>
      <c r="AJ30" s="61">
        <f t="array" ref="AJ30">AI30*(1+INDEX($AD8:$AE8,_xlfn.XMATCH(AJ$26,$AD$5:$AE$5,1)))</f>
        <v>25439184.414040577</v>
      </c>
      <c r="AK30" s="61">
        <f t="array" ref="AK30">AJ30*(1+INDEX($AD8:$AE8,_xlfn.XMATCH(AK$26,$AD$5:$AE$5,1)))</f>
        <v>25693576.258180983</v>
      </c>
      <c r="AL30" s="61">
        <f t="array" ref="AL30">AK30*(1+INDEX($AD8:$AE8,_xlfn.XMATCH(AL$26,$AD$5:$AE$5,1)))</f>
        <v>25950512.020762794</v>
      </c>
      <c r="AM30" s="61">
        <f t="array" ref="AM30">AL30*(1+INDEX($AD8:$AE8,_xlfn.XMATCH(AM$26,$AD$5:$AE$5,1)))</f>
        <v>26210017.14097042</v>
      </c>
      <c r="AN30" s="61">
        <f t="array" ref="AN30">AM30*(1+INDEX($AD8:$AE8,_xlfn.XMATCH(AN$26,$AD$5:$AE$5,1)))</f>
        <v>26472117.312380124</v>
      </c>
      <c r="AO30" s="61">
        <f t="array" ref="AO30">AN30*(1+INDEX($AD8:$AE8,_xlfn.XMATCH(AO$26,$AD$5:$AE$5,1)))</f>
        <v>26736838.485503927</v>
      </c>
      <c r="AP30" s="61">
        <f t="array" ref="AP30">AO30*(1+INDEX($AD8:$AE8,_xlfn.XMATCH(AP$26,$AD$5:$AE$5,1)))</f>
        <v>27004206.870358966</v>
      </c>
      <c r="AQ30" s="61">
        <f t="array" ref="AQ30">AP30*(1+INDEX($AD8:$AE8,_xlfn.XMATCH(AQ$26,$AD$5:$AE$5,1)))</f>
        <v>27274248.939062554</v>
      </c>
      <c r="AR30" s="61">
        <f t="array" ref="AR30">AQ30*(1+INDEX($AD8:$AE8,_xlfn.XMATCH(AR$26,$AD$5:$AE$5,1)))</f>
        <v>27546991.428453181</v>
      </c>
      <c r="AS30" s="61">
        <f t="array" ref="AS30">AR30*(1+INDEX($AD8:$AE8,_xlfn.XMATCH(AS$26,$AD$5:$AE$5,1)))</f>
        <v>27822461.342737712</v>
      </c>
      <c r="AT30" s="61">
        <f t="array" ref="AT30">AS30*(1+INDEX($AD8:$AE8,_xlfn.XMATCH(AT$26,$AD$5:$AE$5,1)))</f>
        <v>28100685.95616509</v>
      </c>
      <c r="AU30" s="61">
        <f t="array" ref="AU30">AT30*(1+INDEX($AD8:$AE8,_xlfn.XMATCH(AU$26,$AD$5:$AE$5,1)))</f>
        <v>28381692.815726742</v>
      </c>
      <c r="AV30" s="61">
        <f t="array" ref="AV30">AU30*(1+INDEX($AD8:$AE8,_xlfn.XMATCH(AV$26,$AD$5:$AE$5,1)))</f>
        <v>28665509.743884008</v>
      </c>
      <c r="AW30" s="61">
        <f t="array" ref="AW30">AV30*(1+INDEX($AD8:$AE8,_xlfn.XMATCH(AW$26,$AD$5:$AE$5,1)))</f>
        <v>28952164.84132285</v>
      </c>
      <c r="AX30" s="61">
        <f t="array" ref="AX30">AW30*(1+INDEX($AD8:$AE8,_xlfn.XMATCH(AX$26,$AD$5:$AE$5,1)))</f>
        <v>29241686.48973608</v>
      </c>
      <c r="AY30" s="61">
        <f t="array" ref="AY30">AX30*(1+INDEX($AD8:$AE8,_xlfn.XMATCH(AY$26,$AD$5:$AE$5,1)))</f>
        <v>29534103.354633443</v>
      </c>
      <c r="AZ30" s="61">
        <f t="array" ref="AZ30">AY30*(1+INDEX($AD8:$AE8,_xlfn.XMATCH(AZ$26,$AD$5:$AE$5,1)))</f>
        <v>29829444.388179779</v>
      </c>
      <c r="BA30" s="61">
        <f t="array" ref="BA30">AZ30*(1+INDEX($AD8:$AE8,_xlfn.XMATCH(BA$26,$AD$5:$AE$5,1)))</f>
        <v>30127738.832061578</v>
      </c>
      <c r="BB30" s="61">
        <f t="array" ref="BB30">BA30*(1+INDEX($AD8:$AE8,_xlfn.XMATCH(BB$26,$AD$5:$AE$5,1)))</f>
        <v>30429016.220382195</v>
      </c>
      <c r="BC30" s="61">
        <f t="array" ref="BC30">BB30*(1+INDEX($AD8:$AE8,_xlfn.XMATCH(BC$26,$AD$5:$AE$5,1)))</f>
        <v>30733306.382586017</v>
      </c>
      <c r="BD30" s="61">
        <f t="array" ref="BD30">BC30*(1+INDEX($AD8:$AE8,_xlfn.XMATCH(BD$26,$AD$5:$AE$5,1)))</f>
        <v>31040639.446411878</v>
      </c>
      <c r="BE30" s="61">
        <f t="array" ref="BE30">BD30*(1+INDEX($AD8:$AE8,_xlfn.XMATCH(BE$26,$AD$5:$AE$5,1)))</f>
        <v>31195842.643643934</v>
      </c>
      <c r="BF30" s="61">
        <f t="array" ref="BF30">BE30*(1+INDEX($AD8:$AE8,_xlfn.XMATCH(BF$26,$AD$5:$AE$5,1)))</f>
        <v>31351821.85686215</v>
      </c>
      <c r="BG30" s="61">
        <f t="array" ref="BG30">BF30*(1+INDEX($AD8:$AE8,_xlfn.XMATCH(BG$26,$AD$5:$AE$5,1)))</f>
        <v>31508580.966146458</v>
      </c>
      <c r="BH30" s="61">
        <f t="array" ref="BH30">BG30*(1+INDEX($AD8:$AE8,_xlfn.XMATCH(BH$26,$AD$5:$AE$5,1)))</f>
        <v>31666123.870977186</v>
      </c>
      <c r="BI30" s="61">
        <f t="array" ref="BI30">BH30*(1+INDEX($AD8:$AE8,_xlfn.XMATCH(BI$26,$AD$5:$AE$5,1)))</f>
        <v>31824454.490332067</v>
      </c>
      <c r="BJ30" s="61">
        <f t="array" ref="BJ30">BI30*(1+INDEX($AD8:$AE8,_xlfn.XMATCH(BJ$26,$AD$5:$AE$5,1)))</f>
        <v>31983576.762783725</v>
      </c>
      <c r="BK30" s="61">
        <f t="array" ref="BK30">BJ30*(1+INDEX($AD8:$AE8,_xlfn.XMATCH(BK$26,$AD$5:$AE$5,1)))</f>
        <v>32143494.646597639</v>
      </c>
      <c r="BL30" s="61">
        <f t="array" ref="BL30">BK30*(1+INDEX($AD8:$AE8,_xlfn.XMATCH(BL$26,$AD$5:$AE$5,1)))</f>
        <v>32304212.119830623</v>
      </c>
      <c r="BM30" s="61">
        <f t="array" ref="BM30">BL30*(1+INDEX($AD8:$AE8,_xlfn.XMATCH(BM$26,$AD$5:$AE$5,1)))</f>
        <v>32465733.180429772</v>
      </c>
      <c r="BN30" s="61">
        <f t="array" ref="BN30">BM30*(1+INDEX($AD8:$AE8,_xlfn.XMATCH(BN$26,$AD$5:$AE$5,1)))</f>
        <v>32628061.846331917</v>
      </c>
      <c r="BO30" s="61">
        <f t="array" ref="BO30">BN30*(1+INDEX($AD8:$AE8,_xlfn.XMATCH(BO$26,$AD$5:$AE$5,1)))</f>
        <v>32791202.155563574</v>
      </c>
      <c r="BP30" s="61">
        <f t="array" ref="BP30">BO30*(1+INDEX($AD8:$AE8,_xlfn.XMATCH(BP$26,$AD$5:$AE$5,1)))</f>
        <v>32955158.16634139</v>
      </c>
      <c r="BQ30" s="61">
        <f t="array" ref="BQ30">BP30*(1+INDEX($AD8:$AE8,_xlfn.XMATCH(BQ$26,$AD$5:$AE$5,1)))</f>
        <v>33119933.957173094</v>
      </c>
      <c r="BR30" s="61">
        <f t="array" ref="BR30">BQ30*(1+INDEX($AD8:$AE8,_xlfn.XMATCH(BR$26,$AD$5:$AE$5,1)))</f>
        <v>33285533.626958955</v>
      </c>
      <c r="BS30" s="61">
        <f t="array" ref="BS30">BR30*(1+INDEX($AD8:$AE8,_xlfn.XMATCH(BS$26,$AD$5:$AE$5,1)))</f>
        <v>33451961.295093745</v>
      </c>
      <c r="BT30" s="61">
        <f t="array" ref="BT30">BS30*(1+INDEX($AD8:$AE8,_xlfn.XMATCH(BT$26,$AD$5:$AE$5,1)))</f>
        <v>33619221.101569213</v>
      </c>
      <c r="BU30" s="61">
        <f t="array" ref="BU30">BT30*(1+INDEX($AD8:$AE8,_xlfn.XMATCH(BU$26,$AD$5:$AE$5,1)))</f>
        <v>33787317.207077056</v>
      </c>
      <c r="BV30" s="61">
        <f t="array" ref="BV30">BU30*(1+INDEX($AD8:$AE8,_xlfn.XMATCH(BV$26,$AD$5:$AE$5,1)))</f>
        <v>33956253.793112434</v>
      </c>
      <c r="BW30" s="61">
        <f t="array" ref="BW30">BV30*(1+INDEX($AD8:$AE8,_xlfn.XMATCH(BW$26,$AD$5:$AE$5,1)))</f>
        <v>34126035.062077992</v>
      </c>
      <c r="BX30" s="61">
        <f t="array" ref="BX30">BW30*(1+INDEX($AD8:$AE8,_xlfn.XMATCH(BX$26,$AD$5:$AE$5,1)))</f>
        <v>34296665.23738838</v>
      </c>
      <c r="BY30" s="61">
        <f t="array" ref="BY30">BX30*(1+INDEX($AD8:$AE8,_xlfn.XMATCH(BY$26,$AD$5:$AE$5,1)))</f>
        <v>34468148.56357532</v>
      </c>
      <c r="BZ30" s="61">
        <f t="array" ref="BZ30">BY30*(1+INDEX($AD8:$AE8,_xlfn.XMATCH(BZ$26,$AD$5:$AE$5,1)))</f>
        <v>34640489.306393191</v>
      </c>
      <c r="CA30" s="61">
        <f t="array" ref="CA30">BZ30*(1+INDEX($AD8:$AE8,_xlfn.XMATCH(CA$26,$AD$5:$AE$5,1)))</f>
        <v>34813691.75292515</v>
      </c>
      <c r="CB30" s="61">
        <f t="array" ref="CB30">CA30*(1+INDEX($AD8:$AE8,_xlfn.XMATCH(CB$26,$AD$5:$AE$5,1)))</f>
        <v>34987760.21168977</v>
      </c>
      <c r="CC30" s="61">
        <f t="array" ref="CC30">CB30*(1+INDEX($AD8:$AE8,_xlfn.XMATCH(CC$26,$AD$5:$AE$5,1)))</f>
        <v>35162699.012748212</v>
      </c>
      <c r="CD30" s="61">
        <f t="array" ref="CD30">CC30*(1+INDEX($AD8:$AE8,_xlfn.XMATCH(CD$26,$AD$5:$AE$5,1)))</f>
        <v>35338512.507811949</v>
      </c>
      <c r="CE30" s="61">
        <f t="array" ref="CE30">CD30*(1+INDEX($AD8:$AE8,_xlfn.XMATCH(CE$26,$AD$5:$AE$5,1)))</f>
        <v>35515205.070351005</v>
      </c>
      <c r="CF30" s="61">
        <f t="array" ref="CF30">CE30*(1+INDEX($AD8:$AE8,_xlfn.XMATCH(CF$26,$AD$5:$AE$5,1)))</f>
        <v>35692781.095702752</v>
      </c>
      <c r="CG30" s="61">
        <f t="array" ref="CG30">CF30*(1+INDEX($AD8:$AE8,_xlfn.XMATCH(CG$26,$AD$5:$AE$5,1)))</f>
        <v>35871245.00118126</v>
      </c>
      <c r="CH30" s="61">
        <f t="array" ref="CH30">CG30*(1+INDEX($AD8:$AE8,_xlfn.XMATCH(CH$26,$AD$5:$AE$5,1)))</f>
        <v>36050601.226187162</v>
      </c>
      <c r="CI30" s="61">
        <f t="array" ref="CI30">CH30*(1+INDEX($AD8:$AE8,_xlfn.XMATCH(CI$26,$AD$5:$AE$5,1)))</f>
        <v>36230854.232318096</v>
      </c>
      <c r="CJ30" s="61">
        <f t="array" ref="CJ30">CI30*(1+INDEX($AD8:$AE8,_xlfn.XMATCH(CJ$26,$AD$5:$AE$5,1)))</f>
        <v>36412008.503479682</v>
      </c>
      <c r="CK30" s="61">
        <f t="array" ref="CK30">CJ30*(1+INDEX($AD8:$AE8,_xlfn.XMATCH(CK$26,$AD$5:$AE$5,1)))</f>
        <v>36594068.545997076</v>
      </c>
      <c r="CL30" s="61">
        <f t="array" ref="CL30">CK30*(1+INDEX($AD8:$AE8,_xlfn.XMATCH(CL$26,$AD$5:$AE$5,1)))</f>
        <v>36777038.888727054</v>
      </c>
      <c r="CM30" s="61">
        <f t="array" ref="CM30">CL30*(1+INDEX($AD8:$AE8,_xlfn.XMATCH(CM$26,$AD$5:$AE$5,1)))</f>
        <v>36960924.083170682</v>
      </c>
      <c r="CN30" s="61">
        <f t="array" ref="CN30">CM30*(1+INDEX($AD8:$AE8,_xlfn.XMATCH(CN$26,$AD$5:$AE$5,1)))</f>
        <v>37145728.703586534</v>
      </c>
      <c r="CO30" s="61">
        <f t="array" ref="CO30">CN30*(1+INDEX($AD8:$AE8,_xlfn.XMATCH(CO$26,$AD$5:$AE$5,1)))</f>
        <v>37331457.34710446</v>
      </c>
      <c r="CP30" s="61">
        <f t="array" ref="CP30">CO30*(1+INDEX($AD8:$AE8,_xlfn.XMATCH(CP$26,$AD$5:$AE$5,1)))</f>
        <v>37518114.63383998</v>
      </c>
      <c r="CQ30" s="61">
        <f t="array" ref="CQ30">CP30*(1+INDEX($AD8:$AE8,_xlfn.XMATCH(CQ$26,$AD$5:$AE$5,1)))</f>
        <v>37705705.207009174</v>
      </c>
      <c r="CR30" s="61">
        <f t="array" ref="CR30">CQ30*(1+INDEX($AD8:$AE8,_xlfn.XMATCH(CR$26,$AD$5:$AE$5,1)))</f>
        <v>37894233.733044215</v>
      </c>
      <c r="CS30" s="61">
        <f t="array" ref="CS30">CR30*(1+INDEX($AD8:$AE8,_xlfn.XMATCH(CS$26,$AD$5:$AE$5,1)))</f>
        <v>38083704.90170943</v>
      </c>
      <c r="CT30" s="61">
        <f t="array" ref="CT30">CS30*(1+INDEX($AD8:$AE8,_xlfn.XMATCH(CT$26,$AD$5:$AE$5,1)))</f>
        <v>38274123.426217973</v>
      </c>
      <c r="CU30" s="61">
        <f t="array" ref="CU30">CT30*(1+INDEX($AD8:$AE8,_xlfn.XMATCH(CU$26,$AD$5:$AE$5,1)))</f>
        <v>38465494.043349057</v>
      </c>
      <c r="CV30" s="61">
        <f t="array" ref="CV30">CU30*(1+INDEX($AD8:$AE8,_xlfn.XMATCH(CV$26,$AD$5:$AE$5,1)))</f>
        <v>38657821.513565801</v>
      </c>
      <c r="CW30" s="61">
        <f t="array" ref="CW30">CV30*(1+INDEX($AD8:$AE8,_xlfn.XMATCH(CW$26,$AD$5:$AE$5,1)))</f>
        <v>38851110.621133626</v>
      </c>
      <c r="CX30" s="61">
        <f t="array" ref="CX30">CW30*(1+INDEX($AD8:$AE8,_xlfn.XMATCH(CX$26,$AD$5:$AE$5,1)))</f>
        <v>39045366.174239293</v>
      </c>
      <c r="CY30" s="61">
        <f t="array" ref="CY30">CX30*(1+INDEX($AD8:$AE8,_xlfn.XMATCH(CY$26,$AD$5:$AE$5,1)))</f>
        <v>39240593.005110487</v>
      </c>
      <c r="CZ30" s="61">
        <f t="array" ref="CZ30">CY30*(1+INDEX($AD8:$AE8,_xlfn.XMATCH(CZ$26,$AD$5:$AE$5,1)))</f>
        <v>39436795.970136039</v>
      </c>
      <c r="DA30" s="61">
        <f t="array" ref="DA30">CZ30*(1+INDEX($AD8:$AE8,_xlfn.XMATCH(DA$26,$AD$5:$AE$5,1)))</f>
        <v>39633979.949986719</v>
      </c>
      <c r="DB30" s="61">
        <f t="array" ref="DB30">DA30*(1+INDEX($AD8:$AE8,_xlfn.XMATCH(DB$26,$AD$5:$AE$5,1)))</f>
        <v>39832149.849736646</v>
      </c>
    </row>
    <row r="31" spans="1:106" x14ac:dyDescent="0.25">
      <c r="B31" t="s">
        <v>74</v>
      </c>
      <c r="C31" t="s">
        <v>98</v>
      </c>
      <c r="E31" t="s">
        <v>27</v>
      </c>
      <c r="F31" s="34">
        <f t="shared" ref="F31:AB31" si="10">F9</f>
        <v>32424901.163569059</v>
      </c>
      <c r="G31" s="34">
        <f t="shared" si="10"/>
        <v>33373490.056569461</v>
      </c>
      <c r="H31" s="34">
        <f t="shared" si="10"/>
        <v>29349439.329537101</v>
      </c>
      <c r="I31" s="34">
        <f t="shared" si="10"/>
        <v>21077263.293384749</v>
      </c>
      <c r="J31" s="34">
        <f t="shared" si="10"/>
        <v>27617841.084028739</v>
      </c>
      <c r="K31" s="34">
        <f t="shared" si="10"/>
        <v>36939873</v>
      </c>
      <c r="L31" s="34">
        <f t="shared" si="10"/>
        <v>34370292</v>
      </c>
      <c r="M31" s="34">
        <f t="shared" si="10"/>
        <v>34317353</v>
      </c>
      <c r="N31" s="34">
        <f t="shared" si="10"/>
        <v>35423638</v>
      </c>
      <c r="O31" s="34">
        <f t="shared" si="10"/>
        <v>34108164</v>
      </c>
      <c r="P31" s="34">
        <f t="shared" si="10"/>
        <v>33696415</v>
      </c>
      <c r="Q31" s="34">
        <f t="shared" si="10"/>
        <v>35059306</v>
      </c>
      <c r="R31" s="34">
        <f t="shared" si="10"/>
        <v>33156304</v>
      </c>
      <c r="S31" s="34">
        <f t="shared" si="10"/>
        <v>36295832</v>
      </c>
      <c r="T31" s="34">
        <f t="shared" si="10"/>
        <v>35501944</v>
      </c>
      <c r="U31" s="34">
        <f t="shared" si="10"/>
        <v>35784620</v>
      </c>
      <c r="V31" s="34">
        <f t="shared" si="10"/>
        <v>37621332</v>
      </c>
      <c r="W31" s="34">
        <f t="shared" si="10"/>
        <v>36978819</v>
      </c>
      <c r="X31" s="34">
        <f t="shared" si="10"/>
        <v>31635220</v>
      </c>
      <c r="Y31" s="34">
        <f t="shared" si="10"/>
        <v>33850453</v>
      </c>
      <c r="Z31" s="34">
        <f t="shared" si="10"/>
        <v>37158814</v>
      </c>
      <c r="AA31" s="34">
        <f t="shared" si="10"/>
        <v>29008658</v>
      </c>
      <c r="AB31" s="34">
        <f t="shared" si="10"/>
        <v>37751456</v>
      </c>
      <c r="AC31" s="61">
        <f t="array" ref="AC31">AB31*(1+INDEX($AD9:$AE9,_xlfn.XMATCH(AC$26,$AD$5:$AE$5,1)))</f>
        <v>38128970.560000002</v>
      </c>
      <c r="AD31" s="61">
        <f t="array" ref="AD31">AC31*(1+INDEX($AD9:$AE9,_xlfn.XMATCH(AD$26,$AD$5:$AE$5,1)))</f>
        <v>38510260.265600003</v>
      </c>
      <c r="AE31" s="61">
        <f t="array" ref="AE31">AD31*(1+INDEX($AD9:$AE9,_xlfn.XMATCH(AE$26,$AD$5:$AE$5,1)))</f>
        <v>38895362.868256003</v>
      </c>
      <c r="AF31" s="61">
        <f t="array" ref="AF31">AE31*(1+INDEX($AD9:$AE9,_xlfn.XMATCH(AF$26,$AD$5:$AE$5,1)))</f>
        <v>39284316.496938564</v>
      </c>
      <c r="AG31" s="61">
        <f t="array" ref="AG31">AF31*(1+INDEX($AD9:$AE9,_xlfn.XMATCH(AG$26,$AD$5:$AE$5,1)))</f>
        <v>39677159.661907949</v>
      </c>
      <c r="AH31" s="61">
        <f t="array" ref="AH31">AG31*(1+INDEX($AD9:$AE9,_xlfn.XMATCH(AH$26,$AD$5:$AE$5,1)))</f>
        <v>40073931.258527026</v>
      </c>
      <c r="AI31" s="61">
        <f t="array" ref="AI31">AH31*(1+INDEX($AD9:$AE9,_xlfn.XMATCH(AI$26,$AD$5:$AE$5,1)))</f>
        <v>40474670.571112297</v>
      </c>
      <c r="AJ31" s="61">
        <f t="array" ref="AJ31">AI31*(1+INDEX($AD9:$AE9,_xlfn.XMATCH(AJ$26,$AD$5:$AE$5,1)))</f>
        <v>40879417.276823424</v>
      </c>
      <c r="AK31" s="61">
        <f t="array" ref="AK31">AJ31*(1+INDEX($AD9:$AE9,_xlfn.XMATCH(AK$26,$AD$5:$AE$5,1)))</f>
        <v>41288211.449591659</v>
      </c>
      <c r="AL31" s="61">
        <f t="array" ref="AL31">AK31*(1+INDEX($AD9:$AE9,_xlfn.XMATCH(AL$26,$AD$5:$AE$5,1)))</f>
        <v>41701093.564087577</v>
      </c>
      <c r="AM31" s="61">
        <f t="array" ref="AM31">AL31*(1+INDEX($AD9:$AE9,_xlfn.XMATCH(AM$26,$AD$5:$AE$5,1)))</f>
        <v>42118104.499728456</v>
      </c>
      <c r="AN31" s="61">
        <f t="array" ref="AN31">AM31*(1+INDEX($AD9:$AE9,_xlfn.XMATCH(AN$26,$AD$5:$AE$5,1)))</f>
        <v>42539285.544725738</v>
      </c>
      <c r="AO31" s="61">
        <f t="array" ref="AO31">AN31*(1+INDEX($AD9:$AE9,_xlfn.XMATCH(AO$26,$AD$5:$AE$5,1)))</f>
        <v>42964678.400172994</v>
      </c>
      <c r="AP31" s="61">
        <f t="array" ref="AP31">AO31*(1+INDEX($AD9:$AE9,_xlfn.XMATCH(AP$26,$AD$5:$AE$5,1)))</f>
        <v>43394325.184174724</v>
      </c>
      <c r="AQ31" s="61">
        <f t="array" ref="AQ31">AP31*(1+INDEX($AD9:$AE9,_xlfn.XMATCH(AQ$26,$AD$5:$AE$5,1)))</f>
        <v>43828268.43601647</v>
      </c>
      <c r="AR31" s="61">
        <f t="array" ref="AR31">AQ31*(1+INDEX($AD9:$AE9,_xlfn.XMATCH(AR$26,$AD$5:$AE$5,1)))</f>
        <v>44266551.120376632</v>
      </c>
      <c r="AS31" s="61">
        <f t="array" ref="AS31">AR31*(1+INDEX($AD9:$AE9,_xlfn.XMATCH(AS$26,$AD$5:$AE$5,1)))</f>
        <v>44709216.631580397</v>
      </c>
      <c r="AT31" s="61">
        <f t="array" ref="AT31">AS31*(1+INDEX($AD9:$AE9,_xlfn.XMATCH(AT$26,$AD$5:$AE$5,1)))</f>
        <v>45156308.797896199</v>
      </c>
      <c r="AU31" s="61">
        <f t="array" ref="AU31">AT31*(1+INDEX($AD9:$AE9,_xlfn.XMATCH(AU$26,$AD$5:$AE$5,1)))</f>
        <v>45607871.885875158</v>
      </c>
      <c r="AV31" s="61">
        <f t="array" ref="AV31">AU31*(1+INDEX($AD9:$AE9,_xlfn.XMATCH(AV$26,$AD$5:$AE$5,1)))</f>
        <v>46063950.604733907</v>
      </c>
      <c r="AW31" s="61">
        <f t="array" ref="AW31">AV31*(1+INDEX($AD9:$AE9,_xlfn.XMATCH(AW$26,$AD$5:$AE$5,1)))</f>
        <v>46524590.110781245</v>
      </c>
      <c r="AX31" s="61">
        <f t="array" ref="AX31">AW31*(1+INDEX($AD9:$AE9,_xlfn.XMATCH(AX$26,$AD$5:$AE$5,1)))</f>
        <v>46989836.011889055</v>
      </c>
      <c r="AY31" s="61">
        <f t="array" ref="AY31">AX31*(1+INDEX($AD9:$AE9,_xlfn.XMATCH(AY$26,$AD$5:$AE$5,1)))</f>
        <v>47459734.372007944</v>
      </c>
      <c r="AZ31" s="61">
        <f t="array" ref="AZ31">AY31*(1+INDEX($AD9:$AE9,_xlfn.XMATCH(AZ$26,$AD$5:$AE$5,1)))</f>
        <v>47934331.715728022</v>
      </c>
      <c r="BA31" s="61">
        <f t="array" ref="BA31">AZ31*(1+INDEX($AD9:$AE9,_xlfn.XMATCH(BA$26,$AD$5:$AE$5,1)))</f>
        <v>48413675.032885306</v>
      </c>
      <c r="BB31" s="61">
        <f t="array" ref="BB31">BA31*(1+INDEX($AD9:$AE9,_xlfn.XMATCH(BB$26,$AD$5:$AE$5,1)))</f>
        <v>48897811.783214159</v>
      </c>
      <c r="BC31" s="61">
        <f t="array" ref="BC31">BB31*(1+INDEX($AD9:$AE9,_xlfn.XMATCH(BC$26,$AD$5:$AE$5,1)))</f>
        <v>49386789.901046298</v>
      </c>
      <c r="BD31" s="61">
        <f t="array" ref="BD31">BC31*(1+INDEX($AD9:$AE9,_xlfn.XMATCH(BD$26,$AD$5:$AE$5,1)))</f>
        <v>49880657.800056763</v>
      </c>
      <c r="BE31" s="61">
        <f t="array" ref="BE31">BD31*(1+INDEX($AD9:$AE9,_xlfn.XMATCH(BE$26,$AD$5:$AE$5,1)))</f>
        <v>50130061.089057043</v>
      </c>
      <c r="BF31" s="61">
        <f t="array" ref="BF31">BE31*(1+INDEX($AD9:$AE9,_xlfn.XMATCH(BF$26,$AD$5:$AE$5,1)))</f>
        <v>50380711.394502319</v>
      </c>
      <c r="BG31" s="61">
        <f t="array" ref="BG31">BF31*(1+INDEX($AD9:$AE9,_xlfn.XMATCH(BG$26,$AD$5:$AE$5,1)))</f>
        <v>50632614.951474823</v>
      </c>
      <c r="BH31" s="61">
        <f t="array" ref="BH31">BG31*(1+INDEX($AD9:$AE9,_xlfn.XMATCH(BH$26,$AD$5:$AE$5,1)))</f>
        <v>50885778.02623219</v>
      </c>
      <c r="BI31" s="61">
        <f t="array" ref="BI31">BH31*(1+INDEX($AD9:$AE9,_xlfn.XMATCH(BI$26,$AD$5:$AE$5,1)))</f>
        <v>51140206.916363344</v>
      </c>
      <c r="BJ31" s="61">
        <f t="array" ref="BJ31">BI31*(1+INDEX($AD9:$AE9,_xlfn.XMATCH(BJ$26,$AD$5:$AE$5,1)))</f>
        <v>51395907.950945154</v>
      </c>
      <c r="BK31" s="61">
        <f t="array" ref="BK31">BJ31*(1+INDEX($AD9:$AE9,_xlfn.XMATCH(BK$26,$AD$5:$AE$5,1)))</f>
        <v>51652887.490699872</v>
      </c>
      <c r="BL31" s="61">
        <f t="array" ref="BL31">BK31*(1+INDEX($AD9:$AE9,_xlfn.XMATCH(BL$26,$AD$5:$AE$5,1)))</f>
        <v>51911151.928153366</v>
      </c>
      <c r="BM31" s="61">
        <f t="array" ref="BM31">BL31*(1+INDEX($AD9:$AE9,_xlfn.XMATCH(BM$26,$AD$5:$AE$5,1)))</f>
        <v>52170707.687794127</v>
      </c>
      <c r="BN31" s="61">
        <f t="array" ref="BN31">BM31*(1+INDEX($AD9:$AE9,_xlfn.XMATCH(BN$26,$AD$5:$AE$5,1)))</f>
        <v>52431561.226233095</v>
      </c>
      <c r="BO31" s="61">
        <f t="array" ref="BO31">BN31*(1+INDEX($AD9:$AE9,_xlfn.XMATCH(BO$26,$AD$5:$AE$5,1)))</f>
        <v>52693719.032364257</v>
      </c>
      <c r="BP31" s="61">
        <f t="array" ref="BP31">BO31*(1+INDEX($AD9:$AE9,_xlfn.XMATCH(BP$26,$AD$5:$AE$5,1)))</f>
        <v>52957187.627526075</v>
      </c>
      <c r="BQ31" s="61">
        <f t="array" ref="BQ31">BP31*(1+INDEX($AD9:$AE9,_xlfn.XMATCH(BQ$26,$AD$5:$AE$5,1)))</f>
        <v>53221973.565663703</v>
      </c>
      <c r="BR31" s="61">
        <f t="array" ref="BR31">BQ31*(1+INDEX($AD9:$AE9,_xlfn.XMATCH(BR$26,$AD$5:$AE$5,1)))</f>
        <v>53488083.433492012</v>
      </c>
      <c r="BS31" s="61">
        <f t="array" ref="BS31">BR31*(1+INDEX($AD9:$AE9,_xlfn.XMATCH(BS$26,$AD$5:$AE$5,1)))</f>
        <v>53755523.850659467</v>
      </c>
      <c r="BT31" s="61">
        <f t="array" ref="BT31">BS31*(1+INDEX($AD9:$AE9,_xlfn.XMATCH(BT$26,$AD$5:$AE$5,1)))</f>
        <v>54024301.46991276</v>
      </c>
      <c r="BU31" s="61">
        <f t="array" ref="BU31">BT31*(1+INDEX($AD9:$AE9,_xlfn.XMATCH(BU$26,$AD$5:$AE$5,1)))</f>
        <v>54294422.977262318</v>
      </c>
      <c r="BV31" s="61">
        <f t="array" ref="BV31">BU31*(1+INDEX($AD9:$AE9,_xlfn.XMATCH(BV$26,$AD$5:$AE$5,1)))</f>
        <v>54565895.092148624</v>
      </c>
      <c r="BW31" s="61">
        <f t="array" ref="BW31">BV31*(1+INDEX($AD9:$AE9,_xlfn.XMATCH(BW$26,$AD$5:$AE$5,1)))</f>
        <v>54838724.567609362</v>
      </c>
      <c r="BX31" s="61">
        <f t="array" ref="BX31">BW31*(1+INDEX($AD9:$AE9,_xlfn.XMATCH(BX$26,$AD$5:$AE$5,1)))</f>
        <v>55112918.190447405</v>
      </c>
      <c r="BY31" s="61">
        <f t="array" ref="BY31">BX31*(1+INDEX($AD9:$AE9,_xlfn.XMATCH(BY$26,$AD$5:$AE$5,1)))</f>
        <v>55388482.781399637</v>
      </c>
      <c r="BZ31" s="61">
        <f t="array" ref="BZ31">BY31*(1+INDEX($AD9:$AE9,_xlfn.XMATCH(BZ$26,$AD$5:$AE$5,1)))</f>
        <v>55665425.195306629</v>
      </c>
      <c r="CA31" s="61">
        <f t="array" ref="CA31">BZ31*(1+INDEX($AD9:$AE9,_xlfn.XMATCH(CA$26,$AD$5:$AE$5,1)))</f>
        <v>55943752.321283154</v>
      </c>
      <c r="CB31" s="61">
        <f t="array" ref="CB31">CA31*(1+INDEX($AD9:$AE9,_xlfn.XMATCH(CB$26,$AD$5:$AE$5,1)))</f>
        <v>56223471.082889564</v>
      </c>
      <c r="CC31" s="61">
        <f t="array" ref="CC31">CB31*(1+INDEX($AD9:$AE9,_xlfn.XMATCH(CC$26,$AD$5:$AE$5,1)))</f>
        <v>56504588.438304007</v>
      </c>
      <c r="CD31" s="61">
        <f t="array" ref="CD31">CC31*(1+INDEX($AD9:$AE9,_xlfn.XMATCH(CD$26,$AD$5:$AE$5,1)))</f>
        <v>56787111.380495518</v>
      </c>
      <c r="CE31" s="61">
        <f t="array" ref="CE31">CD31*(1+INDEX($AD9:$AE9,_xlfn.XMATCH(CE$26,$AD$5:$AE$5,1)))</f>
        <v>57071046.937397987</v>
      </c>
      <c r="CF31" s="61">
        <f t="array" ref="CF31">CE31*(1+INDEX($AD9:$AE9,_xlfn.XMATCH(CF$26,$AD$5:$AE$5,1)))</f>
        <v>57356402.172084972</v>
      </c>
      <c r="CG31" s="61">
        <f t="array" ref="CG31">CF31*(1+INDEX($AD9:$AE9,_xlfn.XMATCH(CG$26,$AD$5:$AE$5,1)))</f>
        <v>57643184.182945393</v>
      </c>
      <c r="CH31" s="61">
        <f t="array" ref="CH31">CG31*(1+INDEX($AD9:$AE9,_xlfn.XMATCH(CH$26,$AD$5:$AE$5,1)))</f>
        <v>57931400.103860117</v>
      </c>
      <c r="CI31" s="61">
        <f t="array" ref="CI31">CH31*(1+INDEX($AD9:$AE9,_xlfn.XMATCH(CI$26,$AD$5:$AE$5,1)))</f>
        <v>58221057.104379416</v>
      </c>
      <c r="CJ31" s="61">
        <f t="array" ref="CJ31">CI31*(1+INDEX($AD9:$AE9,_xlfn.XMATCH(CJ$26,$AD$5:$AE$5,1)))</f>
        <v>58512162.389901303</v>
      </c>
      <c r="CK31" s="61">
        <f t="array" ref="CK31">CJ31*(1+INDEX($AD9:$AE9,_xlfn.XMATCH(CK$26,$AD$5:$AE$5,1)))</f>
        <v>58804723.201850802</v>
      </c>
      <c r="CL31" s="61">
        <f t="array" ref="CL31">CK31*(1+INDEX($AD9:$AE9,_xlfn.XMATCH(CL$26,$AD$5:$AE$5,1)))</f>
        <v>59098746.817860052</v>
      </c>
      <c r="CM31" s="61">
        <f t="array" ref="CM31">CL31*(1+INDEX($AD9:$AE9,_xlfn.XMATCH(CM$26,$AD$5:$AE$5,1)))</f>
        <v>59394240.551949345</v>
      </c>
      <c r="CN31" s="61">
        <f t="array" ref="CN31">CM31*(1+INDEX($AD9:$AE9,_xlfn.XMATCH(CN$26,$AD$5:$AE$5,1)))</f>
        <v>59691211.754709087</v>
      </c>
      <c r="CO31" s="61">
        <f t="array" ref="CO31">CN31*(1+INDEX($AD9:$AE9,_xlfn.XMATCH(CO$26,$AD$5:$AE$5,1)))</f>
        <v>59989667.813482627</v>
      </c>
      <c r="CP31" s="61">
        <f t="array" ref="CP31">CO31*(1+INDEX($AD9:$AE9,_xlfn.XMATCH(CP$26,$AD$5:$AE$5,1)))</f>
        <v>60289616.152550034</v>
      </c>
      <c r="CQ31" s="61">
        <f t="array" ref="CQ31">CP31*(1+INDEX($AD9:$AE9,_xlfn.XMATCH(CQ$26,$AD$5:$AE$5,1)))</f>
        <v>60591064.233312778</v>
      </c>
      <c r="CR31" s="61">
        <f t="array" ref="CR31">CQ31*(1+INDEX($AD9:$AE9,_xlfn.XMATCH(CR$26,$AD$5:$AE$5,1)))</f>
        <v>60894019.554479338</v>
      </c>
      <c r="CS31" s="61">
        <f t="array" ref="CS31">CR31*(1+INDEX($AD9:$AE9,_xlfn.XMATCH(CS$26,$AD$5:$AE$5,1)))</f>
        <v>61198489.652251728</v>
      </c>
      <c r="CT31" s="61">
        <f t="array" ref="CT31">CS31*(1+INDEX($AD9:$AE9,_xlfn.XMATCH(CT$26,$AD$5:$AE$5,1)))</f>
        <v>61504482.100512981</v>
      </c>
      <c r="CU31" s="61">
        <f t="array" ref="CU31">CT31*(1+INDEX($AD9:$AE9,_xlfn.XMATCH(CU$26,$AD$5:$AE$5,1)))</f>
        <v>61812004.511015542</v>
      </c>
      <c r="CV31" s="61">
        <f t="array" ref="CV31">CU31*(1+INDEX($AD9:$AE9,_xlfn.XMATCH(CV$26,$AD$5:$AE$5,1)))</f>
        <v>62121064.53357061</v>
      </c>
      <c r="CW31" s="61">
        <f t="array" ref="CW31">CV31*(1+INDEX($AD9:$AE9,_xlfn.XMATCH(CW$26,$AD$5:$AE$5,1)))</f>
        <v>62431669.856238455</v>
      </c>
      <c r="CX31" s="61">
        <f t="array" ref="CX31">CW31*(1+INDEX($AD9:$AE9,_xlfn.XMATCH(CX$26,$AD$5:$AE$5,1)))</f>
        <v>62743828.205519639</v>
      </c>
      <c r="CY31" s="61">
        <f t="array" ref="CY31">CX31*(1+INDEX($AD9:$AE9,_xlfn.XMATCH(CY$26,$AD$5:$AE$5,1)))</f>
        <v>63057547.346547231</v>
      </c>
      <c r="CZ31" s="61">
        <f t="array" ref="CZ31">CY31*(1+INDEX($AD9:$AE9,_xlfn.XMATCH(CZ$26,$AD$5:$AE$5,1)))</f>
        <v>63372835.08327996</v>
      </c>
      <c r="DA31" s="61">
        <f t="array" ref="DA31">CZ31*(1+INDEX($AD9:$AE9,_xlfn.XMATCH(DA$26,$AD$5:$AE$5,1)))</f>
        <v>63689699.258696355</v>
      </c>
      <c r="DB31" s="61">
        <f t="array" ref="DB31">DA31*(1+INDEX($AD9:$AE9,_xlfn.XMATCH(DB$26,$AD$5:$AE$5,1)))</f>
        <v>64008147.754989833</v>
      </c>
    </row>
    <row r="32" spans="1:106" x14ac:dyDescent="0.25">
      <c r="B32" t="s">
        <v>74</v>
      </c>
      <c r="C32" t="s">
        <v>98</v>
      </c>
      <c r="E32" t="s">
        <v>29</v>
      </c>
      <c r="F32" s="34">
        <f t="shared" ref="F32:AB32" si="11">F10</f>
        <v>148192721.8102743</v>
      </c>
      <c r="G32" s="34">
        <f t="shared" si="11"/>
        <v>147831077.23492059</v>
      </c>
      <c r="H32" s="34">
        <f t="shared" si="11"/>
        <v>148890484.89822659</v>
      </c>
      <c r="I32" s="34">
        <f t="shared" si="11"/>
        <v>144718329.87816671</v>
      </c>
      <c r="J32" s="34">
        <f t="shared" si="11"/>
        <v>150055107.25522289</v>
      </c>
      <c r="K32" s="34">
        <f t="shared" si="11"/>
        <v>153455154</v>
      </c>
      <c r="L32" s="34">
        <f t="shared" si="11"/>
        <v>154936512</v>
      </c>
      <c r="M32" s="34">
        <f t="shared" si="11"/>
        <v>154256798</v>
      </c>
      <c r="N32" s="34">
        <f t="shared" si="11"/>
        <v>159294259</v>
      </c>
      <c r="O32" s="34">
        <f t="shared" si="11"/>
        <v>141933227</v>
      </c>
      <c r="P32" s="34">
        <f t="shared" si="11"/>
        <v>144444350.56067461</v>
      </c>
      <c r="Q32" s="34">
        <f t="shared" si="11"/>
        <v>146076555.72563371</v>
      </c>
      <c r="R32" s="34">
        <f t="shared" si="11"/>
        <v>145053460.40311059</v>
      </c>
      <c r="S32" s="34">
        <f t="shared" si="11"/>
        <v>153552870.04239461</v>
      </c>
      <c r="T32" s="34">
        <f t="shared" si="11"/>
        <v>158443751.86729291</v>
      </c>
      <c r="U32" s="34">
        <f t="shared" si="11"/>
        <v>154779429</v>
      </c>
      <c r="V32" s="34">
        <f t="shared" si="11"/>
        <v>152888294</v>
      </c>
      <c r="W32" s="34">
        <f t="shared" si="11"/>
        <v>148750326</v>
      </c>
      <c r="X32" s="34">
        <f t="shared" si="11"/>
        <v>152120710</v>
      </c>
      <c r="Y32" s="34">
        <f t="shared" si="11"/>
        <v>151054578</v>
      </c>
      <c r="Z32" s="34">
        <f t="shared" si="11"/>
        <v>148800204</v>
      </c>
      <c r="AA32" s="34">
        <f t="shared" si="11"/>
        <v>142546046</v>
      </c>
      <c r="AB32" s="34">
        <f t="shared" si="11"/>
        <v>145923645</v>
      </c>
      <c r="AC32" s="61">
        <f t="array" ref="AC32">AB32*(1+INDEX($AD10:$AE10,_xlfn.XMATCH(AC$26,$AD$5:$AE$5,1)))</f>
        <v>147382881.44999999</v>
      </c>
      <c r="AD32" s="61">
        <f t="array" ref="AD32">AC32*(1+INDEX($AD10:$AE10,_xlfn.XMATCH(AD$26,$AD$5:$AE$5,1)))</f>
        <v>148856710.26449999</v>
      </c>
      <c r="AE32" s="61">
        <f t="array" ref="AE32">AD32*(1+INDEX($AD10:$AE10,_xlfn.XMATCH(AE$26,$AD$5:$AE$5,1)))</f>
        <v>150345277.367145</v>
      </c>
      <c r="AF32" s="61">
        <f t="array" ref="AF32">AE32*(1+INDEX($AD10:$AE10,_xlfn.XMATCH(AF$26,$AD$5:$AE$5,1)))</f>
        <v>151848730.14081645</v>
      </c>
      <c r="AG32" s="61">
        <f t="array" ref="AG32">AF32*(1+INDEX($AD10:$AE10,_xlfn.XMATCH(AG$26,$AD$5:$AE$5,1)))</f>
        <v>153367217.44222462</v>
      </c>
      <c r="AH32" s="61">
        <f t="array" ref="AH32">AG32*(1+INDEX($AD10:$AE10,_xlfn.XMATCH(AH$26,$AD$5:$AE$5,1)))</f>
        <v>154900889.61664686</v>
      </c>
      <c r="AI32" s="61">
        <f t="array" ref="AI32">AH32*(1+INDEX($AD10:$AE10,_xlfn.XMATCH(AI$26,$AD$5:$AE$5,1)))</f>
        <v>156449898.51281333</v>
      </c>
      <c r="AJ32" s="61">
        <f t="array" ref="AJ32">AI32*(1+INDEX($AD10:$AE10,_xlfn.XMATCH(AJ$26,$AD$5:$AE$5,1)))</f>
        <v>158014397.49794146</v>
      </c>
      <c r="AK32" s="61">
        <f t="array" ref="AK32">AJ32*(1+INDEX($AD10:$AE10,_xlfn.XMATCH(AK$26,$AD$5:$AE$5,1)))</f>
        <v>159594541.47292089</v>
      </c>
      <c r="AL32" s="61">
        <f t="array" ref="AL32">AK32*(1+INDEX($AD10:$AE10,_xlfn.XMATCH(AL$26,$AD$5:$AE$5,1)))</f>
        <v>161190486.8876501</v>
      </c>
      <c r="AM32" s="61">
        <f t="array" ref="AM32">AL32*(1+INDEX($AD10:$AE10,_xlfn.XMATCH(AM$26,$AD$5:$AE$5,1)))</f>
        <v>162802391.75652662</v>
      </c>
      <c r="AN32" s="61">
        <f t="array" ref="AN32">AM32*(1+INDEX($AD10:$AE10,_xlfn.XMATCH(AN$26,$AD$5:$AE$5,1)))</f>
        <v>164430415.67409188</v>
      </c>
      <c r="AO32" s="61">
        <f t="array" ref="AO32">AN32*(1+INDEX($AD10:$AE10,_xlfn.XMATCH(AO$26,$AD$5:$AE$5,1)))</f>
        <v>166074719.83083281</v>
      </c>
      <c r="AP32" s="61">
        <f t="array" ref="AP32">AO32*(1+INDEX($AD10:$AE10,_xlfn.XMATCH(AP$26,$AD$5:$AE$5,1)))</f>
        <v>167735467.02914113</v>
      </c>
      <c r="AQ32" s="61">
        <f t="array" ref="AQ32">AP32*(1+INDEX($AD10:$AE10,_xlfn.XMATCH(AQ$26,$AD$5:$AE$5,1)))</f>
        <v>169412821.69943255</v>
      </c>
      <c r="AR32" s="61">
        <f t="array" ref="AR32">AQ32*(1+INDEX($AD10:$AE10,_xlfn.XMATCH(AR$26,$AD$5:$AE$5,1)))</f>
        <v>171106949.91642687</v>
      </c>
      <c r="AS32" s="61">
        <f t="array" ref="AS32">AR32*(1+INDEX($AD10:$AE10,_xlfn.XMATCH(AS$26,$AD$5:$AE$5,1)))</f>
        <v>172818019.41559115</v>
      </c>
      <c r="AT32" s="61">
        <f t="array" ref="AT32">AS32*(1+INDEX($AD10:$AE10,_xlfn.XMATCH(AT$26,$AD$5:$AE$5,1)))</f>
        <v>174546199.60974705</v>
      </c>
      <c r="AU32" s="61">
        <f t="array" ref="AU32">AT32*(1+INDEX($AD10:$AE10,_xlfn.XMATCH(AU$26,$AD$5:$AE$5,1)))</f>
        <v>176291661.60584453</v>
      </c>
      <c r="AV32" s="61">
        <f t="array" ref="AV32">AU32*(1+INDEX($AD10:$AE10,_xlfn.XMATCH(AV$26,$AD$5:$AE$5,1)))</f>
        <v>178054578.22190297</v>
      </c>
      <c r="AW32" s="61">
        <f t="array" ref="AW32">AV32*(1+INDEX($AD10:$AE10,_xlfn.XMATCH(AW$26,$AD$5:$AE$5,1)))</f>
        <v>179835124.00412199</v>
      </c>
      <c r="AX32" s="61">
        <f t="array" ref="AX32">AW32*(1+INDEX($AD10:$AE10,_xlfn.XMATCH(AX$26,$AD$5:$AE$5,1)))</f>
        <v>181633475.24416322</v>
      </c>
      <c r="AY32" s="61">
        <f t="array" ref="AY32">AX32*(1+INDEX($AD10:$AE10,_xlfn.XMATCH(AY$26,$AD$5:$AE$5,1)))</f>
        <v>183449809.99660486</v>
      </c>
      <c r="AZ32" s="61">
        <f t="array" ref="AZ32">AY32*(1+INDEX($AD10:$AE10,_xlfn.XMATCH(AZ$26,$AD$5:$AE$5,1)))</f>
        <v>185284308.09657091</v>
      </c>
      <c r="BA32" s="61">
        <f t="array" ref="BA32">AZ32*(1+INDEX($AD10:$AE10,_xlfn.XMATCH(BA$26,$AD$5:$AE$5,1)))</f>
        <v>187137151.17753661</v>
      </c>
      <c r="BB32" s="61">
        <f t="array" ref="BB32">BA32*(1+INDEX($AD10:$AE10,_xlfn.XMATCH(BB$26,$AD$5:$AE$5,1)))</f>
        <v>189008522.68931198</v>
      </c>
      <c r="BC32" s="61">
        <f t="array" ref="BC32">BB32*(1+INDEX($AD10:$AE10,_xlfn.XMATCH(BC$26,$AD$5:$AE$5,1)))</f>
        <v>190898607.91620511</v>
      </c>
      <c r="BD32" s="61">
        <f t="array" ref="BD32">BC32*(1+INDEX($AD10:$AE10,_xlfn.XMATCH(BD$26,$AD$5:$AE$5,1)))</f>
        <v>192807593.99536717</v>
      </c>
      <c r="BE32" s="61">
        <f t="array" ref="BE32">BD32*(1+INDEX($AD10:$AE10,_xlfn.XMATCH(BE$26,$AD$5:$AE$5,1)))</f>
        <v>193771631.96534398</v>
      </c>
      <c r="BF32" s="61">
        <f t="array" ref="BF32">BE32*(1+INDEX($AD10:$AE10,_xlfn.XMATCH(BF$26,$AD$5:$AE$5,1)))</f>
        <v>194740490.12517068</v>
      </c>
      <c r="BG32" s="61">
        <f t="array" ref="BG32">BF32*(1+INDEX($AD10:$AE10,_xlfn.XMATCH(BG$26,$AD$5:$AE$5,1)))</f>
        <v>195714192.57579651</v>
      </c>
      <c r="BH32" s="61">
        <f t="array" ref="BH32">BG32*(1+INDEX($AD10:$AE10,_xlfn.XMATCH(BH$26,$AD$5:$AE$5,1)))</f>
        <v>196692763.53867549</v>
      </c>
      <c r="BI32" s="61">
        <f t="array" ref="BI32">BH32*(1+INDEX($AD10:$AE10,_xlfn.XMATCH(BI$26,$AD$5:$AE$5,1)))</f>
        <v>197676227.35636884</v>
      </c>
      <c r="BJ32" s="61">
        <f t="array" ref="BJ32">BI32*(1+INDEX($AD10:$AE10,_xlfn.XMATCH(BJ$26,$AD$5:$AE$5,1)))</f>
        <v>198664608.49315065</v>
      </c>
      <c r="BK32" s="61">
        <f t="array" ref="BK32">BJ32*(1+INDEX($AD10:$AE10,_xlfn.XMATCH(BK$26,$AD$5:$AE$5,1)))</f>
        <v>199657931.5356164</v>
      </c>
      <c r="BL32" s="61">
        <f t="array" ref="BL32">BK32*(1+INDEX($AD10:$AE10,_xlfn.XMATCH(BL$26,$AD$5:$AE$5,1)))</f>
        <v>200656221.19329447</v>
      </c>
      <c r="BM32" s="61">
        <f t="array" ref="BM32">BL32*(1+INDEX($AD10:$AE10,_xlfn.XMATCH(BM$26,$AD$5:$AE$5,1)))</f>
        <v>201659502.29926091</v>
      </c>
      <c r="BN32" s="61">
        <f t="array" ref="BN32">BM32*(1+INDEX($AD10:$AE10,_xlfn.XMATCH(BN$26,$AD$5:$AE$5,1)))</f>
        <v>202667799.81075719</v>
      </c>
      <c r="BO32" s="61">
        <f t="array" ref="BO32">BN32*(1+INDEX($AD10:$AE10,_xlfn.XMATCH(BO$26,$AD$5:$AE$5,1)))</f>
        <v>203681138.80981097</v>
      </c>
      <c r="BP32" s="61">
        <f t="array" ref="BP32">BO32*(1+INDEX($AD10:$AE10,_xlfn.XMATCH(BP$26,$AD$5:$AE$5,1)))</f>
        <v>204699544.50386</v>
      </c>
      <c r="BQ32" s="61">
        <f t="array" ref="BQ32">BP32*(1+INDEX($AD10:$AE10,_xlfn.XMATCH(BQ$26,$AD$5:$AE$5,1)))</f>
        <v>205723042.22637928</v>
      </c>
      <c r="BR32" s="61">
        <f t="array" ref="BR32">BQ32*(1+INDEX($AD10:$AE10,_xlfn.XMATCH(BR$26,$AD$5:$AE$5,1)))</f>
        <v>206751657.43751115</v>
      </c>
      <c r="BS32" s="61">
        <f t="array" ref="BS32">BR32*(1+INDEX($AD10:$AE10,_xlfn.XMATCH(BS$26,$AD$5:$AE$5,1)))</f>
        <v>207785415.72469869</v>
      </c>
      <c r="BT32" s="61">
        <f t="array" ref="BT32">BS32*(1+INDEX($AD10:$AE10,_xlfn.XMATCH(BT$26,$AD$5:$AE$5,1)))</f>
        <v>208824342.80332217</v>
      </c>
      <c r="BU32" s="61">
        <f t="array" ref="BU32">BT32*(1+INDEX($AD10:$AE10,_xlfn.XMATCH(BU$26,$AD$5:$AE$5,1)))</f>
        <v>209868464.51733875</v>
      </c>
      <c r="BV32" s="61">
        <f t="array" ref="BV32">BU32*(1+INDEX($AD10:$AE10,_xlfn.XMATCH(BV$26,$AD$5:$AE$5,1)))</f>
        <v>210917806.83992544</v>
      </c>
      <c r="BW32" s="61">
        <f t="array" ref="BW32">BV32*(1+INDEX($AD10:$AE10,_xlfn.XMATCH(BW$26,$AD$5:$AE$5,1)))</f>
        <v>211972395.87412503</v>
      </c>
      <c r="BX32" s="61">
        <f t="array" ref="BX32">BW32*(1+INDEX($AD10:$AE10,_xlfn.XMATCH(BX$26,$AD$5:$AE$5,1)))</f>
        <v>213032257.85349563</v>
      </c>
      <c r="BY32" s="61">
        <f t="array" ref="BY32">BX32*(1+INDEX($AD10:$AE10,_xlfn.XMATCH(BY$26,$AD$5:$AE$5,1)))</f>
        <v>214097419.14276308</v>
      </c>
      <c r="BZ32" s="61">
        <f t="array" ref="BZ32">BY32*(1+INDEX($AD10:$AE10,_xlfn.XMATCH(BZ$26,$AD$5:$AE$5,1)))</f>
        <v>215167906.23847687</v>
      </c>
      <c r="CA32" s="61">
        <f t="array" ref="CA32">BZ32*(1+INDEX($AD10:$AE10,_xlfn.XMATCH(CA$26,$AD$5:$AE$5,1)))</f>
        <v>216243745.76966923</v>
      </c>
      <c r="CB32" s="61">
        <f t="array" ref="CB32">CA32*(1+INDEX($AD10:$AE10,_xlfn.XMATCH(CB$26,$AD$5:$AE$5,1)))</f>
        <v>217324964.49851754</v>
      </c>
      <c r="CC32" s="61">
        <f t="array" ref="CC32">CB32*(1+INDEX($AD10:$AE10,_xlfn.XMATCH(CC$26,$AD$5:$AE$5,1)))</f>
        <v>218411589.32101011</v>
      </c>
      <c r="CD32" s="61">
        <f t="array" ref="CD32">CC32*(1+INDEX($AD10:$AE10,_xlfn.XMATCH(CD$26,$AD$5:$AE$5,1)))</f>
        <v>219503647.26761514</v>
      </c>
      <c r="CE32" s="61">
        <f t="array" ref="CE32">CD32*(1+INDEX($AD10:$AE10,_xlfn.XMATCH(CE$26,$AD$5:$AE$5,1)))</f>
        <v>220601165.50395319</v>
      </c>
      <c r="CF32" s="61">
        <f t="array" ref="CF32">CE32*(1+INDEX($AD10:$AE10,_xlfn.XMATCH(CF$26,$AD$5:$AE$5,1)))</f>
        <v>221704171.33147293</v>
      </c>
      <c r="CG32" s="61">
        <f t="array" ref="CG32">CF32*(1+INDEX($AD10:$AE10,_xlfn.XMATCH(CG$26,$AD$5:$AE$5,1)))</f>
        <v>222812692.18813026</v>
      </c>
      <c r="CH32" s="61">
        <f t="array" ref="CH32">CG32*(1+INDEX($AD10:$AE10,_xlfn.XMATCH(CH$26,$AD$5:$AE$5,1)))</f>
        <v>223926755.64907089</v>
      </c>
      <c r="CI32" s="61">
        <f t="array" ref="CI32">CH32*(1+INDEX($AD10:$AE10,_xlfn.XMATCH(CI$26,$AD$5:$AE$5,1)))</f>
        <v>225046389.42731622</v>
      </c>
      <c r="CJ32" s="61">
        <f t="array" ref="CJ32">CI32*(1+INDEX($AD10:$AE10,_xlfn.XMATCH(CJ$26,$AD$5:$AE$5,1)))</f>
        <v>226171621.37445277</v>
      </c>
      <c r="CK32" s="61">
        <f t="array" ref="CK32">CJ32*(1+INDEX($AD10:$AE10,_xlfn.XMATCH(CK$26,$AD$5:$AE$5,1)))</f>
        <v>227302479.481325</v>
      </c>
      <c r="CL32" s="61">
        <f t="array" ref="CL32">CK32*(1+INDEX($AD10:$AE10,_xlfn.XMATCH(CL$26,$AD$5:$AE$5,1)))</f>
        <v>228438991.87873161</v>
      </c>
      <c r="CM32" s="61">
        <f t="array" ref="CM32">CL32*(1+INDEX($AD10:$AE10,_xlfn.XMATCH(CM$26,$AD$5:$AE$5,1)))</f>
        <v>229581186.83812523</v>
      </c>
      <c r="CN32" s="61">
        <f t="array" ref="CN32">CM32*(1+INDEX($AD10:$AE10,_xlfn.XMATCH(CN$26,$AD$5:$AE$5,1)))</f>
        <v>230729092.77231583</v>
      </c>
      <c r="CO32" s="61">
        <f t="array" ref="CO32">CN32*(1+INDEX($AD10:$AE10,_xlfn.XMATCH(CO$26,$AD$5:$AE$5,1)))</f>
        <v>231882738.23617738</v>
      </c>
      <c r="CP32" s="61">
        <f t="array" ref="CP32">CO32*(1+INDEX($AD10:$AE10,_xlfn.XMATCH(CP$26,$AD$5:$AE$5,1)))</f>
        <v>233042151.92735824</v>
      </c>
      <c r="CQ32" s="61">
        <f t="array" ref="CQ32">CP32*(1+INDEX($AD10:$AE10,_xlfn.XMATCH(CQ$26,$AD$5:$AE$5,1)))</f>
        <v>234207362.686995</v>
      </c>
      <c r="CR32" s="61">
        <f t="array" ref="CR32">CQ32*(1+INDEX($AD10:$AE10,_xlfn.XMATCH(CR$26,$AD$5:$AE$5,1)))</f>
        <v>235378399.50042996</v>
      </c>
      <c r="CS32" s="61">
        <f t="array" ref="CS32">CR32*(1+INDEX($AD10:$AE10,_xlfn.XMATCH(CS$26,$AD$5:$AE$5,1)))</f>
        <v>236555291.49793208</v>
      </c>
      <c r="CT32" s="61">
        <f t="array" ref="CT32">CS32*(1+INDEX($AD10:$AE10,_xlfn.XMATCH(CT$26,$AD$5:$AE$5,1)))</f>
        <v>237738067.95542172</v>
      </c>
      <c r="CU32" s="61">
        <f t="array" ref="CU32">CT32*(1+INDEX($AD10:$AE10,_xlfn.XMATCH(CU$26,$AD$5:$AE$5,1)))</f>
        <v>238926758.2951988</v>
      </c>
      <c r="CV32" s="61">
        <f t="array" ref="CV32">CU32*(1+INDEX($AD10:$AE10,_xlfn.XMATCH(CV$26,$AD$5:$AE$5,1)))</f>
        <v>240121392.08667478</v>
      </c>
      <c r="CW32" s="61">
        <f t="array" ref="CW32">CV32*(1+INDEX($AD10:$AE10,_xlfn.XMATCH(CW$26,$AD$5:$AE$5,1)))</f>
        <v>241321999.04710811</v>
      </c>
      <c r="CX32" s="61">
        <f t="array" ref="CX32">CW32*(1+INDEX($AD10:$AE10,_xlfn.XMATCH(CX$26,$AD$5:$AE$5,1)))</f>
        <v>242528609.04234362</v>
      </c>
      <c r="CY32" s="61">
        <f t="array" ref="CY32">CX32*(1+INDEX($AD10:$AE10,_xlfn.XMATCH(CY$26,$AD$5:$AE$5,1)))</f>
        <v>243741252.08755532</v>
      </c>
      <c r="CZ32" s="61">
        <f t="array" ref="CZ32">CY32*(1+INDEX($AD10:$AE10,_xlfn.XMATCH(CZ$26,$AD$5:$AE$5,1)))</f>
        <v>244959958.34799308</v>
      </c>
      <c r="DA32" s="61">
        <f t="array" ref="DA32">CZ32*(1+INDEX($AD10:$AE10,_xlfn.XMATCH(DA$26,$AD$5:$AE$5,1)))</f>
        <v>246184758.13973302</v>
      </c>
      <c r="DB32" s="61">
        <f t="array" ref="DB32">DA32*(1+INDEX($AD10:$AE10,_xlfn.XMATCH(DB$26,$AD$5:$AE$5,1)))</f>
        <v>247415681.93043166</v>
      </c>
    </row>
    <row r="33" spans="1:106" x14ac:dyDescent="0.25">
      <c r="B33" t="s">
        <v>74</v>
      </c>
      <c r="C33" t="s">
        <v>98</v>
      </c>
      <c r="E33" t="s">
        <v>31</v>
      </c>
      <c r="F33" s="34">
        <f t="shared" ref="F33:AB33" si="12">F11</f>
        <v>159292652.04436821</v>
      </c>
      <c r="G33" s="34">
        <f t="shared" si="12"/>
        <v>150717502.66936591</v>
      </c>
      <c r="H33" s="34">
        <f t="shared" si="12"/>
        <v>156238124.3751938</v>
      </c>
      <c r="I33" s="34">
        <f t="shared" si="12"/>
        <v>156789438.5357312</v>
      </c>
      <c r="J33" s="34">
        <f t="shared" si="12"/>
        <v>152010544.3385475</v>
      </c>
      <c r="K33" s="34">
        <f t="shared" si="12"/>
        <v>160547263.19999999</v>
      </c>
      <c r="L33" s="34">
        <f t="shared" si="12"/>
        <v>159016737</v>
      </c>
      <c r="M33" s="34">
        <f t="shared" si="12"/>
        <v>172211270</v>
      </c>
      <c r="N33" s="34">
        <f t="shared" si="12"/>
        <v>172302538</v>
      </c>
      <c r="O33" s="34">
        <f t="shared" si="12"/>
        <v>176652497</v>
      </c>
      <c r="P33" s="34">
        <f t="shared" si="12"/>
        <v>167899438</v>
      </c>
      <c r="Q33" s="34">
        <f t="shared" si="12"/>
        <v>175871284</v>
      </c>
      <c r="R33" s="34">
        <f t="shared" si="12"/>
        <v>179570711.38020429</v>
      </c>
      <c r="S33" s="34">
        <f t="shared" si="12"/>
        <v>187728888.29104459</v>
      </c>
      <c r="T33" s="34">
        <f t="shared" si="12"/>
        <v>183719337.29355499</v>
      </c>
      <c r="U33" s="34">
        <f t="shared" si="12"/>
        <v>182156355</v>
      </c>
      <c r="V33" s="34">
        <f t="shared" si="12"/>
        <v>187760532.1994344</v>
      </c>
      <c r="W33" s="34">
        <f t="shared" si="12"/>
        <v>192538064.7616339</v>
      </c>
      <c r="X33" s="34">
        <f t="shared" si="12"/>
        <v>191489711.7300984</v>
      </c>
      <c r="Y33" s="34">
        <f t="shared" si="12"/>
        <v>191446936.25795779</v>
      </c>
      <c r="Z33" s="34">
        <f t="shared" si="12"/>
        <v>188408962</v>
      </c>
      <c r="AA33" s="34">
        <f t="shared" si="12"/>
        <v>194575465</v>
      </c>
      <c r="AB33" s="34">
        <f t="shared" si="12"/>
        <v>195905713</v>
      </c>
      <c r="AC33" s="61">
        <f t="array" ref="AC33">AB33*(1+INDEX($AD11:$AE11,_xlfn.XMATCH(AC$26,$AD$5:$AE$5,1)))</f>
        <v>197864770.13</v>
      </c>
      <c r="AD33" s="61">
        <f t="array" ref="AD33">AC33*(1+INDEX($AD11:$AE11,_xlfn.XMATCH(AD$26,$AD$5:$AE$5,1)))</f>
        <v>199843417.83129999</v>
      </c>
      <c r="AE33" s="61">
        <f t="array" ref="AE33">AD33*(1+INDEX($AD11:$AE11,_xlfn.XMATCH(AE$26,$AD$5:$AE$5,1)))</f>
        <v>201841852.00961298</v>
      </c>
      <c r="AF33" s="61">
        <f t="array" ref="AF33">AE33*(1+INDEX($AD11:$AE11,_xlfn.XMATCH(AF$26,$AD$5:$AE$5,1)))</f>
        <v>203860270.5297091</v>
      </c>
      <c r="AG33" s="61">
        <f t="array" ref="AG33">AF33*(1+INDEX($AD11:$AE11,_xlfn.XMATCH(AG$26,$AD$5:$AE$5,1)))</f>
        <v>205898873.23500618</v>
      </c>
      <c r="AH33" s="61">
        <f t="array" ref="AH33">AG33*(1+INDEX($AD11:$AE11,_xlfn.XMATCH(AH$26,$AD$5:$AE$5,1)))</f>
        <v>207957861.96735623</v>
      </c>
      <c r="AI33" s="61">
        <f t="array" ref="AI33">AH33*(1+INDEX($AD11:$AE11,_xlfn.XMATCH(AI$26,$AD$5:$AE$5,1)))</f>
        <v>210037440.58702978</v>
      </c>
      <c r="AJ33" s="61">
        <f t="array" ref="AJ33">AI33*(1+INDEX($AD11:$AE11,_xlfn.XMATCH(AJ$26,$AD$5:$AE$5,1)))</f>
        <v>212137814.99290007</v>
      </c>
      <c r="AK33" s="61">
        <f t="array" ref="AK33">AJ33*(1+INDEX($AD11:$AE11,_xlfn.XMATCH(AK$26,$AD$5:$AE$5,1)))</f>
        <v>214259193.14282909</v>
      </c>
      <c r="AL33" s="61">
        <f t="array" ref="AL33">AK33*(1+INDEX($AD11:$AE11,_xlfn.XMATCH(AL$26,$AD$5:$AE$5,1)))</f>
        <v>216401785.07425737</v>
      </c>
      <c r="AM33" s="61">
        <f t="array" ref="AM33">AL33*(1+INDEX($AD11:$AE11,_xlfn.XMATCH(AM$26,$AD$5:$AE$5,1)))</f>
        <v>218565802.92499995</v>
      </c>
      <c r="AN33" s="61">
        <f t="array" ref="AN33">AM33*(1+INDEX($AD11:$AE11,_xlfn.XMATCH(AN$26,$AD$5:$AE$5,1)))</f>
        <v>220751460.95424995</v>
      </c>
      <c r="AO33" s="61">
        <f t="array" ref="AO33">AN33*(1+INDEX($AD11:$AE11,_xlfn.XMATCH(AO$26,$AD$5:$AE$5,1)))</f>
        <v>222958975.56379244</v>
      </c>
      <c r="AP33" s="61">
        <f t="array" ref="AP33">AO33*(1+INDEX($AD11:$AE11,_xlfn.XMATCH(AP$26,$AD$5:$AE$5,1)))</f>
        <v>225188565.31943035</v>
      </c>
      <c r="AQ33" s="61">
        <f t="array" ref="AQ33">AP33*(1+INDEX($AD11:$AE11,_xlfn.XMATCH(AQ$26,$AD$5:$AE$5,1)))</f>
        <v>227440450.97262466</v>
      </c>
      <c r="AR33" s="61">
        <f t="array" ref="AR33">AQ33*(1+INDEX($AD11:$AE11,_xlfn.XMATCH(AR$26,$AD$5:$AE$5,1)))</f>
        <v>229714855.48235092</v>
      </c>
      <c r="AS33" s="61">
        <f t="array" ref="AS33">AR33*(1+INDEX($AD11:$AE11,_xlfn.XMATCH(AS$26,$AD$5:$AE$5,1)))</f>
        <v>232012004.03717443</v>
      </c>
      <c r="AT33" s="61">
        <f t="array" ref="AT33">AS33*(1+INDEX($AD11:$AE11,_xlfn.XMATCH(AT$26,$AD$5:$AE$5,1)))</f>
        <v>234332124.07754618</v>
      </c>
      <c r="AU33" s="61">
        <f t="array" ref="AU33">AT33*(1+INDEX($AD11:$AE11,_xlfn.XMATCH(AU$26,$AD$5:$AE$5,1)))</f>
        <v>236675445.31832165</v>
      </c>
      <c r="AV33" s="61">
        <f t="array" ref="AV33">AU33*(1+INDEX($AD11:$AE11,_xlfn.XMATCH(AV$26,$AD$5:$AE$5,1)))</f>
        <v>239042199.77150485</v>
      </c>
      <c r="AW33" s="61">
        <f t="array" ref="AW33">AV33*(1+INDEX($AD11:$AE11,_xlfn.XMATCH(AW$26,$AD$5:$AE$5,1)))</f>
        <v>241432621.76921991</v>
      </c>
      <c r="AX33" s="61">
        <f t="array" ref="AX33">AW33*(1+INDEX($AD11:$AE11,_xlfn.XMATCH(AX$26,$AD$5:$AE$5,1)))</f>
        <v>243846947.9869121</v>
      </c>
      <c r="AY33" s="61">
        <f t="array" ref="AY33">AX33*(1+INDEX($AD11:$AE11,_xlfn.XMATCH(AY$26,$AD$5:$AE$5,1)))</f>
        <v>246285417.46678123</v>
      </c>
      <c r="AZ33" s="61">
        <f t="array" ref="AZ33">AY33*(1+INDEX($AD11:$AE11,_xlfn.XMATCH(AZ$26,$AD$5:$AE$5,1)))</f>
        <v>248748271.64144903</v>
      </c>
      <c r="BA33" s="61">
        <f t="array" ref="BA33">AZ33*(1+INDEX($AD11:$AE11,_xlfn.XMATCH(BA$26,$AD$5:$AE$5,1)))</f>
        <v>251235754.35786352</v>
      </c>
      <c r="BB33" s="61">
        <f t="array" ref="BB33">BA33*(1+INDEX($AD11:$AE11,_xlfn.XMATCH(BB$26,$AD$5:$AE$5,1)))</f>
        <v>253748111.90144214</v>
      </c>
      <c r="BC33" s="61">
        <f t="array" ref="BC33">BB33*(1+INDEX($AD11:$AE11,_xlfn.XMATCH(BC$26,$AD$5:$AE$5,1)))</f>
        <v>256285593.02045655</v>
      </c>
      <c r="BD33" s="61">
        <f t="array" ref="BD33">BC33*(1+INDEX($AD11:$AE11,_xlfn.XMATCH(BD$26,$AD$5:$AE$5,1)))</f>
        <v>258848448.95066112</v>
      </c>
      <c r="BE33" s="61">
        <f t="array" ref="BE33">BD33*(1+INDEX($AD11:$AE11,_xlfn.XMATCH(BE$26,$AD$5:$AE$5,1)))</f>
        <v>260142691.19541439</v>
      </c>
      <c r="BF33" s="61">
        <f t="array" ref="BF33">BE33*(1+INDEX($AD11:$AE11,_xlfn.XMATCH(BF$26,$AD$5:$AE$5,1)))</f>
        <v>261443404.65139145</v>
      </c>
      <c r="BG33" s="61">
        <f t="array" ref="BG33">BF33*(1+INDEX($AD11:$AE11,_xlfn.XMATCH(BG$26,$AD$5:$AE$5,1)))</f>
        <v>262750621.67464837</v>
      </c>
      <c r="BH33" s="61">
        <f t="array" ref="BH33">BG33*(1+INDEX($AD11:$AE11,_xlfn.XMATCH(BH$26,$AD$5:$AE$5,1)))</f>
        <v>264064374.7830216</v>
      </c>
      <c r="BI33" s="61">
        <f t="array" ref="BI33">BH33*(1+INDEX($AD11:$AE11,_xlfn.XMATCH(BI$26,$AD$5:$AE$5,1)))</f>
        <v>265384696.65693668</v>
      </c>
      <c r="BJ33" s="61">
        <f t="array" ref="BJ33">BI33*(1+INDEX($AD11:$AE11,_xlfn.XMATCH(BJ$26,$AD$5:$AE$5,1)))</f>
        <v>266711620.14022133</v>
      </c>
      <c r="BK33" s="61">
        <f t="array" ref="BK33">BJ33*(1+INDEX($AD11:$AE11,_xlfn.XMATCH(BK$26,$AD$5:$AE$5,1)))</f>
        <v>268045178.24092239</v>
      </c>
      <c r="BL33" s="61">
        <f t="array" ref="BL33">BK33*(1+INDEX($AD11:$AE11,_xlfn.XMATCH(BL$26,$AD$5:$AE$5,1)))</f>
        <v>269385404.13212699</v>
      </c>
      <c r="BM33" s="61">
        <f t="array" ref="BM33">BL33*(1+INDEX($AD11:$AE11,_xlfn.XMATCH(BM$26,$AD$5:$AE$5,1)))</f>
        <v>270732331.15278757</v>
      </c>
      <c r="BN33" s="61">
        <f t="array" ref="BN33">BM33*(1+INDEX($AD11:$AE11,_xlfn.XMATCH(BN$26,$AD$5:$AE$5,1)))</f>
        <v>272085992.80855149</v>
      </c>
      <c r="BO33" s="61">
        <f t="array" ref="BO33">BN33*(1+INDEX($AD11:$AE11,_xlfn.XMATCH(BO$26,$AD$5:$AE$5,1)))</f>
        <v>273446422.77259421</v>
      </c>
      <c r="BP33" s="61">
        <f t="array" ref="BP33">BO33*(1+INDEX($AD11:$AE11,_xlfn.XMATCH(BP$26,$AD$5:$AE$5,1)))</f>
        <v>274813654.88645715</v>
      </c>
      <c r="BQ33" s="61">
        <f t="array" ref="BQ33">BP33*(1+INDEX($AD11:$AE11,_xlfn.XMATCH(BQ$26,$AD$5:$AE$5,1)))</f>
        <v>276187723.16088939</v>
      </c>
      <c r="BR33" s="61">
        <f t="array" ref="BR33">BQ33*(1+INDEX($AD11:$AE11,_xlfn.XMATCH(BR$26,$AD$5:$AE$5,1)))</f>
        <v>277568661.77669382</v>
      </c>
      <c r="BS33" s="61">
        <f t="array" ref="BS33">BR33*(1+INDEX($AD11:$AE11,_xlfn.XMATCH(BS$26,$AD$5:$AE$5,1)))</f>
        <v>278956505.08557725</v>
      </c>
      <c r="BT33" s="61">
        <f t="array" ref="BT33">BS33*(1+INDEX($AD11:$AE11,_xlfn.XMATCH(BT$26,$AD$5:$AE$5,1)))</f>
        <v>280351287.61100513</v>
      </c>
      <c r="BU33" s="61">
        <f t="array" ref="BU33">BT33*(1+INDEX($AD11:$AE11,_xlfn.XMATCH(BU$26,$AD$5:$AE$5,1)))</f>
        <v>281753044.04906011</v>
      </c>
      <c r="BV33" s="61">
        <f t="array" ref="BV33">BU33*(1+INDEX($AD11:$AE11,_xlfn.XMATCH(BV$26,$AD$5:$AE$5,1)))</f>
        <v>283161809.26930535</v>
      </c>
      <c r="BW33" s="61">
        <f t="array" ref="BW33">BV33*(1+INDEX($AD11:$AE11,_xlfn.XMATCH(BW$26,$AD$5:$AE$5,1)))</f>
        <v>284577618.31565183</v>
      </c>
      <c r="BX33" s="61">
        <f t="array" ref="BX33">BW33*(1+INDEX($AD11:$AE11,_xlfn.XMATCH(BX$26,$AD$5:$AE$5,1)))</f>
        <v>286000506.40723008</v>
      </c>
      <c r="BY33" s="61">
        <f t="array" ref="BY33">BX33*(1+INDEX($AD11:$AE11,_xlfn.XMATCH(BY$26,$AD$5:$AE$5,1)))</f>
        <v>287430508.9392662</v>
      </c>
      <c r="BZ33" s="61">
        <f t="array" ref="BZ33">BY33*(1+INDEX($AD11:$AE11,_xlfn.XMATCH(BZ$26,$AD$5:$AE$5,1)))</f>
        <v>288867661.48396248</v>
      </c>
      <c r="CA33" s="61">
        <f t="array" ref="CA33">BZ33*(1+INDEX($AD11:$AE11,_xlfn.XMATCH(CA$26,$AD$5:$AE$5,1)))</f>
        <v>290311999.79138225</v>
      </c>
      <c r="CB33" s="61">
        <f t="array" ref="CB33">CA33*(1+INDEX($AD11:$AE11,_xlfn.XMATCH(CB$26,$AD$5:$AE$5,1)))</f>
        <v>291763559.79033911</v>
      </c>
      <c r="CC33" s="61">
        <f t="array" ref="CC33">CB33*(1+INDEX($AD11:$AE11,_xlfn.XMATCH(CC$26,$AD$5:$AE$5,1)))</f>
        <v>293222377.5892908</v>
      </c>
      <c r="CD33" s="61">
        <f t="array" ref="CD33">CC33*(1+INDEX($AD11:$AE11,_xlfn.XMATCH(CD$26,$AD$5:$AE$5,1)))</f>
        <v>294688489.47723722</v>
      </c>
      <c r="CE33" s="61">
        <f t="array" ref="CE33">CD33*(1+INDEX($AD11:$AE11,_xlfn.XMATCH(CE$26,$AD$5:$AE$5,1)))</f>
        <v>296161931.92462337</v>
      </c>
      <c r="CF33" s="61">
        <f t="array" ref="CF33">CE33*(1+INDEX($AD11:$AE11,_xlfn.XMATCH(CF$26,$AD$5:$AE$5,1)))</f>
        <v>297642741.58424646</v>
      </c>
      <c r="CG33" s="61">
        <f t="array" ref="CG33">CF33*(1+INDEX($AD11:$AE11,_xlfn.XMATCH(CG$26,$AD$5:$AE$5,1)))</f>
        <v>299130955.29216766</v>
      </c>
      <c r="CH33" s="61">
        <f t="array" ref="CH33">CG33*(1+INDEX($AD11:$AE11,_xlfn.XMATCH(CH$26,$AD$5:$AE$5,1)))</f>
        <v>300626610.06862849</v>
      </c>
      <c r="CI33" s="61">
        <f t="array" ref="CI33">CH33*(1+INDEX($AD11:$AE11,_xlfn.XMATCH(CI$26,$AD$5:$AE$5,1)))</f>
        <v>302129743.11897159</v>
      </c>
      <c r="CJ33" s="61">
        <f t="array" ref="CJ33">CI33*(1+INDEX($AD11:$AE11,_xlfn.XMATCH(CJ$26,$AD$5:$AE$5,1)))</f>
        <v>303640391.83456641</v>
      </c>
      <c r="CK33" s="61">
        <f t="array" ref="CK33">CJ33*(1+INDEX($AD11:$AE11,_xlfn.XMATCH(CK$26,$AD$5:$AE$5,1)))</f>
        <v>305158593.7937392</v>
      </c>
      <c r="CL33" s="61">
        <f t="array" ref="CL33">CK33*(1+INDEX($AD11:$AE11,_xlfn.XMATCH(CL$26,$AD$5:$AE$5,1)))</f>
        <v>306684386.76270789</v>
      </c>
      <c r="CM33" s="61">
        <f t="array" ref="CM33">CL33*(1+INDEX($AD11:$AE11,_xlfn.XMATCH(CM$26,$AD$5:$AE$5,1)))</f>
        <v>308217808.6965214</v>
      </c>
      <c r="CN33" s="61">
        <f t="array" ref="CN33">CM33*(1+INDEX($AD11:$AE11,_xlfn.XMATCH(CN$26,$AD$5:$AE$5,1)))</f>
        <v>309758897.740004</v>
      </c>
      <c r="CO33" s="61">
        <f t="array" ref="CO33">CN33*(1+INDEX($AD11:$AE11,_xlfn.XMATCH(CO$26,$AD$5:$AE$5,1)))</f>
        <v>311307692.22870398</v>
      </c>
      <c r="CP33" s="61">
        <f t="array" ref="CP33">CO33*(1+INDEX($AD11:$AE11,_xlfn.XMATCH(CP$26,$AD$5:$AE$5,1)))</f>
        <v>312864230.68984747</v>
      </c>
      <c r="CQ33" s="61">
        <f t="array" ref="CQ33">CP33*(1+INDEX($AD11:$AE11,_xlfn.XMATCH(CQ$26,$AD$5:$AE$5,1)))</f>
        <v>314428551.84329665</v>
      </c>
      <c r="CR33" s="61">
        <f t="array" ref="CR33">CQ33*(1+INDEX($AD11:$AE11,_xlfn.XMATCH(CR$26,$AD$5:$AE$5,1)))</f>
        <v>316000694.60251307</v>
      </c>
      <c r="CS33" s="61">
        <f t="array" ref="CS33">CR33*(1+INDEX($AD11:$AE11,_xlfn.XMATCH(CS$26,$AD$5:$AE$5,1)))</f>
        <v>317580698.07552558</v>
      </c>
      <c r="CT33" s="61">
        <f t="array" ref="CT33">CS33*(1+INDEX($AD11:$AE11,_xlfn.XMATCH(CT$26,$AD$5:$AE$5,1)))</f>
        <v>319168601.56590319</v>
      </c>
      <c r="CU33" s="61">
        <f t="array" ref="CU33">CT33*(1+INDEX($AD11:$AE11,_xlfn.XMATCH(CU$26,$AD$5:$AE$5,1)))</f>
        <v>320764444.57373267</v>
      </c>
      <c r="CV33" s="61">
        <f t="array" ref="CV33">CU33*(1+INDEX($AD11:$AE11,_xlfn.XMATCH(CV$26,$AD$5:$AE$5,1)))</f>
        <v>322368266.7966013</v>
      </c>
      <c r="CW33" s="61">
        <f t="array" ref="CW33">CV33*(1+INDEX($AD11:$AE11,_xlfn.XMATCH(CW$26,$AD$5:$AE$5,1)))</f>
        <v>323980108.13058424</v>
      </c>
      <c r="CX33" s="61">
        <f t="array" ref="CX33">CW33*(1+INDEX($AD11:$AE11,_xlfn.XMATCH(CX$26,$AD$5:$AE$5,1)))</f>
        <v>325600008.67123711</v>
      </c>
      <c r="CY33" s="61">
        <f t="array" ref="CY33">CX33*(1+INDEX($AD11:$AE11,_xlfn.XMATCH(CY$26,$AD$5:$AE$5,1)))</f>
        <v>327228008.71459329</v>
      </c>
      <c r="CZ33" s="61">
        <f t="array" ref="CZ33">CY33*(1+INDEX($AD11:$AE11,_xlfn.XMATCH(CZ$26,$AD$5:$AE$5,1)))</f>
        <v>328864148.75816619</v>
      </c>
      <c r="DA33" s="61">
        <f t="array" ref="DA33">CZ33*(1+INDEX($AD11:$AE11,_xlfn.XMATCH(DA$26,$AD$5:$AE$5,1)))</f>
        <v>330508469.501957</v>
      </c>
      <c r="DB33" s="61">
        <f t="array" ref="DB33">DA33*(1+INDEX($AD11:$AE11,_xlfn.XMATCH(DB$26,$AD$5:$AE$5,1)))</f>
        <v>332161011.84946674</v>
      </c>
    </row>
    <row r="34" spans="1:106" x14ac:dyDescent="0.25">
      <c r="B34" t="s">
        <v>74</v>
      </c>
      <c r="C34" t="s">
        <v>98</v>
      </c>
      <c r="E34" t="s">
        <v>33</v>
      </c>
      <c r="F34" s="34">
        <f t="shared" ref="F34:AB34" si="13">F12</f>
        <v>17540499</v>
      </c>
      <c r="G34" s="34">
        <f t="shared" si="13"/>
        <v>18629149</v>
      </c>
      <c r="H34" s="34">
        <f t="shared" si="13"/>
        <v>16566466</v>
      </c>
      <c r="I34" s="34">
        <f t="shared" si="13"/>
        <v>18063541</v>
      </c>
      <c r="J34" s="34">
        <f t="shared" si="13"/>
        <v>18724425</v>
      </c>
      <c r="K34" s="34">
        <f t="shared" si="13"/>
        <v>20294552</v>
      </c>
      <c r="L34" s="34">
        <f t="shared" si="13"/>
        <v>17495374</v>
      </c>
      <c r="M34" s="34">
        <f t="shared" si="13"/>
        <v>16283968</v>
      </c>
      <c r="N34" s="34">
        <f t="shared" si="13"/>
        <v>13186324</v>
      </c>
      <c r="O34" s="34">
        <f t="shared" si="13"/>
        <v>11903499.77048156</v>
      </c>
      <c r="P34" s="34">
        <f t="shared" si="13"/>
        <v>9930605.2855200712</v>
      </c>
      <c r="Q34" s="34">
        <f t="shared" si="13"/>
        <v>10575546.03051948</v>
      </c>
      <c r="R34" s="34">
        <f t="shared" si="13"/>
        <v>9167353</v>
      </c>
      <c r="S34" s="34">
        <f t="shared" si="13"/>
        <v>13930804</v>
      </c>
      <c r="T34" s="34">
        <f t="shared" si="13"/>
        <v>15739403</v>
      </c>
      <c r="U34" s="34">
        <f t="shared" si="13"/>
        <v>13315082</v>
      </c>
      <c r="V34" s="34">
        <f t="shared" si="13"/>
        <v>14668928</v>
      </c>
      <c r="W34" s="34">
        <f t="shared" si="13"/>
        <v>12946831.239243049</v>
      </c>
      <c r="X34" s="34">
        <f t="shared" si="13"/>
        <v>13061757.253899621</v>
      </c>
      <c r="Y34" s="34">
        <f t="shared" si="13"/>
        <v>12953661.05659781</v>
      </c>
      <c r="Z34" s="34">
        <f t="shared" si="13"/>
        <v>11692615</v>
      </c>
      <c r="AA34" s="34">
        <f t="shared" si="13"/>
        <v>11763464</v>
      </c>
      <c r="AB34" s="34">
        <f t="shared" si="13"/>
        <v>11926455</v>
      </c>
      <c r="AC34" s="61">
        <f t="array" ref="AC34">AB34*(1+INDEX($AD12:$AE12,_xlfn.XMATCH(AC$26,$AD$5:$AE$5,1)))</f>
        <v>12045719.550000001</v>
      </c>
      <c r="AD34" s="61">
        <f t="array" ref="AD34">AC34*(1+INDEX($AD12:$AE12,_xlfn.XMATCH(AD$26,$AD$5:$AE$5,1)))</f>
        <v>12166176.7455</v>
      </c>
      <c r="AE34" s="61">
        <f t="array" ref="AE34">AD34*(1+INDEX($AD12:$AE12,_xlfn.XMATCH(AE$26,$AD$5:$AE$5,1)))</f>
        <v>12287838.512955001</v>
      </c>
      <c r="AF34" s="61">
        <f t="array" ref="AF34">AE34*(1+INDEX($AD12:$AE12,_xlfn.XMATCH(AF$26,$AD$5:$AE$5,1)))</f>
        <v>12410716.898084551</v>
      </c>
      <c r="AG34" s="61">
        <f t="array" ref="AG34">AF34*(1+INDEX($AD12:$AE12,_xlfn.XMATCH(AG$26,$AD$5:$AE$5,1)))</f>
        <v>12534824.067065397</v>
      </c>
      <c r="AH34" s="61">
        <f t="array" ref="AH34">AG34*(1+INDEX($AD12:$AE12,_xlfn.XMATCH(AH$26,$AD$5:$AE$5,1)))</f>
        <v>12660172.307736052</v>
      </c>
      <c r="AI34" s="61">
        <f t="array" ref="AI34">AH34*(1+INDEX($AD12:$AE12,_xlfn.XMATCH(AI$26,$AD$5:$AE$5,1)))</f>
        <v>12786774.030813413</v>
      </c>
      <c r="AJ34" s="61">
        <f t="array" ref="AJ34">AI34*(1+INDEX($AD12:$AE12,_xlfn.XMATCH(AJ$26,$AD$5:$AE$5,1)))</f>
        <v>12914641.771121547</v>
      </c>
      <c r="AK34" s="61">
        <f t="array" ref="AK34">AJ34*(1+INDEX($AD12:$AE12,_xlfn.XMATCH(AK$26,$AD$5:$AE$5,1)))</f>
        <v>13043788.188832762</v>
      </c>
      <c r="AL34" s="61">
        <f t="array" ref="AL34">AK34*(1+INDEX($AD12:$AE12,_xlfn.XMATCH(AL$26,$AD$5:$AE$5,1)))</f>
        <v>13174226.07072109</v>
      </c>
      <c r="AM34" s="61">
        <f t="array" ref="AM34">AL34*(1+INDEX($AD12:$AE12,_xlfn.XMATCH(AM$26,$AD$5:$AE$5,1)))</f>
        <v>13305968.331428301</v>
      </c>
      <c r="AN34" s="61">
        <f t="array" ref="AN34">AM34*(1+INDEX($AD12:$AE12,_xlfn.XMATCH(AN$26,$AD$5:$AE$5,1)))</f>
        <v>13439028.014742583</v>
      </c>
      <c r="AO34" s="61">
        <f t="array" ref="AO34">AN34*(1+INDEX($AD12:$AE12,_xlfn.XMATCH(AO$26,$AD$5:$AE$5,1)))</f>
        <v>13573418.294890009</v>
      </c>
      <c r="AP34" s="61">
        <f t="array" ref="AP34">AO34*(1+INDEX($AD12:$AE12,_xlfn.XMATCH(AP$26,$AD$5:$AE$5,1)))</f>
        <v>13709152.477838909</v>
      </c>
      <c r="AQ34" s="61">
        <f t="array" ref="AQ34">AP34*(1+INDEX($AD12:$AE12,_xlfn.XMATCH(AQ$26,$AD$5:$AE$5,1)))</f>
        <v>13846244.002617298</v>
      </c>
      <c r="AR34" s="61">
        <f t="array" ref="AR34">AQ34*(1+INDEX($AD12:$AE12,_xlfn.XMATCH(AR$26,$AD$5:$AE$5,1)))</f>
        <v>13984706.442643471</v>
      </c>
      <c r="AS34" s="61">
        <f t="array" ref="AS34">AR34*(1+INDEX($AD12:$AE12,_xlfn.XMATCH(AS$26,$AD$5:$AE$5,1)))</f>
        <v>14124553.507069906</v>
      </c>
      <c r="AT34" s="61">
        <f t="array" ref="AT34">AS34*(1+INDEX($AD12:$AE12,_xlfn.XMATCH(AT$26,$AD$5:$AE$5,1)))</f>
        <v>14265799.042140605</v>
      </c>
      <c r="AU34" s="61">
        <f t="array" ref="AU34">AT34*(1+INDEX($AD12:$AE12,_xlfn.XMATCH(AU$26,$AD$5:$AE$5,1)))</f>
        <v>14408457.032562012</v>
      </c>
      <c r="AV34" s="61">
        <f t="array" ref="AV34">AU34*(1+INDEX($AD12:$AE12,_xlfn.XMATCH(AV$26,$AD$5:$AE$5,1)))</f>
        <v>14552541.602887632</v>
      </c>
      <c r="AW34" s="61">
        <f t="array" ref="AW34">AV34*(1+INDEX($AD12:$AE12,_xlfn.XMATCH(AW$26,$AD$5:$AE$5,1)))</f>
        <v>14698067.018916508</v>
      </c>
      <c r="AX34" s="61">
        <f t="array" ref="AX34">AW34*(1+INDEX($AD12:$AE12,_xlfn.XMATCH(AX$26,$AD$5:$AE$5,1)))</f>
        <v>14845047.689105673</v>
      </c>
      <c r="AY34" s="61">
        <f t="array" ref="AY34">AX34*(1+INDEX($AD12:$AE12,_xlfn.XMATCH(AY$26,$AD$5:$AE$5,1)))</f>
        <v>14993498.16599673</v>
      </c>
      <c r="AZ34" s="61">
        <f t="array" ref="AZ34">AY34*(1+INDEX($AD12:$AE12,_xlfn.XMATCH(AZ$26,$AD$5:$AE$5,1)))</f>
        <v>15143433.147656698</v>
      </c>
      <c r="BA34" s="61">
        <f t="array" ref="BA34">AZ34*(1+INDEX($AD12:$AE12,_xlfn.XMATCH(BA$26,$AD$5:$AE$5,1)))</f>
        <v>15294867.479133265</v>
      </c>
      <c r="BB34" s="61">
        <f t="array" ref="BB34">BA34*(1+INDEX($AD12:$AE12,_xlfn.XMATCH(BB$26,$AD$5:$AE$5,1)))</f>
        <v>15447816.153924597</v>
      </c>
      <c r="BC34" s="61">
        <f t="array" ref="BC34">BB34*(1+INDEX($AD12:$AE12,_xlfn.XMATCH(BC$26,$AD$5:$AE$5,1)))</f>
        <v>15602294.315463843</v>
      </c>
      <c r="BD34" s="61">
        <f t="array" ref="BD34">BC34*(1+INDEX($AD12:$AE12,_xlfn.XMATCH(BD$26,$AD$5:$AE$5,1)))</f>
        <v>15758317.258618481</v>
      </c>
      <c r="BE34" s="61">
        <f t="array" ref="BE34">BD34*(1+INDEX($AD12:$AE12,_xlfn.XMATCH(BE$26,$AD$5:$AE$5,1)))</f>
        <v>15837108.844911572</v>
      </c>
      <c r="BF34" s="61">
        <f t="array" ref="BF34">BE34*(1+INDEX($AD12:$AE12,_xlfn.XMATCH(BF$26,$AD$5:$AE$5,1)))</f>
        <v>15916294.389136128</v>
      </c>
      <c r="BG34" s="61">
        <f t="array" ref="BG34">BF34*(1+INDEX($AD12:$AE12,_xlfn.XMATCH(BG$26,$AD$5:$AE$5,1)))</f>
        <v>15995875.861081807</v>
      </c>
      <c r="BH34" s="61">
        <f t="array" ref="BH34">BG34*(1+INDEX($AD12:$AE12,_xlfn.XMATCH(BH$26,$AD$5:$AE$5,1)))</f>
        <v>16075855.240387214</v>
      </c>
      <c r="BI34" s="61">
        <f t="array" ref="BI34">BH34*(1+INDEX($AD12:$AE12,_xlfn.XMATCH(BI$26,$AD$5:$AE$5,1)))</f>
        <v>16156234.516589148</v>
      </c>
      <c r="BJ34" s="61">
        <f t="array" ref="BJ34">BI34*(1+INDEX($AD12:$AE12,_xlfn.XMATCH(BJ$26,$AD$5:$AE$5,1)))</f>
        <v>16237015.689172093</v>
      </c>
      <c r="BK34" s="61">
        <f t="array" ref="BK34">BJ34*(1+INDEX($AD12:$AE12,_xlfn.XMATCH(BK$26,$AD$5:$AE$5,1)))</f>
        <v>16318200.767617952</v>
      </c>
      <c r="BL34" s="61">
        <f t="array" ref="BL34">BK34*(1+INDEX($AD12:$AE12,_xlfn.XMATCH(BL$26,$AD$5:$AE$5,1)))</f>
        <v>16399791.77145604</v>
      </c>
      <c r="BM34" s="61">
        <f t="array" ref="BM34">BL34*(1+INDEX($AD12:$AE12,_xlfn.XMATCH(BM$26,$AD$5:$AE$5,1)))</f>
        <v>16481790.73031332</v>
      </c>
      <c r="BN34" s="61">
        <f t="array" ref="BN34">BM34*(1+INDEX($AD12:$AE12,_xlfn.XMATCH(BN$26,$AD$5:$AE$5,1)))</f>
        <v>16564199.683964884</v>
      </c>
      <c r="BO34" s="61">
        <f t="array" ref="BO34">BN34*(1+INDEX($AD12:$AE12,_xlfn.XMATCH(BO$26,$AD$5:$AE$5,1)))</f>
        <v>16647020.682384707</v>
      </c>
      <c r="BP34" s="61">
        <f t="array" ref="BP34">BO34*(1+INDEX($AD12:$AE12,_xlfn.XMATCH(BP$26,$AD$5:$AE$5,1)))</f>
        <v>16730255.785796629</v>
      </c>
      <c r="BQ34" s="61">
        <f t="array" ref="BQ34">BP34*(1+INDEX($AD12:$AE12,_xlfn.XMATCH(BQ$26,$AD$5:$AE$5,1)))</f>
        <v>16813907.064725611</v>
      </c>
      <c r="BR34" s="61">
        <f t="array" ref="BR34">BQ34*(1+INDEX($AD12:$AE12,_xlfn.XMATCH(BR$26,$AD$5:$AE$5,1)))</f>
        <v>16897976.600049239</v>
      </c>
      <c r="BS34" s="61">
        <f t="array" ref="BS34">BR34*(1+INDEX($AD12:$AE12,_xlfn.XMATCH(BS$26,$AD$5:$AE$5,1)))</f>
        <v>16982466.483049482</v>
      </c>
      <c r="BT34" s="61">
        <f t="array" ref="BT34">BS34*(1+INDEX($AD12:$AE12,_xlfn.XMATCH(BT$26,$AD$5:$AE$5,1)))</f>
        <v>17067378.815464728</v>
      </c>
      <c r="BU34" s="61">
        <f t="array" ref="BU34">BT34*(1+INDEX($AD12:$AE12,_xlfn.XMATCH(BU$26,$AD$5:$AE$5,1)))</f>
        <v>17152715.709542051</v>
      </c>
      <c r="BV34" s="61">
        <f t="array" ref="BV34">BU34*(1+INDEX($AD12:$AE12,_xlfn.XMATCH(BV$26,$AD$5:$AE$5,1)))</f>
        <v>17238479.28808976</v>
      </c>
      <c r="BW34" s="61">
        <f t="array" ref="BW34">BV34*(1+INDEX($AD12:$AE12,_xlfn.XMATCH(BW$26,$AD$5:$AE$5,1)))</f>
        <v>17324671.684530206</v>
      </c>
      <c r="BX34" s="61">
        <f t="array" ref="BX34">BW34*(1+INDEX($AD12:$AE12,_xlfn.XMATCH(BX$26,$AD$5:$AE$5,1)))</f>
        <v>17411295.042952854</v>
      </c>
      <c r="BY34" s="61">
        <f t="array" ref="BY34">BX34*(1+INDEX($AD12:$AE12,_xlfn.XMATCH(BY$26,$AD$5:$AE$5,1)))</f>
        <v>17498351.518167615</v>
      </c>
      <c r="BZ34" s="61">
        <f t="array" ref="BZ34">BY34*(1+INDEX($AD12:$AE12,_xlfn.XMATCH(BZ$26,$AD$5:$AE$5,1)))</f>
        <v>17585843.275758453</v>
      </c>
      <c r="CA34" s="61">
        <f t="array" ref="CA34">BZ34*(1+INDEX($AD12:$AE12,_xlfn.XMATCH(CA$26,$AD$5:$AE$5,1)))</f>
        <v>17673772.492137242</v>
      </c>
      <c r="CB34" s="61">
        <f t="array" ref="CB34">CA34*(1+INDEX($AD12:$AE12,_xlfn.XMATCH(CB$26,$AD$5:$AE$5,1)))</f>
        <v>17762141.354597926</v>
      </c>
      <c r="CC34" s="61">
        <f t="array" ref="CC34">CB34*(1+INDEX($AD12:$AE12,_xlfn.XMATCH(CC$26,$AD$5:$AE$5,1)))</f>
        <v>17850952.061370913</v>
      </c>
      <c r="CD34" s="61">
        <f t="array" ref="CD34">CC34*(1+INDEX($AD12:$AE12,_xlfn.XMATCH(CD$26,$AD$5:$AE$5,1)))</f>
        <v>17940206.821677767</v>
      </c>
      <c r="CE34" s="61">
        <f t="array" ref="CE34">CD34*(1+INDEX($AD12:$AE12,_xlfn.XMATCH(CE$26,$AD$5:$AE$5,1)))</f>
        <v>18029907.855786152</v>
      </c>
      <c r="CF34" s="61">
        <f t="array" ref="CF34">CE34*(1+INDEX($AD12:$AE12,_xlfn.XMATCH(CF$26,$AD$5:$AE$5,1)))</f>
        <v>18120057.39506508</v>
      </c>
      <c r="CG34" s="61">
        <f t="array" ref="CG34">CF34*(1+INDEX($AD12:$AE12,_xlfn.XMATCH(CG$26,$AD$5:$AE$5,1)))</f>
        <v>18210657.682040405</v>
      </c>
      <c r="CH34" s="61">
        <f t="array" ref="CH34">CG34*(1+INDEX($AD12:$AE12,_xlfn.XMATCH(CH$26,$AD$5:$AE$5,1)))</f>
        <v>18301710.970450606</v>
      </c>
      <c r="CI34" s="61">
        <f t="array" ref="CI34">CH34*(1+INDEX($AD12:$AE12,_xlfn.XMATCH(CI$26,$AD$5:$AE$5,1)))</f>
        <v>18393219.525302857</v>
      </c>
      <c r="CJ34" s="61">
        <f t="array" ref="CJ34">CI34*(1+INDEX($AD12:$AE12,_xlfn.XMATCH(CJ$26,$AD$5:$AE$5,1)))</f>
        <v>18485185.622929368</v>
      </c>
      <c r="CK34" s="61">
        <f t="array" ref="CK34">CJ34*(1+INDEX($AD12:$AE12,_xlfn.XMATCH(CK$26,$AD$5:$AE$5,1)))</f>
        <v>18577611.551044013</v>
      </c>
      <c r="CL34" s="61">
        <f t="array" ref="CL34">CK34*(1+INDEX($AD12:$AE12,_xlfn.XMATCH(CL$26,$AD$5:$AE$5,1)))</f>
        <v>18670499.60879923</v>
      </c>
      <c r="CM34" s="61">
        <f t="array" ref="CM34">CL34*(1+INDEX($AD12:$AE12,_xlfn.XMATCH(CM$26,$AD$5:$AE$5,1)))</f>
        <v>18763852.106843226</v>
      </c>
      <c r="CN34" s="61">
        <f t="array" ref="CN34">CM34*(1+INDEX($AD12:$AE12,_xlfn.XMATCH(CN$26,$AD$5:$AE$5,1)))</f>
        <v>18857671.367377441</v>
      </c>
      <c r="CO34" s="61">
        <f t="array" ref="CO34">CN34*(1+INDEX($AD12:$AE12,_xlfn.XMATCH(CO$26,$AD$5:$AE$5,1)))</f>
        <v>18951959.724214327</v>
      </c>
      <c r="CP34" s="61">
        <f t="array" ref="CP34">CO34*(1+INDEX($AD12:$AE12,_xlfn.XMATCH(CP$26,$AD$5:$AE$5,1)))</f>
        <v>19046719.522835396</v>
      </c>
      <c r="CQ34" s="61">
        <f t="array" ref="CQ34">CP34*(1+INDEX($AD12:$AE12,_xlfn.XMATCH(CQ$26,$AD$5:$AE$5,1)))</f>
        <v>19141953.120449573</v>
      </c>
      <c r="CR34" s="61">
        <f t="array" ref="CR34">CQ34*(1+INDEX($AD12:$AE12,_xlfn.XMATCH(CR$26,$AD$5:$AE$5,1)))</f>
        <v>19237662.886051819</v>
      </c>
      <c r="CS34" s="61">
        <f t="array" ref="CS34">CR34*(1+INDEX($AD12:$AE12,_xlfn.XMATCH(CS$26,$AD$5:$AE$5,1)))</f>
        <v>19333851.200482074</v>
      </c>
      <c r="CT34" s="61">
        <f t="array" ref="CT34">CS34*(1+INDEX($AD12:$AE12,_xlfn.XMATCH(CT$26,$AD$5:$AE$5,1)))</f>
        <v>19430520.456484482</v>
      </c>
      <c r="CU34" s="61">
        <f t="array" ref="CU34">CT34*(1+INDEX($AD12:$AE12,_xlfn.XMATCH(CU$26,$AD$5:$AE$5,1)))</f>
        <v>19527673.058766901</v>
      </c>
      <c r="CV34" s="61">
        <f t="array" ref="CV34">CU34*(1+INDEX($AD12:$AE12,_xlfn.XMATCH(CV$26,$AD$5:$AE$5,1)))</f>
        <v>19625311.424060732</v>
      </c>
      <c r="CW34" s="61">
        <f t="array" ref="CW34">CV34*(1+INDEX($AD12:$AE12,_xlfn.XMATCH(CW$26,$AD$5:$AE$5,1)))</f>
        <v>19723437.981181033</v>
      </c>
      <c r="CX34" s="61">
        <f t="array" ref="CX34">CW34*(1+INDEX($AD12:$AE12,_xlfn.XMATCH(CX$26,$AD$5:$AE$5,1)))</f>
        <v>19822055.171086937</v>
      </c>
      <c r="CY34" s="61">
        <f t="array" ref="CY34">CX34*(1+INDEX($AD12:$AE12,_xlfn.XMATCH(CY$26,$AD$5:$AE$5,1)))</f>
        <v>19921165.44694237</v>
      </c>
      <c r="CZ34" s="61">
        <f t="array" ref="CZ34">CY34*(1+INDEX($AD12:$AE12,_xlfn.XMATCH(CZ$26,$AD$5:$AE$5,1)))</f>
        <v>20020771.274177082</v>
      </c>
      <c r="DA34" s="61">
        <f t="array" ref="DA34">CZ34*(1+INDEX($AD12:$AE12,_xlfn.XMATCH(DA$26,$AD$5:$AE$5,1)))</f>
        <v>20120875.130547967</v>
      </c>
      <c r="DB34" s="61">
        <f t="array" ref="DB34">DA34*(1+INDEX($AD12:$AE12,_xlfn.XMATCH(DB$26,$AD$5:$AE$5,1)))</f>
        <v>20221479.506200705</v>
      </c>
    </row>
    <row r="35" spans="1:106" x14ac:dyDescent="0.25">
      <c r="B35" t="s">
        <v>74</v>
      </c>
      <c r="C35" t="s">
        <v>98</v>
      </c>
      <c r="E35" t="s">
        <v>35</v>
      </c>
      <c r="F35" s="34">
        <f t="shared" ref="F35:AB35" si="14">F13</f>
        <v>11380404.8252744</v>
      </c>
      <c r="G35" s="34">
        <f t="shared" si="14"/>
        <v>9741655.7826016024</v>
      </c>
      <c r="H35" s="34">
        <f t="shared" si="14"/>
        <v>8313383.6137644611</v>
      </c>
      <c r="I35" s="34">
        <f t="shared" si="14"/>
        <v>9742238.0847671311</v>
      </c>
      <c r="J35" s="34">
        <f t="shared" si="14"/>
        <v>9826507.5430928413</v>
      </c>
      <c r="K35" s="34">
        <f t="shared" si="14"/>
        <v>12208535</v>
      </c>
      <c r="L35" s="34">
        <f t="shared" si="14"/>
        <v>11213485</v>
      </c>
      <c r="M35" s="34">
        <f t="shared" si="14"/>
        <v>12337083</v>
      </c>
      <c r="N35" s="34">
        <f t="shared" si="14"/>
        <v>11972306</v>
      </c>
      <c r="O35" s="34">
        <f t="shared" si="14"/>
        <v>11454230</v>
      </c>
      <c r="P35" s="34">
        <f t="shared" si="14"/>
        <v>11717647</v>
      </c>
      <c r="Q35" s="34">
        <f t="shared" si="14"/>
        <v>11376659</v>
      </c>
      <c r="R35" s="34">
        <f t="shared" si="14"/>
        <v>10842636</v>
      </c>
      <c r="S35" s="34">
        <f t="shared" si="14"/>
        <v>10514267</v>
      </c>
      <c r="T35" s="34">
        <f t="shared" si="14"/>
        <v>10423896</v>
      </c>
      <c r="U35" s="34">
        <f t="shared" si="14"/>
        <v>10049679</v>
      </c>
      <c r="V35" s="34">
        <f t="shared" si="14"/>
        <v>9677579</v>
      </c>
      <c r="W35" s="34">
        <f t="shared" si="14"/>
        <v>9800561</v>
      </c>
      <c r="X35" s="34">
        <f t="shared" si="14"/>
        <v>10246686.33295151</v>
      </c>
      <c r="Y35" s="34">
        <f t="shared" si="14"/>
        <v>9719560.6240421683</v>
      </c>
      <c r="Z35" s="34">
        <f t="shared" si="14"/>
        <v>9432134</v>
      </c>
      <c r="AA35" s="34">
        <f t="shared" si="14"/>
        <v>9214783</v>
      </c>
      <c r="AB35" s="34">
        <f t="shared" si="14"/>
        <v>8780282</v>
      </c>
      <c r="AC35" s="61">
        <f t="array" ref="AC35">AB35*(1+INDEX($AD13:$AE13,_xlfn.XMATCH(AC$26,$AD$5:$AE$5,1)))</f>
        <v>8868084.8200000003</v>
      </c>
      <c r="AD35" s="61">
        <f t="array" ref="AD35">AC35*(1+INDEX($AD13:$AE13,_xlfn.XMATCH(AD$26,$AD$5:$AE$5,1)))</f>
        <v>8956765.6682000011</v>
      </c>
      <c r="AE35" s="61">
        <f t="array" ref="AE35">AD35*(1+INDEX($AD13:$AE13,_xlfn.XMATCH(AE$26,$AD$5:$AE$5,1)))</f>
        <v>9046333.3248820007</v>
      </c>
      <c r="AF35" s="61">
        <f t="array" ref="AF35">AE35*(1+INDEX($AD13:$AE13,_xlfn.XMATCH(AF$26,$AD$5:$AE$5,1)))</f>
        <v>9136796.6581308208</v>
      </c>
      <c r="AG35" s="61">
        <f t="array" ref="AG35">AF35*(1+INDEX($AD13:$AE13,_xlfn.XMATCH(AG$26,$AD$5:$AE$5,1)))</f>
        <v>9228164.6247121301</v>
      </c>
      <c r="AH35" s="61">
        <f t="array" ref="AH35">AG35*(1+INDEX($AD13:$AE13,_xlfn.XMATCH(AH$26,$AD$5:$AE$5,1)))</f>
        <v>9320446.2709592506</v>
      </c>
      <c r="AI35" s="61">
        <f t="array" ref="AI35">AH35*(1+INDEX($AD13:$AE13,_xlfn.XMATCH(AI$26,$AD$5:$AE$5,1)))</f>
        <v>9413650.7336688433</v>
      </c>
      <c r="AJ35" s="61">
        <f t="array" ref="AJ35">AI35*(1+INDEX($AD13:$AE13,_xlfn.XMATCH(AJ$26,$AD$5:$AE$5,1)))</f>
        <v>9507787.2410055324</v>
      </c>
      <c r="AK35" s="61">
        <f t="array" ref="AK35">AJ35*(1+INDEX($AD13:$AE13,_xlfn.XMATCH(AK$26,$AD$5:$AE$5,1)))</f>
        <v>9602865.1134155877</v>
      </c>
      <c r="AL35" s="61">
        <f t="array" ref="AL35">AK35*(1+INDEX($AD13:$AE13,_xlfn.XMATCH(AL$26,$AD$5:$AE$5,1)))</f>
        <v>9698893.7645497434</v>
      </c>
      <c r="AM35" s="61">
        <f t="array" ref="AM35">AL35*(1+INDEX($AD13:$AE13,_xlfn.XMATCH(AM$26,$AD$5:$AE$5,1)))</f>
        <v>9795882.7021952402</v>
      </c>
      <c r="AN35" s="61">
        <f t="array" ref="AN35">AM35*(1+INDEX($AD13:$AE13,_xlfn.XMATCH(AN$26,$AD$5:$AE$5,1)))</f>
        <v>9893841.5292171929</v>
      </c>
      <c r="AO35" s="61">
        <f t="array" ref="AO35">AN35*(1+INDEX($AD13:$AE13,_xlfn.XMATCH(AO$26,$AD$5:$AE$5,1)))</f>
        <v>9992779.9445093647</v>
      </c>
      <c r="AP35" s="61">
        <f t="array" ref="AP35">AO35*(1+INDEX($AD13:$AE13,_xlfn.XMATCH(AP$26,$AD$5:$AE$5,1)))</f>
        <v>10092707.743954459</v>
      </c>
      <c r="AQ35" s="61">
        <f t="array" ref="AQ35">AP35*(1+INDEX($AD13:$AE13,_xlfn.XMATCH(AQ$26,$AD$5:$AE$5,1)))</f>
        <v>10193634.821394004</v>
      </c>
      <c r="AR35" s="61">
        <f t="array" ref="AR35">AQ35*(1+INDEX($AD13:$AE13,_xlfn.XMATCH(AR$26,$AD$5:$AE$5,1)))</f>
        <v>10295571.169607945</v>
      </c>
      <c r="AS35" s="61">
        <f t="array" ref="AS35">AR35*(1+INDEX($AD13:$AE13,_xlfn.XMATCH(AS$26,$AD$5:$AE$5,1)))</f>
        <v>10398526.881304024</v>
      </c>
      <c r="AT35" s="61">
        <f t="array" ref="AT35">AS35*(1+INDEX($AD13:$AE13,_xlfn.XMATCH(AT$26,$AD$5:$AE$5,1)))</f>
        <v>10502512.150117064</v>
      </c>
      <c r="AU35" s="61">
        <f t="array" ref="AU35">AT35*(1+INDEX($AD13:$AE13,_xlfn.XMATCH(AU$26,$AD$5:$AE$5,1)))</f>
        <v>10607537.271618234</v>
      </c>
      <c r="AV35" s="61">
        <f t="array" ref="AV35">AU35*(1+INDEX($AD13:$AE13,_xlfn.XMATCH(AV$26,$AD$5:$AE$5,1)))</f>
        <v>10713612.644334417</v>
      </c>
      <c r="AW35" s="61">
        <f t="array" ref="AW35">AV35*(1+INDEX($AD13:$AE13,_xlfn.XMATCH(AW$26,$AD$5:$AE$5,1)))</f>
        <v>10820748.770777762</v>
      </c>
      <c r="AX35" s="61">
        <f t="array" ref="AX35">AW35*(1+INDEX($AD13:$AE13,_xlfn.XMATCH(AX$26,$AD$5:$AE$5,1)))</f>
        <v>10928956.258485539</v>
      </c>
      <c r="AY35" s="61">
        <f t="array" ref="AY35">AX35*(1+INDEX($AD13:$AE13,_xlfn.XMATCH(AY$26,$AD$5:$AE$5,1)))</f>
        <v>11038245.821070394</v>
      </c>
      <c r="AZ35" s="61">
        <f t="array" ref="AZ35">AY35*(1+INDEX($AD13:$AE13,_xlfn.XMATCH(AZ$26,$AD$5:$AE$5,1)))</f>
        <v>11148628.279281098</v>
      </c>
      <c r="BA35" s="61">
        <f t="array" ref="BA35">AZ35*(1+INDEX($AD13:$AE13,_xlfn.XMATCH(BA$26,$AD$5:$AE$5,1)))</f>
        <v>11260114.562073909</v>
      </c>
      <c r="BB35" s="61">
        <f t="array" ref="BB35">BA35*(1+INDEX($AD13:$AE13,_xlfn.XMATCH(BB$26,$AD$5:$AE$5,1)))</f>
        <v>11372715.707694648</v>
      </c>
      <c r="BC35" s="61">
        <f t="array" ref="BC35">BB35*(1+INDEX($AD13:$AE13,_xlfn.XMATCH(BC$26,$AD$5:$AE$5,1)))</f>
        <v>11486442.864771595</v>
      </c>
      <c r="BD35" s="61">
        <f t="array" ref="BD35">BC35*(1+INDEX($AD13:$AE13,_xlfn.XMATCH(BD$26,$AD$5:$AE$5,1)))</f>
        <v>11601307.293419311</v>
      </c>
      <c r="BE35" s="61">
        <f t="array" ref="BE35">BD35*(1+INDEX($AD13:$AE13,_xlfn.XMATCH(BE$26,$AD$5:$AE$5,1)))</f>
        <v>11659313.829886407</v>
      </c>
      <c r="BF35" s="61">
        <f t="array" ref="BF35">BE35*(1+INDEX($AD13:$AE13,_xlfn.XMATCH(BF$26,$AD$5:$AE$5,1)))</f>
        <v>11717610.399035838</v>
      </c>
      <c r="BG35" s="61">
        <f t="array" ref="BG35">BF35*(1+INDEX($AD13:$AE13,_xlfn.XMATCH(BG$26,$AD$5:$AE$5,1)))</f>
        <v>11776198.451031016</v>
      </c>
      <c r="BH35" s="61">
        <f t="array" ref="BH35">BG35*(1+INDEX($AD13:$AE13,_xlfn.XMATCH(BH$26,$AD$5:$AE$5,1)))</f>
        <v>11835079.443286169</v>
      </c>
      <c r="BI35" s="61">
        <f t="array" ref="BI35">BH35*(1+INDEX($AD13:$AE13,_xlfn.XMATCH(BI$26,$AD$5:$AE$5,1)))</f>
        <v>11894254.840502599</v>
      </c>
      <c r="BJ35" s="61">
        <f t="array" ref="BJ35">BI35*(1+INDEX($AD13:$AE13,_xlfn.XMATCH(BJ$26,$AD$5:$AE$5,1)))</f>
        <v>11953726.114705112</v>
      </c>
      <c r="BK35" s="61">
        <f t="array" ref="BK35">BJ35*(1+INDEX($AD13:$AE13,_xlfn.XMATCH(BK$26,$AD$5:$AE$5,1)))</f>
        <v>12013494.745278636</v>
      </c>
      <c r="BL35" s="61">
        <f t="array" ref="BL35">BK35*(1+INDEX($AD13:$AE13,_xlfn.XMATCH(BL$26,$AD$5:$AE$5,1)))</f>
        <v>12073562.219005028</v>
      </c>
      <c r="BM35" s="61">
        <f t="array" ref="BM35">BL35*(1+INDEX($AD13:$AE13,_xlfn.XMATCH(BM$26,$AD$5:$AE$5,1)))</f>
        <v>12133930.030100051</v>
      </c>
      <c r="BN35" s="61">
        <f t="array" ref="BN35">BM35*(1+INDEX($AD13:$AE13,_xlfn.XMATCH(BN$26,$AD$5:$AE$5,1)))</f>
        <v>12194599.68025055</v>
      </c>
      <c r="BO35" s="61">
        <f t="array" ref="BO35">BN35*(1+INDEX($AD13:$AE13,_xlfn.XMATCH(BO$26,$AD$5:$AE$5,1)))</f>
        <v>12255572.6786518</v>
      </c>
      <c r="BP35" s="61">
        <f t="array" ref="BP35">BO35*(1+INDEX($AD13:$AE13,_xlfn.XMATCH(BP$26,$AD$5:$AE$5,1)))</f>
        <v>12316850.542045059</v>
      </c>
      <c r="BQ35" s="61">
        <f t="array" ref="BQ35">BP35*(1+INDEX($AD13:$AE13,_xlfn.XMATCH(BQ$26,$AD$5:$AE$5,1)))</f>
        <v>12378434.794755282</v>
      </c>
      <c r="BR35" s="61">
        <f t="array" ref="BR35">BQ35*(1+INDEX($AD13:$AE13,_xlfn.XMATCH(BR$26,$AD$5:$AE$5,1)))</f>
        <v>12440326.968729056</v>
      </c>
      <c r="BS35" s="61">
        <f t="array" ref="BS35">BR35*(1+INDEX($AD13:$AE13,_xlfn.XMATCH(BS$26,$AD$5:$AE$5,1)))</f>
        <v>12502528.6035727</v>
      </c>
      <c r="BT35" s="61">
        <f t="array" ref="BT35">BS35*(1+INDEX($AD13:$AE13,_xlfn.XMATCH(BT$26,$AD$5:$AE$5,1)))</f>
        <v>12565041.246590562</v>
      </c>
      <c r="BU35" s="61">
        <f t="array" ref="BU35">BT35*(1+INDEX($AD13:$AE13,_xlfn.XMATCH(BU$26,$AD$5:$AE$5,1)))</f>
        <v>12627866.452823514</v>
      </c>
      <c r="BV35" s="61">
        <f t="array" ref="BV35">BU35*(1+INDEX($AD13:$AE13,_xlfn.XMATCH(BV$26,$AD$5:$AE$5,1)))</f>
        <v>12691005.78508763</v>
      </c>
      <c r="BW35" s="61">
        <f t="array" ref="BW35">BV35*(1+INDEX($AD13:$AE13,_xlfn.XMATCH(BW$26,$AD$5:$AE$5,1)))</f>
        <v>12754460.814013068</v>
      </c>
      <c r="BX35" s="61">
        <f t="array" ref="BX35">BW35*(1+INDEX($AD13:$AE13,_xlfn.XMATCH(BX$26,$AD$5:$AE$5,1)))</f>
        <v>12818233.118083132</v>
      </c>
      <c r="BY35" s="61">
        <f t="array" ref="BY35">BX35*(1+INDEX($AD13:$AE13,_xlfn.XMATCH(BY$26,$AD$5:$AE$5,1)))</f>
        <v>12882324.283673547</v>
      </c>
      <c r="BZ35" s="61">
        <f t="array" ref="BZ35">BY35*(1+INDEX($AD13:$AE13,_xlfn.XMATCH(BZ$26,$AD$5:$AE$5,1)))</f>
        <v>12946735.905091913</v>
      </c>
      <c r="CA35" s="61">
        <f t="array" ref="CA35">BZ35*(1+INDEX($AD13:$AE13,_xlfn.XMATCH(CA$26,$AD$5:$AE$5,1)))</f>
        <v>13011469.584617371</v>
      </c>
      <c r="CB35" s="61">
        <f t="array" ref="CB35">CA35*(1+INDEX($AD13:$AE13,_xlfn.XMATCH(CB$26,$AD$5:$AE$5,1)))</f>
        <v>13076526.932540456</v>
      </c>
      <c r="CC35" s="61">
        <f t="array" ref="CC35">CB35*(1+INDEX($AD13:$AE13,_xlfn.XMATCH(CC$26,$AD$5:$AE$5,1)))</f>
        <v>13141909.567203157</v>
      </c>
      <c r="CD35" s="61">
        <f t="array" ref="CD35">CC35*(1+INDEX($AD13:$AE13,_xlfn.XMATCH(CD$26,$AD$5:$AE$5,1)))</f>
        <v>13207619.115039172</v>
      </c>
      <c r="CE35" s="61">
        <f t="array" ref="CE35">CD35*(1+INDEX($AD13:$AE13,_xlfn.XMATCH(CE$26,$AD$5:$AE$5,1)))</f>
        <v>13273657.210614366</v>
      </c>
      <c r="CF35" s="61">
        <f t="array" ref="CF35">CE35*(1+INDEX($AD13:$AE13,_xlfn.XMATCH(CF$26,$AD$5:$AE$5,1)))</f>
        <v>13340025.496667437</v>
      </c>
      <c r="CG35" s="61">
        <f t="array" ref="CG35">CF35*(1+INDEX($AD13:$AE13,_xlfn.XMATCH(CG$26,$AD$5:$AE$5,1)))</f>
        <v>13406725.624150774</v>
      </c>
      <c r="CH35" s="61">
        <f t="array" ref="CH35">CG35*(1+INDEX($AD13:$AE13,_xlfn.XMATCH(CH$26,$AD$5:$AE$5,1)))</f>
        <v>13473759.252271526</v>
      </c>
      <c r="CI35" s="61">
        <f t="array" ref="CI35">CH35*(1+INDEX($AD13:$AE13,_xlfn.XMATCH(CI$26,$AD$5:$AE$5,1)))</f>
        <v>13541128.048532881</v>
      </c>
      <c r="CJ35" s="61">
        <f t="array" ref="CJ35">CI35*(1+INDEX($AD13:$AE13,_xlfn.XMATCH(CJ$26,$AD$5:$AE$5,1)))</f>
        <v>13608833.688775543</v>
      </c>
      <c r="CK35" s="61">
        <f t="array" ref="CK35">CJ35*(1+INDEX($AD13:$AE13,_xlfn.XMATCH(CK$26,$AD$5:$AE$5,1)))</f>
        <v>13676877.857219419</v>
      </c>
      <c r="CL35" s="61">
        <f t="array" ref="CL35">CK35*(1+INDEX($AD13:$AE13,_xlfn.XMATCH(CL$26,$AD$5:$AE$5,1)))</f>
        <v>13745262.246505514</v>
      </c>
      <c r="CM35" s="61">
        <f t="array" ref="CM35">CL35*(1+INDEX($AD13:$AE13,_xlfn.XMATCH(CM$26,$AD$5:$AE$5,1)))</f>
        <v>13813988.55773804</v>
      </c>
      <c r="CN35" s="61">
        <f t="array" ref="CN35">CM35*(1+INDEX($AD13:$AE13,_xlfn.XMATCH(CN$26,$AD$5:$AE$5,1)))</f>
        <v>13883058.500526728</v>
      </c>
      <c r="CO35" s="61">
        <f t="array" ref="CO35">CN35*(1+INDEX($AD13:$AE13,_xlfn.XMATCH(CO$26,$AD$5:$AE$5,1)))</f>
        <v>13952473.79302936</v>
      </c>
      <c r="CP35" s="61">
        <f t="array" ref="CP35">CO35*(1+INDEX($AD13:$AE13,_xlfn.XMATCH(CP$26,$AD$5:$AE$5,1)))</f>
        <v>14022236.161994506</v>
      </c>
      <c r="CQ35" s="61">
        <f t="array" ref="CQ35">CP35*(1+INDEX($AD13:$AE13,_xlfn.XMATCH(CQ$26,$AD$5:$AE$5,1)))</f>
        <v>14092347.342804477</v>
      </c>
      <c r="CR35" s="61">
        <f t="array" ref="CR35">CQ35*(1+INDEX($AD13:$AE13,_xlfn.XMATCH(CR$26,$AD$5:$AE$5,1)))</f>
        <v>14162809.079518497</v>
      </c>
      <c r="CS35" s="61">
        <f t="array" ref="CS35">CR35*(1+INDEX($AD13:$AE13,_xlfn.XMATCH(CS$26,$AD$5:$AE$5,1)))</f>
        <v>14233623.124916088</v>
      </c>
      <c r="CT35" s="61">
        <f t="array" ref="CT35">CS35*(1+INDEX($AD13:$AE13,_xlfn.XMATCH(CT$26,$AD$5:$AE$5,1)))</f>
        <v>14304791.240540667</v>
      </c>
      <c r="CU35" s="61">
        <f t="array" ref="CU35">CT35*(1+INDEX($AD13:$AE13,_xlfn.XMATCH(CU$26,$AD$5:$AE$5,1)))</f>
        <v>14376315.196743369</v>
      </c>
      <c r="CV35" s="61">
        <f t="array" ref="CV35">CU35*(1+INDEX($AD13:$AE13,_xlfn.XMATCH(CV$26,$AD$5:$AE$5,1)))</f>
        <v>14448196.772727085</v>
      </c>
      <c r="CW35" s="61">
        <f t="array" ref="CW35">CV35*(1+INDEX($AD13:$AE13,_xlfn.XMATCH(CW$26,$AD$5:$AE$5,1)))</f>
        <v>14520437.756590718</v>
      </c>
      <c r="CX35" s="61">
        <f t="array" ref="CX35">CW35*(1+INDEX($AD13:$AE13,_xlfn.XMATCH(CX$26,$AD$5:$AE$5,1)))</f>
        <v>14593039.945373671</v>
      </c>
      <c r="CY35" s="61">
        <f t="array" ref="CY35">CX35*(1+INDEX($AD13:$AE13,_xlfn.XMATCH(CY$26,$AD$5:$AE$5,1)))</f>
        <v>14666005.145100538</v>
      </c>
      <c r="CZ35" s="61">
        <f t="array" ref="CZ35">CY35*(1+INDEX($AD13:$AE13,_xlfn.XMATCH(CZ$26,$AD$5:$AE$5,1)))</f>
        <v>14739335.170826038</v>
      </c>
      <c r="DA35" s="61">
        <f t="array" ref="DA35">CZ35*(1+INDEX($AD13:$AE13,_xlfn.XMATCH(DA$26,$AD$5:$AE$5,1)))</f>
        <v>14813031.846680166</v>
      </c>
      <c r="DB35" s="61">
        <f t="array" ref="DB35">DA35*(1+INDEX($AD13:$AE13,_xlfn.XMATCH(DB$26,$AD$5:$AE$5,1)))</f>
        <v>14887097.005913565</v>
      </c>
    </row>
    <row r="36" spans="1:106" x14ac:dyDescent="0.25">
      <c r="B36" t="s">
        <v>74</v>
      </c>
      <c r="C36" t="s">
        <v>98</v>
      </c>
      <c r="E36" t="s">
        <v>37</v>
      </c>
      <c r="F36" s="34">
        <f t="shared" ref="F36:AB36" si="15">F14</f>
        <v>54078.453084493063</v>
      </c>
      <c r="G36" s="34">
        <f t="shared" si="15"/>
        <v>54883.373020180123</v>
      </c>
      <c r="H36" s="34">
        <f t="shared" si="15"/>
        <v>32257.181978850931</v>
      </c>
      <c r="I36" s="34">
        <f t="shared" si="15"/>
        <v>62477.402086418027</v>
      </c>
      <c r="J36" s="34">
        <f t="shared" si="15"/>
        <v>35462.919848500584</v>
      </c>
      <c r="K36" s="34">
        <f t="shared" si="15"/>
        <v>46417</v>
      </c>
      <c r="L36" s="34">
        <f t="shared" si="15"/>
        <v>43777</v>
      </c>
      <c r="M36" s="34">
        <f t="shared" si="15"/>
        <v>44732</v>
      </c>
      <c r="N36" s="34">
        <f t="shared" si="15"/>
        <v>147944.5</v>
      </c>
      <c r="O36" s="34">
        <f t="shared" si="15"/>
        <v>355044</v>
      </c>
      <c r="P36" s="34">
        <f t="shared" si="15"/>
        <v>464144.5</v>
      </c>
      <c r="Q36" s="34">
        <f t="shared" si="15"/>
        <v>492486</v>
      </c>
      <c r="R36" s="34">
        <f t="shared" si="15"/>
        <v>482132</v>
      </c>
      <c r="S36" s="34">
        <f t="shared" si="15"/>
        <v>507185</v>
      </c>
      <c r="T36" s="34">
        <f t="shared" si="15"/>
        <v>619604</v>
      </c>
      <c r="U36" s="34">
        <f t="shared" si="15"/>
        <v>615932</v>
      </c>
      <c r="V36" s="34">
        <f t="shared" si="15"/>
        <v>599317</v>
      </c>
      <c r="W36" s="34">
        <f t="shared" si="15"/>
        <v>609943</v>
      </c>
      <c r="X36" s="34">
        <f t="shared" si="15"/>
        <v>643082</v>
      </c>
      <c r="Y36" s="34">
        <f t="shared" si="15"/>
        <v>646986</v>
      </c>
      <c r="Z36" s="34">
        <f t="shared" si="15"/>
        <v>657297</v>
      </c>
      <c r="AA36" s="34">
        <f t="shared" si="15"/>
        <v>601691</v>
      </c>
      <c r="AB36" s="34">
        <f t="shared" si="15"/>
        <v>529072</v>
      </c>
      <c r="AC36" s="61">
        <f t="array" ref="AC36">AB36*(1+INDEX($AD14:$AE14,_xlfn.XMATCH(AC$26,$AD$5:$AE$5,1)))</f>
        <v>534362.72</v>
      </c>
      <c r="AD36" s="61">
        <f t="array" ref="AD36">AC36*(1+INDEX($AD14:$AE14,_xlfn.XMATCH(AD$26,$AD$5:$AE$5,1)))</f>
        <v>539706.34719999996</v>
      </c>
      <c r="AE36" s="61">
        <f t="array" ref="AE36">AD36*(1+INDEX($AD14:$AE14,_xlfn.XMATCH(AE$26,$AD$5:$AE$5,1)))</f>
        <v>545103.41067199991</v>
      </c>
      <c r="AF36" s="61">
        <f t="array" ref="AF36">AE36*(1+INDEX($AD14:$AE14,_xlfn.XMATCH(AF$26,$AD$5:$AE$5,1)))</f>
        <v>550554.44477871992</v>
      </c>
      <c r="AG36" s="61">
        <f t="array" ref="AG36">AF36*(1+INDEX($AD14:$AE14,_xlfn.XMATCH(AG$26,$AD$5:$AE$5,1)))</f>
        <v>556059.98922650714</v>
      </c>
      <c r="AH36" s="61">
        <f t="array" ref="AH36">AG36*(1+INDEX($AD14:$AE14,_xlfn.XMATCH(AH$26,$AD$5:$AE$5,1)))</f>
        <v>561620.58911877219</v>
      </c>
      <c r="AI36" s="61">
        <f t="array" ref="AI36">AH36*(1+INDEX($AD14:$AE14,_xlfn.XMATCH(AI$26,$AD$5:$AE$5,1)))</f>
        <v>567236.79500995995</v>
      </c>
      <c r="AJ36" s="61">
        <f t="array" ref="AJ36">AI36*(1+INDEX($AD14:$AE14,_xlfn.XMATCH(AJ$26,$AD$5:$AE$5,1)))</f>
        <v>572909.16296005959</v>
      </c>
      <c r="AK36" s="61">
        <f t="array" ref="AK36">AJ36*(1+INDEX($AD14:$AE14,_xlfn.XMATCH(AK$26,$AD$5:$AE$5,1)))</f>
        <v>578638.25458966021</v>
      </c>
      <c r="AL36" s="61">
        <f t="array" ref="AL36">AK36*(1+INDEX($AD14:$AE14,_xlfn.XMATCH(AL$26,$AD$5:$AE$5,1)))</f>
        <v>584424.63713555678</v>
      </c>
      <c r="AM36" s="61">
        <f t="array" ref="AM36">AL36*(1+INDEX($AD14:$AE14,_xlfn.XMATCH(AM$26,$AD$5:$AE$5,1)))</f>
        <v>590268.88350691239</v>
      </c>
      <c r="AN36" s="61">
        <f t="array" ref="AN36">AM36*(1+INDEX($AD14:$AE14,_xlfn.XMATCH(AN$26,$AD$5:$AE$5,1)))</f>
        <v>596171.57234198146</v>
      </c>
      <c r="AO36" s="61">
        <f t="array" ref="AO36">AN36*(1+INDEX($AD14:$AE14,_xlfn.XMATCH(AO$26,$AD$5:$AE$5,1)))</f>
        <v>602133.28806540126</v>
      </c>
      <c r="AP36" s="61">
        <f t="array" ref="AP36">AO36*(1+INDEX($AD14:$AE14,_xlfn.XMATCH(AP$26,$AD$5:$AE$5,1)))</f>
        <v>608154.62094605528</v>
      </c>
      <c r="AQ36" s="61">
        <f t="array" ref="AQ36">AP36*(1+INDEX($AD14:$AE14,_xlfn.XMATCH(AQ$26,$AD$5:$AE$5,1)))</f>
        <v>614236.16715551587</v>
      </c>
      <c r="AR36" s="61">
        <f t="array" ref="AR36">AQ36*(1+INDEX($AD14:$AE14,_xlfn.XMATCH(AR$26,$AD$5:$AE$5,1)))</f>
        <v>620378.52882707107</v>
      </c>
      <c r="AS36" s="61">
        <f t="array" ref="AS36">AR36*(1+INDEX($AD14:$AE14,_xlfn.XMATCH(AS$26,$AD$5:$AE$5,1)))</f>
        <v>626582.31411534175</v>
      </c>
      <c r="AT36" s="61">
        <f t="array" ref="AT36">AS36*(1+INDEX($AD14:$AE14,_xlfn.XMATCH(AT$26,$AD$5:$AE$5,1)))</f>
        <v>632848.13725649519</v>
      </c>
      <c r="AU36" s="61">
        <f t="array" ref="AU36">AT36*(1+INDEX($AD14:$AE14,_xlfn.XMATCH(AU$26,$AD$5:$AE$5,1)))</f>
        <v>639176.6186290601</v>
      </c>
      <c r="AV36" s="61">
        <f t="array" ref="AV36">AU36*(1+INDEX($AD14:$AE14,_xlfn.XMATCH(AV$26,$AD$5:$AE$5,1)))</f>
        <v>645568.38481535076</v>
      </c>
      <c r="AW36" s="61">
        <f t="array" ref="AW36">AV36*(1+INDEX($AD14:$AE14,_xlfn.XMATCH(AW$26,$AD$5:$AE$5,1)))</f>
        <v>652024.06866350432</v>
      </c>
      <c r="AX36" s="61">
        <f t="array" ref="AX36">AW36*(1+INDEX($AD14:$AE14,_xlfn.XMATCH(AX$26,$AD$5:$AE$5,1)))</f>
        <v>658544.30935013935</v>
      </c>
      <c r="AY36" s="61">
        <f t="array" ref="AY36">AX36*(1+INDEX($AD14:$AE14,_xlfn.XMATCH(AY$26,$AD$5:$AE$5,1)))</f>
        <v>665129.75244364073</v>
      </c>
      <c r="AZ36" s="61">
        <f t="array" ref="AZ36">AY36*(1+INDEX($AD14:$AE14,_xlfn.XMATCH(AZ$26,$AD$5:$AE$5,1)))</f>
        <v>671781.0499680771</v>
      </c>
      <c r="BA36" s="61">
        <f t="array" ref="BA36">AZ36*(1+INDEX($AD14:$AE14,_xlfn.XMATCH(BA$26,$AD$5:$AE$5,1)))</f>
        <v>678498.86046775791</v>
      </c>
      <c r="BB36" s="61">
        <f t="array" ref="BB36">BA36*(1+INDEX($AD14:$AE14,_xlfn.XMATCH(BB$26,$AD$5:$AE$5,1)))</f>
        <v>685283.84907243552</v>
      </c>
      <c r="BC36" s="61">
        <f t="array" ref="BC36">BB36*(1+INDEX($AD14:$AE14,_xlfn.XMATCH(BC$26,$AD$5:$AE$5,1)))</f>
        <v>692136.68756315985</v>
      </c>
      <c r="BD36" s="61">
        <f t="array" ref="BD36">BC36*(1+INDEX($AD14:$AE14,_xlfn.XMATCH(BD$26,$AD$5:$AE$5,1)))</f>
        <v>699058.05443879147</v>
      </c>
      <c r="BE36" s="61">
        <f t="array" ref="BE36">BD36*(1+INDEX($AD14:$AE14,_xlfn.XMATCH(BE$26,$AD$5:$AE$5,1)))</f>
        <v>702553.34471098532</v>
      </c>
      <c r="BF36" s="61">
        <f t="array" ref="BF36">BE36*(1+INDEX($AD14:$AE14,_xlfn.XMATCH(BF$26,$AD$5:$AE$5,1)))</f>
        <v>706066.11143454013</v>
      </c>
      <c r="BG36" s="61">
        <f t="array" ref="BG36">BF36*(1+INDEX($AD14:$AE14,_xlfn.XMATCH(BG$26,$AD$5:$AE$5,1)))</f>
        <v>709596.44199171278</v>
      </c>
      <c r="BH36" s="61">
        <f t="array" ref="BH36">BG36*(1+INDEX($AD14:$AE14,_xlfn.XMATCH(BH$26,$AD$5:$AE$5,1)))</f>
        <v>713144.42420167127</v>
      </c>
      <c r="BI36" s="61">
        <f t="array" ref="BI36">BH36*(1+INDEX($AD14:$AE14,_xlfn.XMATCH(BI$26,$AD$5:$AE$5,1)))</f>
        <v>716710.14632267959</v>
      </c>
      <c r="BJ36" s="61">
        <f t="array" ref="BJ36">BI36*(1+INDEX($AD14:$AE14,_xlfn.XMATCH(BJ$26,$AD$5:$AE$5,1)))</f>
        <v>720293.69705429289</v>
      </c>
      <c r="BK36" s="61">
        <f t="array" ref="BK36">BJ36*(1+INDEX($AD14:$AE14,_xlfn.XMATCH(BK$26,$AD$5:$AE$5,1)))</f>
        <v>723895.16553956433</v>
      </c>
      <c r="BL36" s="61">
        <f t="array" ref="BL36">BK36*(1+INDEX($AD14:$AE14,_xlfn.XMATCH(BL$26,$AD$5:$AE$5,1)))</f>
        <v>727514.64136726211</v>
      </c>
      <c r="BM36" s="61">
        <f t="array" ref="BM36">BL36*(1+INDEX($AD14:$AE14,_xlfn.XMATCH(BM$26,$AD$5:$AE$5,1)))</f>
        <v>731152.21457409835</v>
      </c>
      <c r="BN36" s="61">
        <f t="array" ref="BN36">BM36*(1+INDEX($AD14:$AE14,_xlfn.XMATCH(BN$26,$AD$5:$AE$5,1)))</f>
        <v>734807.97564696881</v>
      </c>
      <c r="BO36" s="61">
        <f t="array" ref="BO36">BN36*(1+INDEX($AD14:$AE14,_xlfn.XMATCH(BO$26,$AD$5:$AE$5,1)))</f>
        <v>738482.01552520355</v>
      </c>
      <c r="BP36" s="61">
        <f t="array" ref="BP36">BO36*(1+INDEX($AD14:$AE14,_xlfn.XMATCH(BP$26,$AD$5:$AE$5,1)))</f>
        <v>742174.42560282943</v>
      </c>
      <c r="BQ36" s="61">
        <f t="array" ref="BQ36">BP36*(1+INDEX($AD14:$AE14,_xlfn.XMATCH(BQ$26,$AD$5:$AE$5,1)))</f>
        <v>745885.29773084354</v>
      </c>
      <c r="BR36" s="61">
        <f t="array" ref="BR36">BQ36*(1+INDEX($AD14:$AE14,_xlfn.XMATCH(BR$26,$AD$5:$AE$5,1)))</f>
        <v>749614.72421949764</v>
      </c>
      <c r="BS36" s="61">
        <f t="array" ref="BS36">BR36*(1+INDEX($AD14:$AE14,_xlfn.XMATCH(BS$26,$AD$5:$AE$5,1)))</f>
        <v>753362.79784059501</v>
      </c>
      <c r="BT36" s="61">
        <f t="array" ref="BT36">BS36*(1+INDEX($AD14:$AE14,_xlfn.XMATCH(BT$26,$AD$5:$AE$5,1)))</f>
        <v>757129.61182979785</v>
      </c>
      <c r="BU36" s="61">
        <f t="array" ref="BU36">BT36*(1+INDEX($AD14:$AE14,_xlfn.XMATCH(BU$26,$AD$5:$AE$5,1)))</f>
        <v>760915.25988894678</v>
      </c>
      <c r="BV36" s="61">
        <f t="array" ref="BV36">BU36*(1+INDEX($AD14:$AE14,_xlfn.XMATCH(BV$26,$AD$5:$AE$5,1)))</f>
        <v>764719.83618839143</v>
      </c>
      <c r="BW36" s="61">
        <f t="array" ref="BW36">BV36*(1+INDEX($AD14:$AE14,_xlfn.XMATCH(BW$26,$AD$5:$AE$5,1)))</f>
        <v>768543.43536933325</v>
      </c>
      <c r="BX36" s="61">
        <f t="array" ref="BX36">BW36*(1+INDEX($AD14:$AE14,_xlfn.XMATCH(BX$26,$AD$5:$AE$5,1)))</f>
        <v>772386.15254617983</v>
      </c>
      <c r="BY36" s="61">
        <f t="array" ref="BY36">BX36*(1+INDEX($AD14:$AE14,_xlfn.XMATCH(BY$26,$AD$5:$AE$5,1)))</f>
        <v>776248.0833089106</v>
      </c>
      <c r="BZ36" s="61">
        <f t="array" ref="BZ36">BY36*(1+INDEX($AD14:$AE14,_xlfn.XMATCH(BZ$26,$AD$5:$AE$5,1)))</f>
        <v>780129.32372545509</v>
      </c>
      <c r="CA36" s="61">
        <f t="array" ref="CA36">BZ36*(1+INDEX($AD14:$AE14,_xlfn.XMATCH(CA$26,$AD$5:$AE$5,1)))</f>
        <v>784029.97034408234</v>
      </c>
      <c r="CB36" s="61">
        <f t="array" ref="CB36">CA36*(1+INDEX($AD14:$AE14,_xlfn.XMATCH(CB$26,$AD$5:$AE$5,1)))</f>
        <v>787950.12019580265</v>
      </c>
      <c r="CC36" s="61">
        <f t="array" ref="CC36">CB36*(1+INDEX($AD14:$AE14,_xlfn.XMATCH(CC$26,$AD$5:$AE$5,1)))</f>
        <v>791889.87079678162</v>
      </c>
      <c r="CD36" s="61">
        <f t="array" ref="CD36">CC36*(1+INDEX($AD14:$AE14,_xlfn.XMATCH(CD$26,$AD$5:$AE$5,1)))</f>
        <v>795849.32015076547</v>
      </c>
      <c r="CE36" s="61">
        <f t="array" ref="CE36">CD36*(1+INDEX($AD14:$AE14,_xlfn.XMATCH(CE$26,$AD$5:$AE$5,1)))</f>
        <v>799828.56675151922</v>
      </c>
      <c r="CF36" s="61">
        <f t="array" ref="CF36">CE36*(1+INDEX($AD14:$AE14,_xlfn.XMATCH(CF$26,$AD$5:$AE$5,1)))</f>
        <v>803827.70958527678</v>
      </c>
      <c r="CG36" s="61">
        <f t="array" ref="CG36">CF36*(1+INDEX($AD14:$AE14,_xlfn.XMATCH(CG$26,$AD$5:$AE$5,1)))</f>
        <v>807846.84813320311</v>
      </c>
      <c r="CH36" s="61">
        <f t="array" ref="CH36">CG36*(1+INDEX($AD14:$AE14,_xlfn.XMATCH(CH$26,$AD$5:$AE$5,1)))</f>
        <v>811886.08237386902</v>
      </c>
      <c r="CI36" s="61">
        <f t="array" ref="CI36">CH36*(1+INDEX($AD14:$AE14,_xlfn.XMATCH(CI$26,$AD$5:$AE$5,1)))</f>
        <v>815945.51278573833</v>
      </c>
      <c r="CJ36" s="61">
        <f t="array" ref="CJ36">CI36*(1+INDEX($AD14:$AE14,_xlfn.XMATCH(CJ$26,$AD$5:$AE$5,1)))</f>
        <v>820025.24034966691</v>
      </c>
      <c r="CK36" s="61">
        <f t="array" ref="CK36">CJ36*(1+INDEX($AD14:$AE14,_xlfn.XMATCH(CK$26,$AD$5:$AE$5,1)))</f>
        <v>824125.36655141518</v>
      </c>
      <c r="CL36" s="61">
        <f t="array" ref="CL36">CK36*(1+INDEX($AD14:$AE14,_xlfn.XMATCH(CL$26,$AD$5:$AE$5,1)))</f>
        <v>828245.99338417221</v>
      </c>
      <c r="CM36" s="61">
        <f t="array" ref="CM36">CL36*(1+INDEX($AD14:$AE14,_xlfn.XMATCH(CM$26,$AD$5:$AE$5,1)))</f>
        <v>832387.22335109301</v>
      </c>
      <c r="CN36" s="61">
        <f t="array" ref="CN36">CM36*(1+INDEX($AD14:$AE14,_xlfn.XMATCH(CN$26,$AD$5:$AE$5,1)))</f>
        <v>836549.15946784837</v>
      </c>
      <c r="CO36" s="61">
        <f t="array" ref="CO36">CN36*(1+INDEX($AD14:$AE14,_xlfn.XMATCH(CO$26,$AD$5:$AE$5,1)))</f>
        <v>840731.9052651875</v>
      </c>
      <c r="CP36" s="61">
        <f t="array" ref="CP36">CO36*(1+INDEX($AD14:$AE14,_xlfn.XMATCH(CP$26,$AD$5:$AE$5,1)))</f>
        <v>844935.56479151337</v>
      </c>
      <c r="CQ36" s="61">
        <f t="array" ref="CQ36">CP36*(1+INDEX($AD14:$AE14,_xlfn.XMATCH(CQ$26,$AD$5:$AE$5,1)))</f>
        <v>849160.2426154709</v>
      </c>
      <c r="CR36" s="61">
        <f t="array" ref="CR36">CQ36*(1+INDEX($AD14:$AE14,_xlfn.XMATCH(CR$26,$AD$5:$AE$5,1)))</f>
        <v>853406.04382854817</v>
      </c>
      <c r="CS36" s="61">
        <f t="array" ref="CS36">CR36*(1+INDEX($AD14:$AE14,_xlfn.XMATCH(CS$26,$AD$5:$AE$5,1)))</f>
        <v>857673.07404769084</v>
      </c>
      <c r="CT36" s="61">
        <f t="array" ref="CT36">CS36*(1+INDEX($AD14:$AE14,_xlfn.XMATCH(CT$26,$AD$5:$AE$5,1)))</f>
        <v>861961.43941792916</v>
      </c>
      <c r="CU36" s="61">
        <f t="array" ref="CU36">CT36*(1+INDEX($AD14:$AE14,_xlfn.XMATCH(CU$26,$AD$5:$AE$5,1)))</f>
        <v>866271.2466150187</v>
      </c>
      <c r="CV36" s="61">
        <f t="array" ref="CV36">CU36*(1+INDEX($AD14:$AE14,_xlfn.XMATCH(CV$26,$AD$5:$AE$5,1)))</f>
        <v>870602.60284809372</v>
      </c>
      <c r="CW36" s="61">
        <f t="array" ref="CW36">CV36*(1+INDEX($AD14:$AE14,_xlfn.XMATCH(CW$26,$AD$5:$AE$5,1)))</f>
        <v>874955.61586233415</v>
      </c>
      <c r="CX36" s="61">
        <f t="array" ref="CX36">CW36*(1+INDEX($AD14:$AE14,_xlfn.XMATCH(CX$26,$AD$5:$AE$5,1)))</f>
        <v>879330.39394164574</v>
      </c>
      <c r="CY36" s="61">
        <f t="array" ref="CY36">CX36*(1+INDEX($AD14:$AE14,_xlfn.XMATCH(CY$26,$AD$5:$AE$5,1)))</f>
        <v>883727.0459113539</v>
      </c>
      <c r="CZ36" s="61">
        <f t="array" ref="CZ36">CY36*(1+INDEX($AD14:$AE14,_xlfn.XMATCH(CZ$26,$AD$5:$AE$5,1)))</f>
        <v>888145.6811409106</v>
      </c>
      <c r="DA36" s="61">
        <f t="array" ref="DA36">CZ36*(1+INDEX($AD14:$AE14,_xlfn.XMATCH(DA$26,$AD$5:$AE$5,1)))</f>
        <v>892586.40954661509</v>
      </c>
      <c r="DB36" s="61">
        <f t="array" ref="DB36">DA36*(1+INDEX($AD14:$AE14,_xlfn.XMATCH(DB$26,$AD$5:$AE$5,1)))</f>
        <v>897049.34159434808</v>
      </c>
    </row>
    <row r="37" spans="1:106" s="27" customFormat="1" x14ac:dyDescent="0.25">
      <c r="B37" t="s">
        <v>74</v>
      </c>
      <c r="C37" t="s">
        <v>98</v>
      </c>
      <c r="E37" t="s">
        <v>39</v>
      </c>
      <c r="F37" s="34">
        <f t="shared" ref="F37:AB37" si="16">F15</f>
        <v>42755239</v>
      </c>
      <c r="G37" s="34">
        <f t="shared" si="16"/>
        <v>40407630</v>
      </c>
      <c r="H37" s="34">
        <f t="shared" si="16"/>
        <v>43383044</v>
      </c>
      <c r="I37" s="34">
        <f t="shared" si="16"/>
        <v>41199271</v>
      </c>
      <c r="J37" s="34">
        <f t="shared" si="16"/>
        <v>40590690</v>
      </c>
      <c r="K37" s="34">
        <f t="shared" si="16"/>
        <v>40322068</v>
      </c>
      <c r="L37" s="34">
        <f t="shared" si="16"/>
        <v>41803350</v>
      </c>
      <c r="M37" s="34">
        <f t="shared" si="16"/>
        <v>40443694</v>
      </c>
      <c r="N37" s="34">
        <f t="shared" si="16"/>
        <v>42126953</v>
      </c>
      <c r="O37" s="34">
        <f t="shared" si="16"/>
        <v>37062952</v>
      </c>
      <c r="P37" s="34">
        <f t="shared" si="16"/>
        <v>40484527</v>
      </c>
      <c r="Q37" s="34">
        <f t="shared" si="16"/>
        <v>40328986</v>
      </c>
      <c r="R37" s="34">
        <f t="shared" si="16"/>
        <v>42486532</v>
      </c>
      <c r="S37" s="34">
        <f t="shared" si="16"/>
        <v>41809855</v>
      </c>
      <c r="T37" s="34">
        <f t="shared" si="16"/>
        <v>39807071</v>
      </c>
      <c r="U37" s="34">
        <f t="shared" si="16"/>
        <v>40505226</v>
      </c>
      <c r="V37" s="34">
        <f t="shared" si="16"/>
        <v>41477571</v>
      </c>
      <c r="W37" s="34">
        <f t="shared" si="16"/>
        <v>38532420</v>
      </c>
      <c r="X37" s="34">
        <f t="shared" si="16"/>
        <v>43295767</v>
      </c>
      <c r="Y37" s="34">
        <f t="shared" si="16"/>
        <v>42301183</v>
      </c>
      <c r="Z37" s="34">
        <f t="shared" si="16"/>
        <v>39786521</v>
      </c>
      <c r="AA37" s="34">
        <f t="shared" si="16"/>
        <v>40334432</v>
      </c>
      <c r="AB37" s="34">
        <f t="shared" si="16"/>
        <v>40430086</v>
      </c>
      <c r="AC37" s="61">
        <f t="array" ref="AC37">AB37*(1+INDEX($AD15:$AE15,_xlfn.XMATCH(AC$26,$AD$5:$AE$5,1)))</f>
        <v>40834386.859999999</v>
      </c>
      <c r="AD37" s="61">
        <f t="array" ref="AD37">AC37*(1+INDEX($AD15:$AE15,_xlfn.XMATCH(AD$26,$AD$5:$AE$5,1)))</f>
        <v>41242730.728600003</v>
      </c>
      <c r="AE37" s="61">
        <f t="array" ref="AE37">AD37*(1+INDEX($AD15:$AE15,_xlfn.XMATCH(AE$26,$AD$5:$AE$5,1)))</f>
        <v>41655158.035886005</v>
      </c>
      <c r="AF37" s="61">
        <f t="array" ref="AF37">AE37*(1+INDEX($AD15:$AE15,_xlfn.XMATCH(AF$26,$AD$5:$AE$5,1)))</f>
        <v>42071709.616244867</v>
      </c>
      <c r="AG37" s="61">
        <f t="array" ref="AG37">AF37*(1+INDEX($AD15:$AE15,_xlfn.XMATCH(AG$26,$AD$5:$AE$5,1)))</f>
        <v>42492426.712407313</v>
      </c>
      <c r="AH37" s="61">
        <f t="array" ref="AH37">AG37*(1+INDEX($AD15:$AE15,_xlfn.XMATCH(AH$26,$AD$5:$AE$5,1)))</f>
        <v>42917350.979531385</v>
      </c>
      <c r="AI37" s="61">
        <f t="array" ref="AI37">AH37*(1+INDEX($AD15:$AE15,_xlfn.XMATCH(AI$26,$AD$5:$AE$5,1)))</f>
        <v>43346524.489326701</v>
      </c>
      <c r="AJ37" s="61">
        <f t="array" ref="AJ37">AI37*(1+INDEX($AD15:$AE15,_xlfn.XMATCH(AJ$26,$AD$5:$AE$5,1)))</f>
        <v>43779989.734219968</v>
      </c>
      <c r="AK37" s="61">
        <f t="array" ref="AK37">AJ37*(1+INDEX($AD15:$AE15,_xlfn.XMATCH(AK$26,$AD$5:$AE$5,1)))</f>
        <v>44217789.631562166</v>
      </c>
      <c r="AL37" s="61">
        <f t="array" ref="AL37">AK37*(1+INDEX($AD15:$AE15,_xlfn.XMATCH(AL$26,$AD$5:$AE$5,1)))</f>
        <v>44659967.527877785</v>
      </c>
      <c r="AM37" s="61">
        <f t="array" ref="AM37">AL37*(1+INDEX($AD15:$AE15,_xlfn.XMATCH(AM$26,$AD$5:$AE$5,1)))</f>
        <v>45106567.203156561</v>
      </c>
      <c r="AN37" s="61">
        <f t="array" ref="AN37">AM37*(1+INDEX($AD15:$AE15,_xlfn.XMATCH(AN$26,$AD$5:$AE$5,1)))</f>
        <v>45557632.875188127</v>
      </c>
      <c r="AO37" s="61">
        <f t="array" ref="AO37">AN37*(1+INDEX($AD15:$AE15,_xlfn.XMATCH(AO$26,$AD$5:$AE$5,1)))</f>
        <v>46013209.203940012</v>
      </c>
      <c r="AP37" s="61">
        <f t="array" ref="AP37">AO37*(1+INDEX($AD15:$AE15,_xlfn.XMATCH(AP$26,$AD$5:$AE$5,1)))</f>
        <v>46473341.29597941</v>
      </c>
      <c r="AQ37" s="61">
        <f t="array" ref="AQ37">AP37*(1+INDEX($AD15:$AE15,_xlfn.XMATCH(AQ$26,$AD$5:$AE$5,1)))</f>
        <v>46938074.708939202</v>
      </c>
      <c r="AR37" s="61">
        <f t="array" ref="AR37">AQ37*(1+INDEX($AD15:$AE15,_xlfn.XMATCH(AR$26,$AD$5:$AE$5,1)))</f>
        <v>47407455.456028596</v>
      </c>
      <c r="AS37" s="61">
        <f t="array" ref="AS37">AR37*(1+INDEX($AD15:$AE15,_xlfn.XMATCH(AS$26,$AD$5:$AE$5,1)))</f>
        <v>47881530.010588884</v>
      </c>
      <c r="AT37" s="61">
        <f t="array" ref="AT37">AS37*(1+INDEX($AD15:$AE15,_xlfn.XMATCH(AT$26,$AD$5:$AE$5,1)))</f>
        <v>48360345.310694776</v>
      </c>
      <c r="AU37" s="61">
        <f t="array" ref="AU37">AT37*(1+INDEX($AD15:$AE15,_xlfn.XMATCH(AU$26,$AD$5:$AE$5,1)))</f>
        <v>48843948.763801724</v>
      </c>
      <c r="AV37" s="61">
        <f t="array" ref="AV37">AU37*(1+INDEX($AD15:$AE15,_xlfn.XMATCH(AV$26,$AD$5:$AE$5,1)))</f>
        <v>49332388.251439743</v>
      </c>
      <c r="AW37" s="61">
        <f t="array" ref="AW37">AV37*(1+INDEX($AD15:$AE15,_xlfn.XMATCH(AW$26,$AD$5:$AE$5,1)))</f>
        <v>49825712.133954138</v>
      </c>
      <c r="AX37" s="61">
        <f t="array" ref="AX37">AW37*(1+INDEX($AD15:$AE15,_xlfn.XMATCH(AX$26,$AD$5:$AE$5,1)))</f>
        <v>50323969.255293682</v>
      </c>
      <c r="AY37" s="61">
        <f t="array" ref="AY37">AX37*(1+INDEX($AD15:$AE15,_xlfn.XMATCH(AY$26,$AD$5:$AE$5,1)))</f>
        <v>50827208.947846621</v>
      </c>
      <c r="AZ37" s="61">
        <f t="array" ref="AZ37">AY37*(1+INDEX($AD15:$AE15,_xlfn.XMATCH(AZ$26,$AD$5:$AE$5,1)))</f>
        <v>51335481.037325092</v>
      </c>
      <c r="BA37" s="61">
        <f t="array" ref="BA37">AZ37*(1+INDEX($AD15:$AE15,_xlfn.XMATCH(BA$26,$AD$5:$AE$5,1)))</f>
        <v>51848835.847698346</v>
      </c>
      <c r="BB37" s="61">
        <f t="array" ref="BB37">BA37*(1+INDEX($AD15:$AE15,_xlfn.XMATCH(BB$26,$AD$5:$AE$5,1)))</f>
        <v>52367324.206175327</v>
      </c>
      <c r="BC37" s="61">
        <f t="array" ref="BC37">BB37*(1+INDEX($AD15:$AE15,_xlfn.XMATCH(BC$26,$AD$5:$AE$5,1)))</f>
        <v>52890997.448237084</v>
      </c>
      <c r="BD37" s="61">
        <f t="array" ref="BD37">BC37*(1+INDEX($AD15:$AE15,_xlfn.XMATCH(BD$26,$AD$5:$AE$5,1)))</f>
        <v>53419907.422719456</v>
      </c>
      <c r="BE37" s="61">
        <f t="array" ref="BE37">BD37*(1+INDEX($AD15:$AE15,_xlfn.XMATCH(BE$26,$AD$5:$AE$5,1)))</f>
        <v>53687006.959833048</v>
      </c>
      <c r="BF37" s="61">
        <f t="array" ref="BF37">BE37*(1+INDEX($AD15:$AE15,_xlfn.XMATCH(BF$26,$AD$5:$AE$5,1)))</f>
        <v>53955441.994632207</v>
      </c>
      <c r="BG37" s="61">
        <f t="array" ref="BG37">BF37*(1+INDEX($AD15:$AE15,_xlfn.XMATCH(BG$26,$AD$5:$AE$5,1)))</f>
        <v>54225219.204605363</v>
      </c>
      <c r="BH37" s="61">
        <f t="array" ref="BH37">BG37*(1+INDEX($AD15:$AE15,_xlfn.XMATCH(BH$26,$AD$5:$AE$5,1)))</f>
        <v>54496345.300628386</v>
      </c>
      <c r="BI37" s="61">
        <f t="array" ref="BI37">BH37*(1+INDEX($AD15:$AE15,_xlfn.XMATCH(BI$26,$AD$5:$AE$5,1)))</f>
        <v>54768827.02713152</v>
      </c>
      <c r="BJ37" s="61">
        <f t="array" ref="BJ37">BI37*(1+INDEX($AD15:$AE15,_xlfn.XMATCH(BJ$26,$AD$5:$AE$5,1)))</f>
        <v>55042671.162267171</v>
      </c>
      <c r="BK37" s="61">
        <f t="array" ref="BK37">BJ37*(1+INDEX($AD15:$AE15,_xlfn.XMATCH(BK$26,$AD$5:$AE$5,1)))</f>
        <v>55317884.518078499</v>
      </c>
      <c r="BL37" s="61">
        <f t="array" ref="BL37">BK37*(1+INDEX($AD15:$AE15,_xlfn.XMATCH(BL$26,$AD$5:$AE$5,1)))</f>
        <v>55594473.940668888</v>
      </c>
      <c r="BM37" s="61">
        <f t="array" ref="BM37">BL37*(1+INDEX($AD15:$AE15,_xlfn.XMATCH(BM$26,$AD$5:$AE$5,1)))</f>
        <v>55872446.310372226</v>
      </c>
      <c r="BN37" s="61">
        <f t="array" ref="BN37">BM37*(1+INDEX($AD15:$AE15,_xlfn.XMATCH(BN$26,$AD$5:$AE$5,1)))</f>
        <v>56151808.541924082</v>
      </c>
      <c r="BO37" s="61">
        <f t="array" ref="BO37">BN37*(1+INDEX($AD15:$AE15,_xlfn.XMATCH(BO$26,$AD$5:$AE$5,1)))</f>
        <v>56432567.584633693</v>
      </c>
      <c r="BP37" s="61">
        <f t="array" ref="BP37">BO37*(1+INDEX($AD15:$AE15,_xlfn.XMATCH(BP$26,$AD$5:$AE$5,1)))</f>
        <v>56714730.422556855</v>
      </c>
      <c r="BQ37" s="61">
        <f t="array" ref="BQ37">BP37*(1+INDEX($AD15:$AE15,_xlfn.XMATCH(BQ$26,$AD$5:$AE$5,1)))</f>
        <v>56998304.074669629</v>
      </c>
      <c r="BR37" s="61">
        <f t="array" ref="BR37">BQ37*(1+INDEX($AD15:$AE15,_xlfn.XMATCH(BR$26,$AD$5:$AE$5,1)))</f>
        <v>57283295.595042974</v>
      </c>
      <c r="BS37" s="61">
        <f t="array" ref="BS37">BR37*(1+INDEX($AD15:$AE15,_xlfn.XMATCH(BS$26,$AD$5:$AE$5,1)))</f>
        <v>57569712.073018186</v>
      </c>
      <c r="BT37" s="61">
        <f t="array" ref="BT37">BS37*(1+INDEX($AD15:$AE15,_xlfn.XMATCH(BT$26,$AD$5:$AE$5,1)))</f>
        <v>57857560.633383274</v>
      </c>
      <c r="BU37" s="61">
        <f t="array" ref="BU37">BT37*(1+INDEX($AD15:$AE15,_xlfn.XMATCH(BU$26,$AD$5:$AE$5,1)))</f>
        <v>58146848.436550185</v>
      </c>
      <c r="BV37" s="61">
        <f t="array" ref="BV37">BU37*(1+INDEX($AD15:$AE15,_xlfn.XMATCH(BV$26,$AD$5:$AE$5,1)))</f>
        <v>58437582.678732932</v>
      </c>
      <c r="BW37" s="61">
        <f t="array" ref="BW37">BV37*(1+INDEX($AD15:$AE15,_xlfn.XMATCH(BW$26,$AD$5:$AE$5,1)))</f>
        <v>58729770.592126593</v>
      </c>
      <c r="BX37" s="61">
        <f t="array" ref="BX37">BW37*(1+INDEX($AD15:$AE15,_xlfn.XMATCH(BX$26,$AD$5:$AE$5,1)))</f>
        <v>59023419.445087217</v>
      </c>
      <c r="BY37" s="61">
        <f t="array" ref="BY37">BX37*(1+INDEX($AD15:$AE15,_xlfn.XMATCH(BY$26,$AD$5:$AE$5,1)))</f>
        <v>59318536.542312644</v>
      </c>
      <c r="BZ37" s="61">
        <f t="array" ref="BZ37">BY37*(1+INDEX($AD15:$AE15,_xlfn.XMATCH(BZ$26,$AD$5:$AE$5,1)))</f>
        <v>59615129.225024201</v>
      </c>
      <c r="CA37" s="61">
        <f t="array" ref="CA37">BZ37*(1+INDEX($AD15:$AE15,_xlfn.XMATCH(CA$26,$AD$5:$AE$5,1)))</f>
        <v>59913204.871149316</v>
      </c>
      <c r="CB37" s="61">
        <f t="array" ref="CB37">CA37*(1+INDEX($AD15:$AE15,_xlfn.XMATCH(CB$26,$AD$5:$AE$5,1)))</f>
        <v>60212770.895505056</v>
      </c>
      <c r="CC37" s="61">
        <f t="array" ref="CC37">CB37*(1+INDEX($AD15:$AE15,_xlfn.XMATCH(CC$26,$AD$5:$AE$5,1)))</f>
        <v>60513834.749982573</v>
      </c>
      <c r="CD37" s="61">
        <f t="array" ref="CD37">CC37*(1+INDEX($AD15:$AE15,_xlfn.XMATCH(CD$26,$AD$5:$AE$5,1)))</f>
        <v>60816403.923732482</v>
      </c>
      <c r="CE37" s="61">
        <f t="array" ref="CE37">CD37*(1+INDEX($AD15:$AE15,_xlfn.XMATCH(CE$26,$AD$5:$AE$5,1)))</f>
        <v>61120485.943351135</v>
      </c>
      <c r="CF37" s="61">
        <f t="array" ref="CF37">CE37*(1+INDEX($AD15:$AE15,_xlfn.XMATCH(CF$26,$AD$5:$AE$5,1)))</f>
        <v>61426088.373067886</v>
      </c>
      <c r="CG37" s="61">
        <f t="array" ref="CG37">CF37*(1+INDEX($AD15:$AE15,_xlfn.XMATCH(CG$26,$AD$5:$AE$5,1)))</f>
        <v>61733218.814933218</v>
      </c>
      <c r="CH37" s="61">
        <f t="array" ref="CH37">CG37*(1+INDEX($AD15:$AE15,_xlfn.XMATCH(CH$26,$AD$5:$AE$5,1)))</f>
        <v>62041884.909007877</v>
      </c>
      <c r="CI37" s="61">
        <f t="array" ref="CI37">CH37*(1+INDEX($AD15:$AE15,_xlfn.XMATCH(CI$26,$AD$5:$AE$5,1)))</f>
        <v>62352094.333552912</v>
      </c>
      <c r="CJ37" s="61">
        <f t="array" ref="CJ37">CI37*(1+INDEX($AD15:$AE15,_xlfn.XMATCH(CJ$26,$AD$5:$AE$5,1)))</f>
        <v>62663854.805220671</v>
      </c>
      <c r="CK37" s="61">
        <f t="array" ref="CK37">CJ37*(1+INDEX($AD15:$AE15,_xlfn.XMATCH(CK$26,$AD$5:$AE$5,1)))</f>
        <v>62977174.079246767</v>
      </c>
      <c r="CL37" s="61">
        <f t="array" ref="CL37">CK37*(1+INDEX($AD15:$AE15,_xlfn.XMATCH(CL$26,$AD$5:$AE$5,1)))</f>
        <v>63292059.949642994</v>
      </c>
      <c r="CM37" s="61">
        <f t="array" ref="CM37">CL37*(1+INDEX($AD15:$AE15,_xlfn.XMATCH(CM$26,$AD$5:$AE$5,1)))</f>
        <v>63608520.249391198</v>
      </c>
      <c r="CN37" s="61">
        <f t="array" ref="CN37">CM37*(1+INDEX($AD15:$AE15,_xlfn.XMATCH(CN$26,$AD$5:$AE$5,1)))</f>
        <v>63926562.850638144</v>
      </c>
      <c r="CO37" s="61">
        <f t="array" ref="CO37">CN37*(1+INDEX($AD15:$AE15,_xlfn.XMATCH(CO$26,$AD$5:$AE$5,1)))</f>
        <v>64246195.664891325</v>
      </c>
      <c r="CP37" s="61">
        <f t="array" ref="CP37">CO37*(1+INDEX($AD15:$AE15,_xlfn.XMATCH(CP$26,$AD$5:$AE$5,1)))</f>
        <v>64567426.643215775</v>
      </c>
      <c r="CQ37" s="61">
        <f t="array" ref="CQ37">CP37*(1+INDEX($AD15:$AE15,_xlfn.XMATCH(CQ$26,$AD$5:$AE$5,1)))</f>
        <v>64890263.776431851</v>
      </c>
      <c r="CR37" s="61">
        <f t="array" ref="CR37">CQ37*(1+INDEX($AD15:$AE15,_xlfn.XMATCH(CR$26,$AD$5:$AE$5,1)))</f>
        <v>65214715.095314004</v>
      </c>
      <c r="CS37" s="61">
        <f t="array" ref="CS37">CR37*(1+INDEX($AD15:$AE15,_xlfn.XMATCH(CS$26,$AD$5:$AE$5,1)))</f>
        <v>65540788.670790568</v>
      </c>
      <c r="CT37" s="61">
        <f t="array" ref="CT37">CS37*(1+INDEX($AD15:$AE15,_xlfn.XMATCH(CT$26,$AD$5:$AE$5,1)))</f>
        <v>65868492.614144512</v>
      </c>
      <c r="CU37" s="61">
        <f t="array" ref="CU37">CT37*(1+INDEX($AD15:$AE15,_xlfn.XMATCH(CU$26,$AD$5:$AE$5,1)))</f>
        <v>66197835.077215225</v>
      </c>
      <c r="CV37" s="61">
        <f t="array" ref="CV37">CU37*(1+INDEX($AD15:$AE15,_xlfn.XMATCH(CV$26,$AD$5:$AE$5,1)))</f>
        <v>66528824.252601296</v>
      </c>
      <c r="CW37" s="61">
        <f t="array" ref="CW37">CV37*(1+INDEX($AD15:$AE15,_xlfn.XMATCH(CW$26,$AD$5:$AE$5,1)))</f>
        <v>66861468.373864293</v>
      </c>
      <c r="CX37" s="61">
        <f t="array" ref="CX37">CW37*(1+INDEX($AD15:$AE15,_xlfn.XMATCH(CX$26,$AD$5:$AE$5,1)))</f>
        <v>67195775.715733603</v>
      </c>
      <c r="CY37" s="61">
        <f t="array" ref="CY37">CX37*(1+INDEX($AD15:$AE15,_xlfn.XMATCH(CY$26,$AD$5:$AE$5,1)))</f>
        <v>67531754.594312266</v>
      </c>
      <c r="CZ37" s="61">
        <f t="array" ref="CZ37">CY37*(1+INDEX($AD15:$AE15,_xlfn.XMATCH(CZ$26,$AD$5:$AE$5,1)))</f>
        <v>67869413.367283821</v>
      </c>
      <c r="DA37" s="61">
        <f t="array" ref="DA37">CZ37*(1+INDEX($AD15:$AE15,_xlfn.XMATCH(DA$26,$AD$5:$AE$5,1)))</f>
        <v>68208760.434120238</v>
      </c>
      <c r="DB37" s="61">
        <f t="array" ref="DB37">DA37*(1+INDEX($AD15:$AE15,_xlfn.XMATCH(DB$26,$AD$5:$AE$5,1)))</f>
        <v>68549804.236290827</v>
      </c>
    </row>
    <row r="38" spans="1:106" x14ac:dyDescent="0.25">
      <c r="B38" t="s">
        <v>74</v>
      </c>
      <c r="C38" t="s">
        <v>98</v>
      </c>
      <c r="E38" t="s">
        <v>41</v>
      </c>
      <c r="F38" s="34">
        <f t="shared" ref="F38:AB38" si="17">F16</f>
        <v>296253.0528936066</v>
      </c>
      <c r="G38" s="34">
        <f t="shared" si="17"/>
        <v>300926.44590690418</v>
      </c>
      <c r="H38" s="34">
        <f t="shared" si="17"/>
        <v>312432.18557259493</v>
      </c>
      <c r="I38" s="34">
        <f t="shared" si="17"/>
        <v>320512.16063482652</v>
      </c>
      <c r="J38" s="34">
        <f t="shared" si="17"/>
        <v>329141.14947183779</v>
      </c>
      <c r="K38" s="34">
        <f t="shared" si="17"/>
        <v>343749</v>
      </c>
      <c r="L38" s="34">
        <f t="shared" si="17"/>
        <v>359031</v>
      </c>
      <c r="M38" s="34">
        <f t="shared" si="17"/>
        <v>354694</v>
      </c>
      <c r="N38" s="34">
        <f t="shared" si="17"/>
        <v>372615</v>
      </c>
      <c r="O38" s="34">
        <f t="shared" si="17"/>
        <v>401888</v>
      </c>
      <c r="P38" s="34">
        <f t="shared" si="17"/>
        <v>405482</v>
      </c>
      <c r="Q38" s="34">
        <f t="shared" si="17"/>
        <v>425336</v>
      </c>
      <c r="R38" s="34">
        <f t="shared" si="17"/>
        <v>455004</v>
      </c>
      <c r="S38" s="34">
        <f t="shared" si="17"/>
        <v>448558</v>
      </c>
      <c r="T38" s="34">
        <f t="shared" si="17"/>
        <v>433686</v>
      </c>
      <c r="U38" s="34">
        <f t="shared" si="17"/>
        <v>447879</v>
      </c>
      <c r="V38" s="34">
        <f t="shared" si="17"/>
        <v>446998</v>
      </c>
      <c r="W38" s="34">
        <f t="shared" si="17"/>
        <v>484818</v>
      </c>
      <c r="X38" s="34">
        <f t="shared" si="17"/>
        <v>477850</v>
      </c>
      <c r="Y38" s="34">
        <f t="shared" si="17"/>
        <v>467487</v>
      </c>
      <c r="Z38" s="34">
        <f t="shared" si="17"/>
        <v>532078</v>
      </c>
      <c r="AA38" s="34">
        <f t="shared" si="17"/>
        <v>571511</v>
      </c>
      <c r="AB38" s="34">
        <f t="shared" si="17"/>
        <v>570065</v>
      </c>
      <c r="AC38" s="61">
        <f t="array" ref="AC38">AB38*(1+INDEX($AD16:$AE16,_xlfn.XMATCH(AC$26,$AD$5:$AE$5,1)))</f>
        <v>575765.65</v>
      </c>
      <c r="AD38" s="61">
        <f t="array" ref="AD38">AC38*(1+INDEX($AD16:$AE16,_xlfn.XMATCH(AD$26,$AD$5:$AE$5,1)))</f>
        <v>581523.30650000006</v>
      </c>
      <c r="AE38" s="61">
        <f t="array" ref="AE38">AD38*(1+INDEX($AD16:$AE16,_xlfn.XMATCH(AE$26,$AD$5:$AE$5,1)))</f>
        <v>587338.5395650001</v>
      </c>
      <c r="AF38" s="61">
        <f t="array" ref="AF38">AE38*(1+INDEX($AD16:$AE16,_xlfn.XMATCH(AF$26,$AD$5:$AE$5,1)))</f>
        <v>593211.92496065015</v>
      </c>
      <c r="AG38" s="61">
        <f t="array" ref="AG38">AF38*(1+INDEX($AD16:$AE16,_xlfn.XMATCH(AG$26,$AD$5:$AE$5,1)))</f>
        <v>599144.04421025666</v>
      </c>
      <c r="AH38" s="61">
        <f t="array" ref="AH38">AG38*(1+INDEX($AD16:$AE16,_xlfn.XMATCH(AH$26,$AD$5:$AE$5,1)))</f>
        <v>605135.48465235927</v>
      </c>
      <c r="AI38" s="61">
        <f t="array" ref="AI38">AH38*(1+INDEX($AD16:$AE16,_xlfn.XMATCH(AI$26,$AD$5:$AE$5,1)))</f>
        <v>611186.83949888288</v>
      </c>
      <c r="AJ38" s="61">
        <f t="array" ref="AJ38">AI38*(1+INDEX($AD16:$AE16,_xlfn.XMATCH(AJ$26,$AD$5:$AE$5,1)))</f>
        <v>617298.7078938717</v>
      </c>
      <c r="AK38" s="61">
        <f t="array" ref="AK38">AJ38*(1+INDEX($AD16:$AE16,_xlfn.XMATCH(AK$26,$AD$5:$AE$5,1)))</f>
        <v>623471.69497281045</v>
      </c>
      <c r="AL38" s="61">
        <f t="array" ref="AL38">AK38*(1+INDEX($AD16:$AE16,_xlfn.XMATCH(AL$26,$AD$5:$AE$5,1)))</f>
        <v>629706.41192253854</v>
      </c>
      <c r="AM38" s="61">
        <f t="array" ref="AM38">AL38*(1+INDEX($AD16:$AE16,_xlfn.XMATCH(AM$26,$AD$5:$AE$5,1)))</f>
        <v>636003.4760417639</v>
      </c>
      <c r="AN38" s="61">
        <f t="array" ref="AN38">AM38*(1+INDEX($AD16:$AE16,_xlfn.XMATCH(AN$26,$AD$5:$AE$5,1)))</f>
        <v>642363.51080218155</v>
      </c>
      <c r="AO38" s="61">
        <f t="array" ref="AO38">AN38*(1+INDEX($AD16:$AE16,_xlfn.XMATCH(AO$26,$AD$5:$AE$5,1)))</f>
        <v>648787.14591020334</v>
      </c>
      <c r="AP38" s="61">
        <f t="array" ref="AP38">AO38*(1+INDEX($AD16:$AE16,_xlfn.XMATCH(AP$26,$AD$5:$AE$5,1)))</f>
        <v>655275.01736930537</v>
      </c>
      <c r="AQ38" s="61">
        <f t="array" ref="AQ38">AP38*(1+INDEX($AD16:$AE16,_xlfn.XMATCH(AQ$26,$AD$5:$AE$5,1)))</f>
        <v>661827.76754299842</v>
      </c>
      <c r="AR38" s="61">
        <f t="array" ref="AR38">AQ38*(1+INDEX($AD16:$AE16,_xlfn.XMATCH(AR$26,$AD$5:$AE$5,1)))</f>
        <v>668446.04521842836</v>
      </c>
      <c r="AS38" s="61">
        <f t="array" ref="AS38">AR38*(1+INDEX($AD16:$AE16,_xlfn.XMATCH(AS$26,$AD$5:$AE$5,1)))</f>
        <v>675130.50567061268</v>
      </c>
      <c r="AT38" s="61">
        <f t="array" ref="AT38">AS38*(1+INDEX($AD16:$AE16,_xlfn.XMATCH(AT$26,$AD$5:$AE$5,1)))</f>
        <v>681881.81072731887</v>
      </c>
      <c r="AU38" s="61">
        <f t="array" ref="AU38">AT38*(1+INDEX($AD16:$AE16,_xlfn.XMATCH(AU$26,$AD$5:$AE$5,1)))</f>
        <v>688700.62883459206</v>
      </c>
      <c r="AV38" s="61">
        <f t="array" ref="AV38">AU38*(1+INDEX($AD16:$AE16,_xlfn.XMATCH(AV$26,$AD$5:$AE$5,1)))</f>
        <v>695587.63512293797</v>
      </c>
      <c r="AW38" s="61">
        <f t="array" ref="AW38">AV38*(1+INDEX($AD16:$AE16,_xlfn.XMATCH(AW$26,$AD$5:$AE$5,1)))</f>
        <v>702543.51147416735</v>
      </c>
      <c r="AX38" s="61">
        <f t="array" ref="AX38">AW38*(1+INDEX($AD16:$AE16,_xlfn.XMATCH(AX$26,$AD$5:$AE$5,1)))</f>
        <v>709568.94658890902</v>
      </c>
      <c r="AY38" s="61">
        <f t="array" ref="AY38">AX38*(1+INDEX($AD16:$AE16,_xlfn.XMATCH(AY$26,$AD$5:$AE$5,1)))</f>
        <v>716664.63605479815</v>
      </c>
      <c r="AZ38" s="61">
        <f t="array" ref="AZ38">AY38*(1+INDEX($AD16:$AE16,_xlfn.XMATCH(AZ$26,$AD$5:$AE$5,1)))</f>
        <v>723831.28241534613</v>
      </c>
      <c r="BA38" s="61">
        <f t="array" ref="BA38">AZ38*(1+INDEX($AD16:$AE16,_xlfn.XMATCH(BA$26,$AD$5:$AE$5,1)))</f>
        <v>731069.59523949958</v>
      </c>
      <c r="BB38" s="61">
        <f t="array" ref="BB38">BA38*(1+INDEX($AD16:$AE16,_xlfn.XMATCH(BB$26,$AD$5:$AE$5,1)))</f>
        <v>738380.29119189456</v>
      </c>
      <c r="BC38" s="61">
        <f t="array" ref="BC38">BB38*(1+INDEX($AD16:$AE16,_xlfn.XMATCH(BC$26,$AD$5:$AE$5,1)))</f>
        <v>745764.09410381352</v>
      </c>
      <c r="BD38" s="61">
        <f t="array" ref="BD38">BC38*(1+INDEX($AD16:$AE16,_xlfn.XMATCH(BD$26,$AD$5:$AE$5,1)))</f>
        <v>753221.73504485167</v>
      </c>
      <c r="BE38" s="61">
        <f t="array" ref="BE38">BD38*(1+INDEX($AD16:$AE16,_xlfn.XMATCH(BE$26,$AD$5:$AE$5,1)))</f>
        <v>756987.84372007579</v>
      </c>
      <c r="BF38" s="61">
        <f t="array" ref="BF38">BE38*(1+INDEX($AD16:$AE16,_xlfn.XMATCH(BF$26,$AD$5:$AE$5,1)))</f>
        <v>760772.78293867607</v>
      </c>
      <c r="BG38" s="61">
        <f t="array" ref="BG38">BF38*(1+INDEX($AD16:$AE16,_xlfn.XMATCH(BG$26,$AD$5:$AE$5,1)))</f>
        <v>764576.64685336943</v>
      </c>
      <c r="BH38" s="61">
        <f t="array" ref="BH38">BG38*(1+INDEX($AD16:$AE16,_xlfn.XMATCH(BH$26,$AD$5:$AE$5,1)))</f>
        <v>768399.5300876362</v>
      </c>
      <c r="BI38" s="61">
        <f t="array" ref="BI38">BH38*(1+INDEX($AD16:$AE16,_xlfn.XMATCH(BI$26,$AD$5:$AE$5,1)))</f>
        <v>772241.52773807431</v>
      </c>
      <c r="BJ38" s="61">
        <f t="array" ref="BJ38">BI38*(1+INDEX($AD16:$AE16,_xlfn.XMATCH(BJ$26,$AD$5:$AE$5,1)))</f>
        <v>776102.73537676455</v>
      </c>
      <c r="BK38" s="61">
        <f t="array" ref="BK38">BJ38*(1+INDEX($AD16:$AE16,_xlfn.XMATCH(BK$26,$AD$5:$AE$5,1)))</f>
        <v>779983.24905364832</v>
      </c>
      <c r="BL38" s="61">
        <f t="array" ref="BL38">BK38*(1+INDEX($AD16:$AE16,_xlfn.XMATCH(BL$26,$AD$5:$AE$5,1)))</f>
        <v>783883.16529891652</v>
      </c>
      <c r="BM38" s="61">
        <f t="array" ref="BM38">BL38*(1+INDEX($AD16:$AE16,_xlfn.XMATCH(BM$26,$AD$5:$AE$5,1)))</f>
        <v>787802.58112541097</v>
      </c>
      <c r="BN38" s="61">
        <f t="array" ref="BN38">BM38*(1+INDEX($AD16:$AE16,_xlfn.XMATCH(BN$26,$AD$5:$AE$5,1)))</f>
        <v>791741.594031038</v>
      </c>
      <c r="BO38" s="61">
        <f t="array" ref="BO38">BN38*(1+INDEX($AD16:$AE16,_xlfn.XMATCH(BO$26,$AD$5:$AE$5,1)))</f>
        <v>795700.30200119305</v>
      </c>
      <c r="BP38" s="61">
        <f t="array" ref="BP38">BO38*(1+INDEX($AD16:$AE16,_xlfn.XMATCH(BP$26,$AD$5:$AE$5,1)))</f>
        <v>799678.80351119896</v>
      </c>
      <c r="BQ38" s="61">
        <f t="array" ref="BQ38">BP38*(1+INDEX($AD16:$AE16,_xlfn.XMATCH(BQ$26,$AD$5:$AE$5,1)))</f>
        <v>803677.19752875483</v>
      </c>
      <c r="BR38" s="61">
        <f t="array" ref="BR38">BQ38*(1+INDEX($AD16:$AE16,_xlfn.XMATCH(BR$26,$AD$5:$AE$5,1)))</f>
        <v>807695.58351639856</v>
      </c>
      <c r="BS38" s="61">
        <f t="array" ref="BS38">BR38*(1+INDEX($AD16:$AE16,_xlfn.XMATCH(BS$26,$AD$5:$AE$5,1)))</f>
        <v>811734.06143398047</v>
      </c>
      <c r="BT38" s="61">
        <f t="array" ref="BT38">BS38*(1+INDEX($AD16:$AE16,_xlfn.XMATCH(BT$26,$AD$5:$AE$5,1)))</f>
        <v>815792.73174115026</v>
      </c>
      <c r="BU38" s="61">
        <f t="array" ref="BU38">BT38*(1+INDEX($AD16:$AE16,_xlfn.XMATCH(BU$26,$AD$5:$AE$5,1)))</f>
        <v>819871.69539985596</v>
      </c>
      <c r="BV38" s="61">
        <f t="array" ref="BV38">BU38*(1+INDEX($AD16:$AE16,_xlfn.XMATCH(BV$26,$AD$5:$AE$5,1)))</f>
        <v>823971.05387685518</v>
      </c>
      <c r="BW38" s="61">
        <f t="array" ref="BW38">BV38*(1+INDEX($AD16:$AE16,_xlfn.XMATCH(BW$26,$AD$5:$AE$5,1)))</f>
        <v>828090.9091462394</v>
      </c>
      <c r="BX38" s="61">
        <f t="array" ref="BX38">BW38*(1+INDEX($AD16:$AE16,_xlfn.XMATCH(BX$26,$AD$5:$AE$5,1)))</f>
        <v>832231.36369197047</v>
      </c>
      <c r="BY38" s="61">
        <f t="array" ref="BY38">BX38*(1+INDEX($AD16:$AE16,_xlfn.XMATCH(BY$26,$AD$5:$AE$5,1)))</f>
        <v>836392.52051043021</v>
      </c>
      <c r="BZ38" s="61">
        <f t="array" ref="BZ38">BY38*(1+INDEX($AD16:$AE16,_xlfn.XMATCH(BZ$26,$AD$5:$AE$5,1)))</f>
        <v>840574.48311298224</v>
      </c>
      <c r="CA38" s="61">
        <f t="array" ref="CA38">BZ38*(1+INDEX($AD16:$AE16,_xlfn.XMATCH(CA$26,$AD$5:$AE$5,1)))</f>
        <v>844777.35552854708</v>
      </c>
      <c r="CB38" s="61">
        <f t="array" ref="CB38">CA38*(1+INDEX($AD16:$AE16,_xlfn.XMATCH(CB$26,$AD$5:$AE$5,1)))</f>
        <v>849001.24230618973</v>
      </c>
      <c r="CC38" s="61">
        <f t="array" ref="CC38">CB38*(1+INDEX($AD16:$AE16,_xlfn.XMATCH(CC$26,$AD$5:$AE$5,1)))</f>
        <v>853246.24851772061</v>
      </c>
      <c r="CD38" s="61">
        <f t="array" ref="CD38">CC38*(1+INDEX($AD16:$AE16,_xlfn.XMATCH(CD$26,$AD$5:$AE$5,1)))</f>
        <v>857512.4797603091</v>
      </c>
      <c r="CE38" s="61">
        <f t="array" ref="CE38">CD38*(1+INDEX($AD16:$AE16,_xlfn.XMATCH(CE$26,$AD$5:$AE$5,1)))</f>
        <v>861800.04215911054</v>
      </c>
      <c r="CF38" s="61">
        <f t="array" ref="CF38">CE38*(1+INDEX($AD16:$AE16,_xlfn.XMATCH(CF$26,$AD$5:$AE$5,1)))</f>
        <v>866109.04236990598</v>
      </c>
      <c r="CG38" s="61">
        <f t="array" ref="CG38">CF38*(1+INDEX($AD16:$AE16,_xlfn.XMATCH(CG$26,$AD$5:$AE$5,1)))</f>
        <v>870439.58758175536</v>
      </c>
      <c r="CH38" s="61">
        <f t="array" ref="CH38">CG38*(1+INDEX($AD16:$AE16,_xlfn.XMATCH(CH$26,$AD$5:$AE$5,1)))</f>
        <v>874791.78551966406</v>
      </c>
      <c r="CI38" s="61">
        <f t="array" ref="CI38">CH38*(1+INDEX($AD16:$AE16,_xlfn.XMATCH(CI$26,$AD$5:$AE$5,1)))</f>
        <v>879165.74444726226</v>
      </c>
      <c r="CJ38" s="61">
        <f t="array" ref="CJ38">CI38*(1+INDEX($AD16:$AE16,_xlfn.XMATCH(CJ$26,$AD$5:$AE$5,1)))</f>
        <v>883561.57316949847</v>
      </c>
      <c r="CK38" s="61">
        <f t="array" ref="CK38">CJ38*(1+INDEX($AD16:$AE16,_xlfn.XMATCH(CK$26,$AD$5:$AE$5,1)))</f>
        <v>887979.38103534584</v>
      </c>
      <c r="CL38" s="61">
        <f t="array" ref="CL38">CK38*(1+INDEX($AD16:$AE16,_xlfn.XMATCH(CL$26,$AD$5:$AE$5,1)))</f>
        <v>892419.27794052253</v>
      </c>
      <c r="CM38" s="61">
        <f t="array" ref="CM38">CL38*(1+INDEX($AD16:$AE16,_xlfn.XMATCH(CM$26,$AD$5:$AE$5,1)))</f>
        <v>896881.37433022505</v>
      </c>
      <c r="CN38" s="61">
        <f t="array" ref="CN38">CM38*(1+INDEX($AD16:$AE16,_xlfn.XMATCH(CN$26,$AD$5:$AE$5,1)))</f>
        <v>901365.78120187612</v>
      </c>
      <c r="CO38" s="61">
        <f t="array" ref="CO38">CN38*(1+INDEX($AD16:$AE16,_xlfn.XMATCH(CO$26,$AD$5:$AE$5,1)))</f>
        <v>905872.61010788544</v>
      </c>
      <c r="CP38" s="61">
        <f t="array" ref="CP38">CO38*(1+INDEX($AD16:$AE16,_xlfn.XMATCH(CP$26,$AD$5:$AE$5,1)))</f>
        <v>910401.97315842472</v>
      </c>
      <c r="CQ38" s="61">
        <f t="array" ref="CQ38">CP38*(1+INDEX($AD16:$AE16,_xlfn.XMATCH(CQ$26,$AD$5:$AE$5,1)))</f>
        <v>914953.98302421672</v>
      </c>
      <c r="CR38" s="61">
        <f t="array" ref="CR38">CQ38*(1+INDEX($AD16:$AE16,_xlfn.XMATCH(CR$26,$AD$5:$AE$5,1)))</f>
        <v>919528.75293933775</v>
      </c>
      <c r="CS38" s="61">
        <f t="array" ref="CS38">CR38*(1+INDEX($AD16:$AE16,_xlfn.XMATCH(CS$26,$AD$5:$AE$5,1)))</f>
        <v>924126.3967040343</v>
      </c>
      <c r="CT38" s="61">
        <f t="array" ref="CT38">CS38*(1+INDEX($AD16:$AE16,_xlfn.XMATCH(CT$26,$AD$5:$AE$5,1)))</f>
        <v>928747.02868755441</v>
      </c>
      <c r="CU38" s="61">
        <f t="array" ref="CU38">CT38*(1+INDEX($AD16:$AE16,_xlfn.XMATCH(CU$26,$AD$5:$AE$5,1)))</f>
        <v>933390.76383099204</v>
      </c>
      <c r="CV38" s="61">
        <f t="array" ref="CV38">CU38*(1+INDEX($AD16:$AE16,_xlfn.XMATCH(CV$26,$AD$5:$AE$5,1)))</f>
        <v>938057.71765014692</v>
      </c>
      <c r="CW38" s="61">
        <f t="array" ref="CW38">CV38*(1+INDEX($AD16:$AE16,_xlfn.XMATCH(CW$26,$AD$5:$AE$5,1)))</f>
        <v>942748.00623839756</v>
      </c>
      <c r="CX38" s="61">
        <f t="array" ref="CX38">CW38*(1+INDEX($AD16:$AE16,_xlfn.XMATCH(CX$26,$AD$5:$AE$5,1)))</f>
        <v>947461.74626958941</v>
      </c>
      <c r="CY38" s="61">
        <f t="array" ref="CY38">CX38*(1+INDEX($AD16:$AE16,_xlfn.XMATCH(CY$26,$AD$5:$AE$5,1)))</f>
        <v>952199.05500093719</v>
      </c>
      <c r="CZ38" s="61">
        <f t="array" ref="CZ38">CY38*(1+INDEX($AD16:$AE16,_xlfn.XMATCH(CZ$26,$AD$5:$AE$5,1)))</f>
        <v>956960.05027594173</v>
      </c>
      <c r="DA38" s="61">
        <f t="array" ref="DA38">CZ38*(1+INDEX($AD16:$AE16,_xlfn.XMATCH(DA$26,$AD$5:$AE$5,1)))</f>
        <v>961744.85052732134</v>
      </c>
      <c r="DB38" s="61">
        <f t="array" ref="DB38">DA38*(1+INDEX($AD16:$AE16,_xlfn.XMATCH(DB$26,$AD$5:$AE$5,1)))</f>
        <v>966553.57477995788</v>
      </c>
    </row>
    <row r="39" spans="1:106" x14ac:dyDescent="0.25">
      <c r="B39" t="s">
        <v>74</v>
      </c>
      <c r="C39" t="s">
        <v>98</v>
      </c>
      <c r="E39" t="s">
        <v>43</v>
      </c>
      <c r="F39" s="34">
        <f t="shared" ref="F39:AB39" si="18">F17</f>
        <v>441652.99879999988</v>
      </c>
      <c r="G39" s="34">
        <f t="shared" si="18"/>
        <v>476051.99879999988</v>
      </c>
      <c r="H39" s="34">
        <f t="shared" si="18"/>
        <v>425551.99879999988</v>
      </c>
      <c r="I39" s="34">
        <f t="shared" si="18"/>
        <v>464345.99879999988</v>
      </c>
      <c r="J39" s="34">
        <f t="shared" si="18"/>
        <v>364480.99879999988</v>
      </c>
      <c r="K39" s="34">
        <f t="shared" si="18"/>
        <v>336684</v>
      </c>
      <c r="L39" s="34">
        <f t="shared" si="18"/>
        <v>326103</v>
      </c>
      <c r="M39" s="34">
        <f t="shared" si="18"/>
        <v>333165</v>
      </c>
      <c r="N39" s="34">
        <f t="shared" si="18"/>
        <v>333455</v>
      </c>
      <c r="O39" s="34">
        <f t="shared" si="18"/>
        <v>342542</v>
      </c>
      <c r="P39" s="34">
        <f t="shared" si="18"/>
        <v>339225</v>
      </c>
      <c r="Q39" s="34">
        <f t="shared" si="18"/>
        <v>343205</v>
      </c>
      <c r="R39" s="34">
        <f t="shared" si="18"/>
        <v>335487</v>
      </c>
      <c r="S39" s="34">
        <f t="shared" si="18"/>
        <v>347178</v>
      </c>
      <c r="T39" s="34">
        <f t="shared" si="18"/>
        <v>343116</v>
      </c>
      <c r="U39" s="34">
        <f t="shared" si="18"/>
        <v>324771</v>
      </c>
      <c r="V39" s="34">
        <f t="shared" si="18"/>
        <v>339484</v>
      </c>
      <c r="W39" s="34">
        <f t="shared" si="18"/>
        <v>335344</v>
      </c>
      <c r="X39" s="34">
        <f t="shared" si="18"/>
        <v>342788</v>
      </c>
      <c r="Y39" s="34">
        <f t="shared" si="18"/>
        <v>348674</v>
      </c>
      <c r="Z39" s="34">
        <f t="shared" si="18"/>
        <v>346440</v>
      </c>
      <c r="AA39" s="34">
        <f t="shared" si="18"/>
        <v>337334</v>
      </c>
      <c r="AB39" s="34">
        <f t="shared" si="18"/>
        <v>321729</v>
      </c>
      <c r="AC39" s="61">
        <f t="array" ref="AC39">AB39*(1+INDEX($AD17:$AE17,_xlfn.XMATCH(AC$26,$AD$5:$AE$5,1)))</f>
        <v>324946.28999999998</v>
      </c>
      <c r="AD39" s="61">
        <f t="array" ref="AD39">AC39*(1+INDEX($AD17:$AE17,_xlfn.XMATCH(AD$26,$AD$5:$AE$5,1)))</f>
        <v>328195.75289999996</v>
      </c>
      <c r="AE39" s="61">
        <f t="array" ref="AE39">AD39*(1+INDEX($AD17:$AE17,_xlfn.XMATCH(AE$26,$AD$5:$AE$5,1)))</f>
        <v>331477.71042899997</v>
      </c>
      <c r="AF39" s="61">
        <f t="array" ref="AF39">AE39*(1+INDEX($AD17:$AE17,_xlfn.XMATCH(AF$26,$AD$5:$AE$5,1)))</f>
        <v>334792.48753329</v>
      </c>
      <c r="AG39" s="61">
        <f t="array" ref="AG39">AF39*(1+INDEX($AD17:$AE17,_xlfn.XMATCH(AG$26,$AD$5:$AE$5,1)))</f>
        <v>338140.41240862291</v>
      </c>
      <c r="AH39" s="61">
        <f t="array" ref="AH39">AG39*(1+INDEX($AD17:$AE17,_xlfn.XMATCH(AH$26,$AD$5:$AE$5,1)))</f>
        <v>341521.81653270917</v>
      </c>
      <c r="AI39" s="61">
        <f t="array" ref="AI39">AH39*(1+INDEX($AD17:$AE17,_xlfn.XMATCH(AI$26,$AD$5:$AE$5,1)))</f>
        <v>344937.03469803627</v>
      </c>
      <c r="AJ39" s="61">
        <f t="array" ref="AJ39">AI39*(1+INDEX($AD17:$AE17,_xlfn.XMATCH(AJ$26,$AD$5:$AE$5,1)))</f>
        <v>348386.40504501661</v>
      </c>
      <c r="AK39" s="61">
        <f t="array" ref="AK39">AJ39*(1+INDEX($AD17:$AE17,_xlfn.XMATCH(AK$26,$AD$5:$AE$5,1)))</f>
        <v>351870.26909546676</v>
      </c>
      <c r="AL39" s="61">
        <f t="array" ref="AL39">AK39*(1+INDEX($AD17:$AE17,_xlfn.XMATCH(AL$26,$AD$5:$AE$5,1)))</f>
        <v>355388.97178642143</v>
      </c>
      <c r="AM39" s="61">
        <f t="array" ref="AM39">AL39*(1+INDEX($AD17:$AE17,_xlfn.XMATCH(AM$26,$AD$5:$AE$5,1)))</f>
        <v>358942.86150428565</v>
      </c>
      <c r="AN39" s="61">
        <f t="array" ref="AN39">AM39*(1+INDEX($AD17:$AE17,_xlfn.XMATCH(AN$26,$AD$5:$AE$5,1)))</f>
        <v>362532.29011932854</v>
      </c>
      <c r="AO39" s="61">
        <f t="array" ref="AO39">AN39*(1+INDEX($AD17:$AE17,_xlfn.XMATCH(AO$26,$AD$5:$AE$5,1)))</f>
        <v>366157.61302052182</v>
      </c>
      <c r="AP39" s="61">
        <f t="array" ref="AP39">AO39*(1+INDEX($AD17:$AE17,_xlfn.XMATCH(AP$26,$AD$5:$AE$5,1)))</f>
        <v>369819.18915072706</v>
      </c>
      <c r="AQ39" s="61">
        <f t="array" ref="AQ39">AP39*(1+INDEX($AD17:$AE17,_xlfn.XMATCH(AQ$26,$AD$5:$AE$5,1)))</f>
        <v>373517.38104223431</v>
      </c>
      <c r="AR39" s="61">
        <f t="array" ref="AR39">AQ39*(1+INDEX($AD17:$AE17,_xlfn.XMATCH(AR$26,$AD$5:$AE$5,1)))</f>
        <v>377252.55485265667</v>
      </c>
      <c r="AS39" s="61">
        <f t="array" ref="AS39">AR39*(1+INDEX($AD17:$AE17,_xlfn.XMATCH(AS$26,$AD$5:$AE$5,1)))</f>
        <v>381025.08040118322</v>
      </c>
      <c r="AT39" s="61">
        <f t="array" ref="AT39">AS39*(1+INDEX($AD17:$AE17,_xlfn.XMATCH(AT$26,$AD$5:$AE$5,1)))</f>
        <v>384835.33120519505</v>
      </c>
      <c r="AU39" s="61">
        <f t="array" ref="AU39">AT39*(1+INDEX($AD17:$AE17,_xlfn.XMATCH(AU$26,$AD$5:$AE$5,1)))</f>
        <v>388683.68451724702</v>
      </c>
      <c r="AV39" s="61">
        <f t="array" ref="AV39">AU39*(1+INDEX($AD17:$AE17,_xlfn.XMATCH(AV$26,$AD$5:$AE$5,1)))</f>
        <v>392570.52136241947</v>
      </c>
      <c r="AW39" s="61">
        <f t="array" ref="AW39">AV39*(1+INDEX($AD17:$AE17,_xlfn.XMATCH(AW$26,$AD$5:$AE$5,1)))</f>
        <v>396496.22657604364</v>
      </c>
      <c r="AX39" s="61">
        <f t="array" ref="AX39">AW39*(1+INDEX($AD17:$AE17,_xlfn.XMATCH(AX$26,$AD$5:$AE$5,1)))</f>
        <v>400461.18884180411</v>
      </c>
      <c r="AY39" s="61">
        <f t="array" ref="AY39">AX39*(1+INDEX($AD17:$AE17,_xlfn.XMATCH(AY$26,$AD$5:$AE$5,1)))</f>
        <v>404465.80073022214</v>
      </c>
      <c r="AZ39" s="61">
        <f t="array" ref="AZ39">AY39*(1+INDEX($AD17:$AE17,_xlfn.XMATCH(AZ$26,$AD$5:$AE$5,1)))</f>
        <v>408510.45873752434</v>
      </c>
      <c r="BA39" s="61">
        <f t="array" ref="BA39">AZ39*(1+INDEX($AD17:$AE17,_xlfn.XMATCH(BA$26,$AD$5:$AE$5,1)))</f>
        <v>412595.56332489959</v>
      </c>
      <c r="BB39" s="61">
        <f t="array" ref="BB39">BA39*(1+INDEX($AD17:$AE17,_xlfn.XMATCH(BB$26,$AD$5:$AE$5,1)))</f>
        <v>416721.5189581486</v>
      </c>
      <c r="BC39" s="61">
        <f t="array" ref="BC39">BB39*(1+INDEX($AD17:$AE17,_xlfn.XMATCH(BC$26,$AD$5:$AE$5,1)))</f>
        <v>420888.73414773011</v>
      </c>
      <c r="BD39" s="61">
        <f t="array" ref="BD39">BC39*(1+INDEX($AD17:$AE17,_xlfn.XMATCH(BD$26,$AD$5:$AE$5,1)))</f>
        <v>425097.62148920743</v>
      </c>
      <c r="BE39" s="61">
        <f t="array" ref="BE39">BD39*(1+INDEX($AD17:$AE17,_xlfn.XMATCH(BE$26,$AD$5:$AE$5,1)))</f>
        <v>427223.10959665343</v>
      </c>
      <c r="BF39" s="61">
        <f t="array" ref="BF39">BE39*(1+INDEX($AD17:$AE17,_xlfn.XMATCH(BF$26,$AD$5:$AE$5,1)))</f>
        <v>429359.22514463664</v>
      </c>
      <c r="BG39" s="61">
        <f t="array" ref="BG39">BF39*(1+INDEX($AD17:$AE17,_xlfn.XMATCH(BG$26,$AD$5:$AE$5,1)))</f>
        <v>431506.02127035981</v>
      </c>
      <c r="BH39" s="61">
        <f t="array" ref="BH39">BG39*(1+INDEX($AD17:$AE17,_xlfn.XMATCH(BH$26,$AD$5:$AE$5,1)))</f>
        <v>433663.55137671158</v>
      </c>
      <c r="BI39" s="61">
        <f t="array" ref="BI39">BH39*(1+INDEX($AD17:$AE17,_xlfn.XMATCH(BI$26,$AD$5:$AE$5,1)))</f>
        <v>435831.86913359509</v>
      </c>
      <c r="BJ39" s="61">
        <f t="array" ref="BJ39">BI39*(1+INDEX($AD17:$AE17,_xlfn.XMATCH(BJ$26,$AD$5:$AE$5,1)))</f>
        <v>438011.02847926301</v>
      </c>
      <c r="BK39" s="61">
        <f t="array" ref="BK39">BJ39*(1+INDEX($AD17:$AE17,_xlfn.XMATCH(BK$26,$AD$5:$AE$5,1)))</f>
        <v>440201.08362165926</v>
      </c>
      <c r="BL39" s="61">
        <f t="array" ref="BL39">BK39*(1+INDEX($AD17:$AE17,_xlfn.XMATCH(BL$26,$AD$5:$AE$5,1)))</f>
        <v>442402.08903976751</v>
      </c>
      <c r="BM39" s="61">
        <f t="array" ref="BM39">BL39*(1+INDEX($AD17:$AE17,_xlfn.XMATCH(BM$26,$AD$5:$AE$5,1)))</f>
        <v>444614.09948496631</v>
      </c>
      <c r="BN39" s="61">
        <f t="array" ref="BN39">BM39*(1+INDEX($AD17:$AE17,_xlfn.XMATCH(BN$26,$AD$5:$AE$5,1)))</f>
        <v>446837.16998239112</v>
      </c>
      <c r="BO39" s="61">
        <f t="array" ref="BO39">BN39*(1+INDEX($AD17:$AE17,_xlfn.XMATCH(BO$26,$AD$5:$AE$5,1)))</f>
        <v>449071.355832303</v>
      </c>
      <c r="BP39" s="61">
        <f t="array" ref="BP39">BO39*(1+INDEX($AD17:$AE17,_xlfn.XMATCH(BP$26,$AD$5:$AE$5,1)))</f>
        <v>451316.71261146449</v>
      </c>
      <c r="BQ39" s="61">
        <f t="array" ref="BQ39">BP39*(1+INDEX($AD17:$AE17,_xlfn.XMATCH(BQ$26,$AD$5:$AE$5,1)))</f>
        <v>453573.29617452179</v>
      </c>
      <c r="BR39" s="61">
        <f t="array" ref="BR39">BQ39*(1+INDEX($AD17:$AE17,_xlfn.XMATCH(BR$26,$AD$5:$AE$5,1)))</f>
        <v>455841.16265539435</v>
      </c>
      <c r="BS39" s="61">
        <f t="array" ref="BS39">BR39*(1+INDEX($AD17:$AE17,_xlfn.XMATCH(BS$26,$AD$5:$AE$5,1)))</f>
        <v>458120.36846867128</v>
      </c>
      <c r="BT39" s="61">
        <f t="array" ref="BT39">BS39*(1+INDEX($AD17:$AE17,_xlfn.XMATCH(BT$26,$AD$5:$AE$5,1)))</f>
        <v>460410.97031101456</v>
      </c>
      <c r="BU39" s="61">
        <f t="array" ref="BU39">BT39*(1+INDEX($AD17:$AE17,_xlfn.XMATCH(BU$26,$AD$5:$AE$5,1)))</f>
        <v>462713.0251625696</v>
      </c>
      <c r="BV39" s="61">
        <f t="array" ref="BV39">BU39*(1+INDEX($AD17:$AE17,_xlfn.XMATCH(BV$26,$AD$5:$AE$5,1)))</f>
        <v>465026.59028838237</v>
      </c>
      <c r="BW39" s="61">
        <f t="array" ref="BW39">BV39*(1+INDEX($AD17:$AE17,_xlfn.XMATCH(BW$26,$AD$5:$AE$5,1)))</f>
        <v>467351.72323982423</v>
      </c>
      <c r="BX39" s="61">
        <f t="array" ref="BX39">BW39*(1+INDEX($AD17:$AE17,_xlfn.XMATCH(BX$26,$AD$5:$AE$5,1)))</f>
        <v>469688.48185602331</v>
      </c>
      <c r="BY39" s="61">
        <f t="array" ref="BY39">BX39*(1+INDEX($AD17:$AE17,_xlfn.XMATCH(BY$26,$AD$5:$AE$5,1)))</f>
        <v>472036.92426530336</v>
      </c>
      <c r="BZ39" s="61">
        <f t="array" ref="BZ39">BY39*(1+INDEX($AD17:$AE17,_xlfn.XMATCH(BZ$26,$AD$5:$AE$5,1)))</f>
        <v>474397.10888662981</v>
      </c>
      <c r="CA39" s="61">
        <f t="array" ref="CA39">BZ39*(1+INDEX($AD17:$AE17,_xlfn.XMATCH(CA$26,$AD$5:$AE$5,1)))</f>
        <v>476769.09443106293</v>
      </c>
      <c r="CB39" s="61">
        <f t="array" ref="CB39">CA39*(1+INDEX($AD17:$AE17,_xlfn.XMATCH(CB$26,$AD$5:$AE$5,1)))</f>
        <v>479152.93990321818</v>
      </c>
      <c r="CC39" s="61">
        <f t="array" ref="CC39">CB39*(1+INDEX($AD17:$AE17,_xlfn.XMATCH(CC$26,$AD$5:$AE$5,1)))</f>
        <v>481548.70460273424</v>
      </c>
      <c r="CD39" s="61">
        <f t="array" ref="CD39">CC39*(1+INDEX($AD17:$AE17,_xlfn.XMATCH(CD$26,$AD$5:$AE$5,1)))</f>
        <v>483956.44812574785</v>
      </c>
      <c r="CE39" s="61">
        <f t="array" ref="CE39">CD39*(1+INDEX($AD17:$AE17,_xlfn.XMATCH(CE$26,$AD$5:$AE$5,1)))</f>
        <v>486376.23036637652</v>
      </c>
      <c r="CF39" s="61">
        <f t="array" ref="CF39">CE39*(1+INDEX($AD17:$AE17,_xlfn.XMATCH(CF$26,$AD$5:$AE$5,1)))</f>
        <v>488808.11151820834</v>
      </c>
      <c r="CG39" s="61">
        <f t="array" ref="CG39">CF39*(1+INDEX($AD17:$AE17,_xlfn.XMATCH(CG$26,$AD$5:$AE$5,1)))</f>
        <v>491252.15207579936</v>
      </c>
      <c r="CH39" s="61">
        <f t="array" ref="CH39">CG39*(1+INDEX($AD17:$AE17,_xlfn.XMATCH(CH$26,$AD$5:$AE$5,1)))</f>
        <v>493708.41283617832</v>
      </c>
      <c r="CI39" s="61">
        <f t="array" ref="CI39">CH39*(1+INDEX($AD17:$AE17,_xlfn.XMATCH(CI$26,$AD$5:$AE$5,1)))</f>
        <v>496176.95490035915</v>
      </c>
      <c r="CJ39" s="61">
        <f t="array" ref="CJ39">CI39*(1+INDEX($AD17:$AE17,_xlfn.XMATCH(CJ$26,$AD$5:$AE$5,1)))</f>
        <v>498657.83967486088</v>
      </c>
      <c r="CK39" s="61">
        <f t="array" ref="CK39">CJ39*(1+INDEX($AD17:$AE17,_xlfn.XMATCH(CK$26,$AD$5:$AE$5,1)))</f>
        <v>501151.12887323514</v>
      </c>
      <c r="CL39" s="61">
        <f t="array" ref="CL39">CK39*(1+INDEX($AD17:$AE17,_xlfn.XMATCH(CL$26,$AD$5:$AE$5,1)))</f>
        <v>503656.88451760128</v>
      </c>
      <c r="CM39" s="61">
        <f t="array" ref="CM39">CL39*(1+INDEX($AD17:$AE17,_xlfn.XMATCH(CM$26,$AD$5:$AE$5,1)))</f>
        <v>506175.16894018924</v>
      </c>
      <c r="CN39" s="61">
        <f t="array" ref="CN39">CM39*(1+INDEX($AD17:$AE17,_xlfn.XMATCH(CN$26,$AD$5:$AE$5,1)))</f>
        <v>508706.04478489014</v>
      </c>
      <c r="CO39" s="61">
        <f t="array" ref="CO39">CN39*(1+INDEX($AD17:$AE17,_xlfn.XMATCH(CO$26,$AD$5:$AE$5,1)))</f>
        <v>511249.57500881451</v>
      </c>
      <c r="CP39" s="61">
        <f t="array" ref="CP39">CO39*(1+INDEX($AD17:$AE17,_xlfn.XMATCH(CP$26,$AD$5:$AE$5,1)))</f>
        <v>513805.82288385852</v>
      </c>
      <c r="CQ39" s="61">
        <f t="array" ref="CQ39">CP39*(1+INDEX($AD17:$AE17,_xlfn.XMATCH(CQ$26,$AD$5:$AE$5,1)))</f>
        <v>516374.85199827777</v>
      </c>
      <c r="CR39" s="61">
        <f t="array" ref="CR39">CQ39*(1+INDEX($AD17:$AE17,_xlfn.XMATCH(CR$26,$AD$5:$AE$5,1)))</f>
        <v>518956.7262582691</v>
      </c>
      <c r="CS39" s="61">
        <f t="array" ref="CS39">CR39*(1+INDEX($AD17:$AE17,_xlfn.XMATCH(CS$26,$AD$5:$AE$5,1)))</f>
        <v>521551.5098895604</v>
      </c>
      <c r="CT39" s="61">
        <f t="array" ref="CT39">CS39*(1+INDEX($AD17:$AE17,_xlfn.XMATCH(CT$26,$AD$5:$AE$5,1)))</f>
        <v>524159.26743900817</v>
      </c>
      <c r="CU39" s="61">
        <f t="array" ref="CU39">CT39*(1+INDEX($AD17:$AE17,_xlfn.XMATCH(CU$26,$AD$5:$AE$5,1)))</f>
        <v>526780.0637762032</v>
      </c>
      <c r="CV39" s="61">
        <f t="array" ref="CV39">CU39*(1+INDEX($AD17:$AE17,_xlfn.XMATCH(CV$26,$AD$5:$AE$5,1)))</f>
        <v>529413.96409508411</v>
      </c>
      <c r="CW39" s="61">
        <f t="array" ref="CW39">CV39*(1+INDEX($AD17:$AE17,_xlfn.XMATCH(CW$26,$AD$5:$AE$5,1)))</f>
        <v>532061.03391555953</v>
      </c>
      <c r="CX39" s="61">
        <f t="array" ref="CX39">CW39*(1+INDEX($AD17:$AE17,_xlfn.XMATCH(CX$26,$AD$5:$AE$5,1)))</f>
        <v>534721.33908513724</v>
      </c>
      <c r="CY39" s="61">
        <f t="array" ref="CY39">CX39*(1+INDEX($AD17:$AE17,_xlfn.XMATCH(CY$26,$AD$5:$AE$5,1)))</f>
        <v>537394.94578056282</v>
      </c>
      <c r="CZ39" s="61">
        <f t="array" ref="CZ39">CY39*(1+INDEX($AD17:$AE17,_xlfn.XMATCH(CZ$26,$AD$5:$AE$5,1)))</f>
        <v>540081.92050946562</v>
      </c>
      <c r="DA39" s="61">
        <f t="array" ref="DA39">CZ39*(1+INDEX($AD17:$AE17,_xlfn.XMATCH(DA$26,$AD$5:$AE$5,1)))</f>
        <v>542782.33011201292</v>
      </c>
      <c r="DB39" s="61">
        <f t="array" ref="DB39">DA39*(1+INDEX($AD17:$AE17,_xlfn.XMATCH(DB$26,$AD$5:$AE$5,1)))</f>
        <v>545496.2417625729</v>
      </c>
    </row>
    <row r="40" spans="1:106" x14ac:dyDescent="0.25">
      <c r="B40" t="s">
        <v>74</v>
      </c>
      <c r="C40" t="s">
        <v>98</v>
      </c>
      <c r="E40" t="s">
        <v>45</v>
      </c>
      <c r="F40" s="34">
        <f t="shared" ref="F40:AB40" si="19">F18</f>
        <v>0</v>
      </c>
      <c r="G40" s="34">
        <f t="shared" si="19"/>
        <v>0</v>
      </c>
      <c r="H40" s="34">
        <f t="shared" si="19"/>
        <v>0</v>
      </c>
      <c r="I40" s="34">
        <f t="shared" si="19"/>
        <v>0</v>
      </c>
      <c r="J40" s="34">
        <f t="shared" si="19"/>
        <v>139445</v>
      </c>
      <c r="K40" s="34">
        <f t="shared" si="19"/>
        <v>141645</v>
      </c>
      <c r="L40" s="34">
        <f t="shared" si="19"/>
        <v>144709</v>
      </c>
      <c r="M40" s="34">
        <f t="shared" si="19"/>
        <v>148881</v>
      </c>
      <c r="N40" s="34">
        <f t="shared" si="19"/>
        <v>182199</v>
      </c>
      <c r="O40" s="34">
        <f t="shared" si="19"/>
        <v>161925</v>
      </c>
      <c r="P40" s="34">
        <f t="shared" si="19"/>
        <v>161925</v>
      </c>
      <c r="Q40" s="34">
        <f t="shared" si="19"/>
        <v>98308</v>
      </c>
      <c r="R40" s="34">
        <f t="shared" si="19"/>
        <v>98307</v>
      </c>
      <c r="S40" s="34">
        <f t="shared" si="19"/>
        <v>98307</v>
      </c>
      <c r="T40" s="34">
        <f t="shared" si="19"/>
        <v>157598</v>
      </c>
      <c r="U40" s="34">
        <f t="shared" si="19"/>
        <v>157415</v>
      </c>
      <c r="V40" s="34">
        <f t="shared" si="19"/>
        <v>188812</v>
      </c>
      <c r="W40" s="34">
        <f t="shared" si="19"/>
        <v>189829</v>
      </c>
      <c r="X40" s="34">
        <f t="shared" si="19"/>
        <v>193660</v>
      </c>
      <c r="Y40" s="34">
        <f t="shared" si="19"/>
        <v>191134</v>
      </c>
      <c r="Z40" s="34">
        <f t="shared" si="19"/>
        <v>195181</v>
      </c>
      <c r="AA40" s="34">
        <f t="shared" si="19"/>
        <v>194790</v>
      </c>
      <c r="AB40" s="34">
        <f t="shared" si="19"/>
        <v>192183</v>
      </c>
      <c r="AC40" s="61">
        <f t="array" ref="AC40">AB40*(1+INDEX($AD18:$AE18,_xlfn.XMATCH(AC$26,$AD$5:$AE$5,1)))</f>
        <v>194104.83</v>
      </c>
      <c r="AD40" s="61">
        <f t="array" ref="AD40">AC40*(1+INDEX($AD18:$AE18,_xlfn.XMATCH(AD$26,$AD$5:$AE$5,1)))</f>
        <v>196045.87829999998</v>
      </c>
      <c r="AE40" s="61">
        <f t="array" ref="AE40">AD40*(1+INDEX($AD18:$AE18,_xlfn.XMATCH(AE$26,$AD$5:$AE$5,1)))</f>
        <v>198006.33708299999</v>
      </c>
      <c r="AF40" s="61">
        <f t="array" ref="AF40">AE40*(1+INDEX($AD18:$AE18,_xlfn.XMATCH(AF$26,$AD$5:$AE$5,1)))</f>
        <v>199986.40045382999</v>
      </c>
      <c r="AG40" s="61">
        <f t="array" ref="AG40">AF40*(1+INDEX($AD18:$AE18,_xlfn.XMATCH(AG$26,$AD$5:$AE$5,1)))</f>
        <v>201986.2644583683</v>
      </c>
      <c r="AH40" s="61">
        <f t="array" ref="AH40">AG40*(1+INDEX($AD18:$AE18,_xlfn.XMATCH(AH$26,$AD$5:$AE$5,1)))</f>
        <v>204006.12710295198</v>
      </c>
      <c r="AI40" s="61">
        <f t="array" ref="AI40">AH40*(1+INDEX($AD18:$AE18,_xlfn.XMATCH(AI$26,$AD$5:$AE$5,1)))</f>
        <v>206046.18837398151</v>
      </c>
      <c r="AJ40" s="61">
        <f t="array" ref="AJ40">AI40*(1+INDEX($AD18:$AE18,_xlfn.XMATCH(AJ$26,$AD$5:$AE$5,1)))</f>
        <v>208106.65025772134</v>
      </c>
      <c r="AK40" s="61">
        <f t="array" ref="AK40">AJ40*(1+INDEX($AD18:$AE18,_xlfn.XMATCH(AK$26,$AD$5:$AE$5,1)))</f>
        <v>210187.71676029856</v>
      </c>
      <c r="AL40" s="61">
        <f t="array" ref="AL40">AK40*(1+INDEX($AD18:$AE18,_xlfn.XMATCH(AL$26,$AD$5:$AE$5,1)))</f>
        <v>212289.59392790156</v>
      </c>
      <c r="AM40" s="61">
        <f t="array" ref="AM40">AL40*(1+INDEX($AD18:$AE18,_xlfn.XMATCH(AM$26,$AD$5:$AE$5,1)))</f>
        <v>214412.48986718059</v>
      </c>
      <c r="AN40" s="61">
        <f t="array" ref="AN40">AM40*(1+INDEX($AD18:$AE18,_xlfn.XMATCH(AN$26,$AD$5:$AE$5,1)))</f>
        <v>216556.6147658524</v>
      </c>
      <c r="AO40" s="61">
        <f t="array" ref="AO40">AN40*(1+INDEX($AD18:$AE18,_xlfn.XMATCH(AO$26,$AD$5:$AE$5,1)))</f>
        <v>218722.18091351094</v>
      </c>
      <c r="AP40" s="61">
        <f t="array" ref="AP40">AO40*(1+INDEX($AD18:$AE18,_xlfn.XMATCH(AP$26,$AD$5:$AE$5,1)))</f>
        <v>220909.40272264605</v>
      </c>
      <c r="AQ40" s="61">
        <f t="array" ref="AQ40">AP40*(1+INDEX($AD18:$AE18,_xlfn.XMATCH(AQ$26,$AD$5:$AE$5,1)))</f>
        <v>223118.49674987252</v>
      </c>
      <c r="AR40" s="61">
        <f t="array" ref="AR40">AQ40*(1+INDEX($AD18:$AE18,_xlfn.XMATCH(AR$26,$AD$5:$AE$5,1)))</f>
        <v>225349.68171737125</v>
      </c>
      <c r="AS40" s="61">
        <f t="array" ref="AS40">AR40*(1+INDEX($AD18:$AE18,_xlfn.XMATCH(AS$26,$AD$5:$AE$5,1)))</f>
        <v>227603.17853454498</v>
      </c>
      <c r="AT40" s="61">
        <f t="array" ref="AT40">AS40*(1+INDEX($AD18:$AE18,_xlfn.XMATCH(AT$26,$AD$5:$AE$5,1)))</f>
        <v>229879.21031989044</v>
      </c>
      <c r="AU40" s="61">
        <f t="array" ref="AU40">AT40*(1+INDEX($AD18:$AE18,_xlfn.XMATCH(AU$26,$AD$5:$AE$5,1)))</f>
        <v>232178.00242308935</v>
      </c>
      <c r="AV40" s="61">
        <f t="array" ref="AV40">AU40*(1+INDEX($AD18:$AE18,_xlfn.XMATCH(AV$26,$AD$5:$AE$5,1)))</f>
        <v>234499.78244732023</v>
      </c>
      <c r="AW40" s="61">
        <f t="array" ref="AW40">AV40*(1+INDEX($AD18:$AE18,_xlfn.XMATCH(AW$26,$AD$5:$AE$5,1)))</f>
        <v>236844.78027179342</v>
      </c>
      <c r="AX40" s="61">
        <f t="array" ref="AX40">AW40*(1+INDEX($AD18:$AE18,_xlfn.XMATCH(AX$26,$AD$5:$AE$5,1)))</f>
        <v>239213.22807451137</v>
      </c>
      <c r="AY40" s="61">
        <f t="array" ref="AY40">AX40*(1+INDEX($AD18:$AE18,_xlfn.XMATCH(AY$26,$AD$5:$AE$5,1)))</f>
        <v>241605.36035525647</v>
      </c>
      <c r="AZ40" s="61">
        <f t="array" ref="AZ40">AY40*(1+INDEX($AD18:$AE18,_xlfn.XMATCH(AZ$26,$AD$5:$AE$5,1)))</f>
        <v>244021.41395880905</v>
      </c>
      <c r="BA40" s="61">
        <f t="array" ref="BA40">AZ40*(1+INDEX($AD18:$AE18,_xlfn.XMATCH(BA$26,$AD$5:$AE$5,1)))</f>
        <v>246461.62809839714</v>
      </c>
      <c r="BB40" s="61">
        <f t="array" ref="BB40">BA40*(1+INDEX($AD18:$AE18,_xlfn.XMATCH(BB$26,$AD$5:$AE$5,1)))</f>
        <v>248926.24437938113</v>
      </c>
      <c r="BC40" s="61">
        <f t="array" ref="BC40">BB40*(1+INDEX($AD18:$AE18,_xlfn.XMATCH(BC$26,$AD$5:$AE$5,1)))</f>
        <v>251415.50682317495</v>
      </c>
      <c r="BD40" s="61">
        <f t="array" ref="BD40">BC40*(1+INDEX($AD18:$AE18,_xlfn.XMATCH(BD$26,$AD$5:$AE$5,1)))</f>
        <v>253929.66189140669</v>
      </c>
      <c r="BE40" s="61">
        <f t="array" ref="BE40">BD40*(1+INDEX($AD18:$AE18,_xlfn.XMATCH(BE$26,$AD$5:$AE$5,1)))</f>
        <v>255199.31020086369</v>
      </c>
      <c r="BF40" s="61">
        <f t="array" ref="BF40">BE40*(1+INDEX($AD18:$AE18,_xlfn.XMATCH(BF$26,$AD$5:$AE$5,1)))</f>
        <v>256475.30675186799</v>
      </c>
      <c r="BG40" s="61">
        <f t="array" ref="BG40">BF40*(1+INDEX($AD18:$AE18,_xlfn.XMATCH(BG$26,$AD$5:$AE$5,1)))</f>
        <v>257757.68328562731</v>
      </c>
      <c r="BH40" s="61">
        <f t="array" ref="BH40">BG40*(1+INDEX($AD18:$AE18,_xlfn.XMATCH(BH$26,$AD$5:$AE$5,1)))</f>
        <v>259046.47170205542</v>
      </c>
      <c r="BI40" s="61">
        <f t="array" ref="BI40">BH40*(1+INDEX($AD18:$AE18,_xlfn.XMATCH(BI$26,$AD$5:$AE$5,1)))</f>
        <v>260341.70406056568</v>
      </c>
      <c r="BJ40" s="61">
        <f t="array" ref="BJ40">BI40*(1+INDEX($AD18:$AE18,_xlfn.XMATCH(BJ$26,$AD$5:$AE$5,1)))</f>
        <v>261643.41258086849</v>
      </c>
      <c r="BK40" s="61">
        <f t="array" ref="BK40">BJ40*(1+INDEX($AD18:$AE18,_xlfn.XMATCH(BK$26,$AD$5:$AE$5,1)))</f>
        <v>262951.62964377279</v>
      </c>
      <c r="BL40" s="61">
        <f t="array" ref="BL40">BK40*(1+INDEX($AD18:$AE18,_xlfn.XMATCH(BL$26,$AD$5:$AE$5,1)))</f>
        <v>264266.38779199164</v>
      </c>
      <c r="BM40" s="61">
        <f t="array" ref="BM40">BL40*(1+INDEX($AD18:$AE18,_xlfn.XMATCH(BM$26,$AD$5:$AE$5,1)))</f>
        <v>265587.71973095159</v>
      </c>
      <c r="BN40" s="61">
        <f t="array" ref="BN40">BM40*(1+INDEX($AD18:$AE18,_xlfn.XMATCH(BN$26,$AD$5:$AE$5,1)))</f>
        <v>266915.65832960635</v>
      </c>
      <c r="BO40" s="61">
        <f t="array" ref="BO40">BN40*(1+INDEX($AD18:$AE18,_xlfn.XMATCH(BO$26,$AD$5:$AE$5,1)))</f>
        <v>268250.23662125436</v>
      </c>
      <c r="BP40" s="61">
        <f t="array" ref="BP40">BO40*(1+INDEX($AD18:$AE18,_xlfn.XMATCH(BP$26,$AD$5:$AE$5,1)))</f>
        <v>269591.48780436057</v>
      </c>
      <c r="BQ40" s="61">
        <f t="array" ref="BQ40">BP40*(1+INDEX($AD18:$AE18,_xlfn.XMATCH(BQ$26,$AD$5:$AE$5,1)))</f>
        <v>270939.44524338236</v>
      </c>
      <c r="BR40" s="61">
        <f t="array" ref="BR40">BQ40*(1+INDEX($AD18:$AE18,_xlfn.XMATCH(BR$26,$AD$5:$AE$5,1)))</f>
        <v>272294.14246959926</v>
      </c>
      <c r="BS40" s="61">
        <f t="array" ref="BS40">BR40*(1+INDEX($AD18:$AE18,_xlfn.XMATCH(BS$26,$AD$5:$AE$5,1)))</f>
        <v>273655.61318194721</v>
      </c>
      <c r="BT40" s="61">
        <f t="array" ref="BT40">BS40*(1+INDEX($AD18:$AE18,_xlfn.XMATCH(BT$26,$AD$5:$AE$5,1)))</f>
        <v>275023.8912478569</v>
      </c>
      <c r="BU40" s="61">
        <f t="array" ref="BU40">BT40*(1+INDEX($AD18:$AE18,_xlfn.XMATCH(BU$26,$AD$5:$AE$5,1)))</f>
        <v>276399.01070409617</v>
      </c>
      <c r="BV40" s="61">
        <f t="array" ref="BV40">BU40*(1+INDEX($AD18:$AE18,_xlfn.XMATCH(BV$26,$AD$5:$AE$5,1)))</f>
        <v>277781.0057576166</v>
      </c>
      <c r="BW40" s="61">
        <f t="array" ref="BW40">BV40*(1+INDEX($AD18:$AE18,_xlfn.XMATCH(BW$26,$AD$5:$AE$5,1)))</f>
        <v>279169.91078640468</v>
      </c>
      <c r="BX40" s="61">
        <f t="array" ref="BX40">BW40*(1+INDEX($AD18:$AE18,_xlfn.XMATCH(BX$26,$AD$5:$AE$5,1)))</f>
        <v>280565.76034033665</v>
      </c>
      <c r="BY40" s="61">
        <f t="array" ref="BY40">BX40*(1+INDEX($AD18:$AE18,_xlfn.XMATCH(BY$26,$AD$5:$AE$5,1)))</f>
        <v>281968.58914203831</v>
      </c>
      <c r="BZ40" s="61">
        <f t="array" ref="BZ40">BY40*(1+INDEX($AD18:$AE18,_xlfn.XMATCH(BZ$26,$AD$5:$AE$5,1)))</f>
        <v>283378.43208774849</v>
      </c>
      <c r="CA40" s="61">
        <f t="array" ref="CA40">BZ40*(1+INDEX($AD18:$AE18,_xlfn.XMATCH(CA$26,$AD$5:$AE$5,1)))</f>
        <v>284795.32424818719</v>
      </c>
      <c r="CB40" s="61">
        <f t="array" ref="CB40">CA40*(1+INDEX($AD18:$AE18,_xlfn.XMATCH(CB$26,$AD$5:$AE$5,1)))</f>
        <v>286219.30086942809</v>
      </c>
      <c r="CC40" s="61">
        <f t="array" ref="CC40">CB40*(1+INDEX($AD18:$AE18,_xlfn.XMATCH(CC$26,$AD$5:$AE$5,1)))</f>
        <v>287650.39737377519</v>
      </c>
      <c r="CD40" s="61">
        <f t="array" ref="CD40">CC40*(1+INDEX($AD18:$AE18,_xlfn.XMATCH(CD$26,$AD$5:$AE$5,1)))</f>
        <v>289088.64936064405</v>
      </c>
      <c r="CE40" s="61">
        <f t="array" ref="CE40">CD40*(1+INDEX($AD18:$AE18,_xlfn.XMATCH(CE$26,$AD$5:$AE$5,1)))</f>
        <v>290534.09260744724</v>
      </c>
      <c r="CF40" s="61">
        <f t="array" ref="CF40">CE40*(1+INDEX($AD18:$AE18,_xlfn.XMATCH(CF$26,$AD$5:$AE$5,1)))</f>
        <v>291986.76307048445</v>
      </c>
      <c r="CG40" s="61">
        <f t="array" ref="CG40">CF40*(1+INDEX($AD18:$AE18,_xlfn.XMATCH(CG$26,$AD$5:$AE$5,1)))</f>
        <v>293446.69688583683</v>
      </c>
      <c r="CH40" s="61">
        <f t="array" ref="CH40">CG40*(1+INDEX($AD18:$AE18,_xlfn.XMATCH(CH$26,$AD$5:$AE$5,1)))</f>
        <v>294913.93037026597</v>
      </c>
      <c r="CI40" s="61">
        <f t="array" ref="CI40">CH40*(1+INDEX($AD18:$AE18,_xlfn.XMATCH(CI$26,$AD$5:$AE$5,1)))</f>
        <v>296388.50002211728</v>
      </c>
      <c r="CJ40" s="61">
        <f t="array" ref="CJ40">CI40*(1+INDEX($AD18:$AE18,_xlfn.XMATCH(CJ$26,$AD$5:$AE$5,1)))</f>
        <v>297870.44252222782</v>
      </c>
      <c r="CK40" s="61">
        <f t="array" ref="CK40">CJ40*(1+INDEX($AD18:$AE18,_xlfn.XMATCH(CK$26,$AD$5:$AE$5,1)))</f>
        <v>299359.79473483894</v>
      </c>
      <c r="CL40" s="61">
        <f t="array" ref="CL40">CK40*(1+INDEX($AD18:$AE18,_xlfn.XMATCH(CL$26,$AD$5:$AE$5,1)))</f>
        <v>300856.59370851313</v>
      </c>
      <c r="CM40" s="61">
        <f t="array" ref="CM40">CL40*(1+INDEX($AD18:$AE18,_xlfn.XMATCH(CM$26,$AD$5:$AE$5,1)))</f>
        <v>302360.87667705567</v>
      </c>
      <c r="CN40" s="61">
        <f t="array" ref="CN40">CM40*(1+INDEX($AD18:$AE18,_xlfn.XMATCH(CN$26,$AD$5:$AE$5,1)))</f>
        <v>303872.6810604409</v>
      </c>
      <c r="CO40" s="61">
        <f t="array" ref="CO40">CN40*(1+INDEX($AD18:$AE18,_xlfn.XMATCH(CO$26,$AD$5:$AE$5,1)))</f>
        <v>305392.04446574306</v>
      </c>
      <c r="CP40" s="61">
        <f t="array" ref="CP40">CO40*(1+INDEX($AD18:$AE18,_xlfn.XMATCH(CP$26,$AD$5:$AE$5,1)))</f>
        <v>306919.00468807173</v>
      </c>
      <c r="CQ40" s="61">
        <f t="array" ref="CQ40">CP40*(1+INDEX($AD18:$AE18,_xlfn.XMATCH(CQ$26,$AD$5:$AE$5,1)))</f>
        <v>308453.59971151204</v>
      </c>
      <c r="CR40" s="61">
        <f t="array" ref="CR40">CQ40*(1+INDEX($AD18:$AE18,_xlfn.XMATCH(CR$26,$AD$5:$AE$5,1)))</f>
        <v>309995.86771006958</v>
      </c>
      <c r="CS40" s="61">
        <f t="array" ref="CS40">CR40*(1+INDEX($AD18:$AE18,_xlfn.XMATCH(CS$26,$AD$5:$AE$5,1)))</f>
        <v>311545.84704861988</v>
      </c>
      <c r="CT40" s="61">
        <f t="array" ref="CT40">CS40*(1+INDEX($AD18:$AE18,_xlfn.XMATCH(CT$26,$AD$5:$AE$5,1)))</f>
        <v>313103.57628386293</v>
      </c>
      <c r="CU40" s="61">
        <f t="array" ref="CU40">CT40*(1+INDEX($AD18:$AE18,_xlfn.XMATCH(CU$26,$AD$5:$AE$5,1)))</f>
        <v>314669.09416528221</v>
      </c>
      <c r="CV40" s="61">
        <f t="array" ref="CV40">CU40*(1+INDEX($AD18:$AE18,_xlfn.XMATCH(CV$26,$AD$5:$AE$5,1)))</f>
        <v>316242.43963610858</v>
      </c>
      <c r="CW40" s="61">
        <f t="array" ref="CW40">CV40*(1+INDEX($AD18:$AE18,_xlfn.XMATCH(CW$26,$AD$5:$AE$5,1)))</f>
        <v>317823.65183428908</v>
      </c>
      <c r="CX40" s="61">
        <f t="array" ref="CX40">CW40*(1+INDEX($AD18:$AE18,_xlfn.XMATCH(CX$26,$AD$5:$AE$5,1)))</f>
        <v>319412.77009346051</v>
      </c>
      <c r="CY40" s="61">
        <f t="array" ref="CY40">CX40*(1+INDEX($AD18:$AE18,_xlfn.XMATCH(CY$26,$AD$5:$AE$5,1)))</f>
        <v>321009.83394392778</v>
      </c>
      <c r="CZ40" s="61">
        <f t="array" ref="CZ40">CY40*(1+INDEX($AD18:$AE18,_xlfn.XMATCH(CZ$26,$AD$5:$AE$5,1)))</f>
        <v>322614.8831136474</v>
      </c>
      <c r="DA40" s="61">
        <f t="array" ref="DA40">CZ40*(1+INDEX($AD18:$AE18,_xlfn.XMATCH(DA$26,$AD$5:$AE$5,1)))</f>
        <v>324227.95752921561</v>
      </c>
      <c r="DB40" s="61">
        <f t="array" ref="DB40">DA40*(1+INDEX($AD18:$AE18,_xlfn.XMATCH(DB$26,$AD$5:$AE$5,1)))</f>
        <v>325849.09731686168</v>
      </c>
    </row>
    <row r="41" spans="1:106" x14ac:dyDescent="0.25">
      <c r="B41" t="s">
        <v>74</v>
      </c>
      <c r="C41" t="s">
        <v>98</v>
      </c>
      <c r="E41" s="54" t="s">
        <v>47</v>
      </c>
      <c r="F41" s="55">
        <f t="shared" ref="F41:AK41" si="20">SUM(F34:F37)</f>
        <v>71730221.278358892</v>
      </c>
      <c r="G41" s="55">
        <f t="shared" si="20"/>
        <v>68833318.155621782</v>
      </c>
      <c r="H41" s="55">
        <f t="shared" si="20"/>
        <v>68295150.795743316</v>
      </c>
      <c r="I41" s="55">
        <f t="shared" si="20"/>
        <v>69067527.486853555</v>
      </c>
      <c r="J41" s="55">
        <f t="shared" si="20"/>
        <v>69177085.462941349</v>
      </c>
      <c r="K41" s="55">
        <f t="shared" si="20"/>
        <v>72871572</v>
      </c>
      <c r="L41" s="55">
        <f t="shared" si="20"/>
        <v>70555986</v>
      </c>
      <c r="M41" s="55">
        <f t="shared" si="20"/>
        <v>69109477</v>
      </c>
      <c r="N41" s="55">
        <f t="shared" si="20"/>
        <v>67433527.5</v>
      </c>
      <c r="O41" s="55">
        <f t="shared" si="20"/>
        <v>60775725.770481557</v>
      </c>
      <c r="P41" s="55">
        <f t="shared" si="20"/>
        <v>62596923.785520069</v>
      </c>
      <c r="Q41" s="55">
        <f t="shared" si="20"/>
        <v>62773677.030519478</v>
      </c>
      <c r="R41" s="55">
        <f t="shared" si="20"/>
        <v>62978653</v>
      </c>
      <c r="S41" s="55">
        <f t="shared" si="20"/>
        <v>66762111</v>
      </c>
      <c r="T41" s="55">
        <f t="shared" si="20"/>
        <v>66589974</v>
      </c>
      <c r="U41" s="55">
        <f t="shared" si="20"/>
        <v>64485919</v>
      </c>
      <c r="V41" s="55">
        <f t="shared" si="20"/>
        <v>66423395</v>
      </c>
      <c r="W41" s="55">
        <f t="shared" si="20"/>
        <v>61889755.239243045</v>
      </c>
      <c r="X41" s="55">
        <f t="shared" si="20"/>
        <v>67247292.586851135</v>
      </c>
      <c r="Y41" s="55">
        <f t="shared" si="20"/>
        <v>65621390.680639982</v>
      </c>
      <c r="Z41" s="55">
        <f t="shared" si="20"/>
        <v>61568567</v>
      </c>
      <c r="AA41" s="55">
        <f t="shared" si="20"/>
        <v>61914370</v>
      </c>
      <c r="AB41" s="55">
        <f t="shared" si="20"/>
        <v>61665895</v>
      </c>
      <c r="AC41" s="55">
        <f t="shared" si="20"/>
        <v>62282553.950000003</v>
      </c>
      <c r="AD41" s="55">
        <f t="shared" si="20"/>
        <v>62905379.489500001</v>
      </c>
      <c r="AE41" s="55">
        <f t="shared" si="20"/>
        <v>63534433.284395009</v>
      </c>
      <c r="AF41" s="55">
        <f t="shared" si="20"/>
        <v>64169777.617238961</v>
      </c>
      <c r="AG41" s="55">
        <f t="shared" si="20"/>
        <v>64811475.393411353</v>
      </c>
      <c r="AH41" s="55">
        <f t="shared" si="20"/>
        <v>65459590.147345461</v>
      </c>
      <c r="AI41" s="55">
        <f t="shared" si="20"/>
        <v>66114186.048818916</v>
      </c>
      <c r="AJ41" s="55">
        <f t="shared" si="20"/>
        <v>66775327.909307107</v>
      </c>
      <c r="AK41" s="55">
        <f t="shared" si="20"/>
        <v>67443081.188400179</v>
      </c>
      <c r="AL41" s="55">
        <f t="shared" ref="AL41:BQ41" si="21">SUM(AL34:AL37)</f>
        <v>68117512.00028418</v>
      </c>
      <c r="AM41" s="55">
        <f t="shared" si="21"/>
        <v>68798687.120287016</v>
      </c>
      <c r="AN41" s="55">
        <f t="shared" si="21"/>
        <v>69486673.991489887</v>
      </c>
      <c r="AO41" s="55">
        <f t="shared" si="21"/>
        <v>70181540.731404781</v>
      </c>
      <c r="AP41" s="55">
        <f t="shared" si="21"/>
        <v>70883356.138718843</v>
      </c>
      <c r="AQ41" s="55">
        <f t="shared" si="21"/>
        <v>71592189.700106025</v>
      </c>
      <c r="AR41" s="55">
        <f t="shared" si="21"/>
        <v>72308111.597107083</v>
      </c>
      <c r="AS41" s="55">
        <f t="shared" si="21"/>
        <v>73031192.713078156</v>
      </c>
      <c r="AT41" s="55">
        <f t="shared" si="21"/>
        <v>73761504.640208945</v>
      </c>
      <c r="AU41" s="55">
        <f t="shared" si="21"/>
        <v>74499119.686611027</v>
      </c>
      <c r="AV41" s="55">
        <f t="shared" si="21"/>
        <v>75244110.883477151</v>
      </c>
      <c r="AW41" s="55">
        <f t="shared" si="21"/>
        <v>75996551.99231191</v>
      </c>
      <c r="AX41" s="55">
        <f t="shared" si="21"/>
        <v>76756517.512235031</v>
      </c>
      <c r="AY41" s="55">
        <f t="shared" si="21"/>
        <v>77524082.687357396</v>
      </c>
      <c r="AZ41" s="55">
        <f t="shared" si="21"/>
        <v>78299323.514230967</v>
      </c>
      <c r="BA41" s="55">
        <f t="shared" si="21"/>
        <v>79082316.749373272</v>
      </c>
      <c r="BB41" s="55">
        <f t="shared" si="21"/>
        <v>79873139.916867003</v>
      </c>
      <c r="BC41" s="55">
        <f t="shared" si="21"/>
        <v>80671871.316035688</v>
      </c>
      <c r="BD41" s="55">
        <f t="shared" si="21"/>
        <v>81478590.029196039</v>
      </c>
      <c r="BE41" s="55">
        <f t="shared" si="21"/>
        <v>81885982.979342014</v>
      </c>
      <c r="BF41" s="55">
        <f t="shared" si="21"/>
        <v>82295412.89423871</v>
      </c>
      <c r="BG41" s="55">
        <f t="shared" si="21"/>
        <v>82706889.958709896</v>
      </c>
      <c r="BH41" s="55">
        <f t="shared" si="21"/>
        <v>83120424.408503443</v>
      </c>
      <c r="BI41" s="55">
        <f t="shared" si="21"/>
        <v>83536026.53054595</v>
      </c>
      <c r="BJ41" s="55">
        <f t="shared" si="21"/>
        <v>83953706.663198665</v>
      </c>
      <c r="BK41" s="55">
        <f t="shared" si="21"/>
        <v>84373475.196514651</v>
      </c>
      <c r="BL41" s="55">
        <f t="shared" si="21"/>
        <v>84795342.572497219</v>
      </c>
      <c r="BM41" s="55">
        <f t="shared" si="21"/>
        <v>85219319.285359696</v>
      </c>
      <c r="BN41" s="55">
        <f t="shared" si="21"/>
        <v>85645415.881786481</v>
      </c>
      <c r="BO41" s="55">
        <f t="shared" si="21"/>
        <v>86073642.961195409</v>
      </c>
      <c r="BP41" s="55">
        <f t="shared" si="21"/>
        <v>86504011.17600137</v>
      </c>
      <c r="BQ41" s="55">
        <f t="shared" si="21"/>
        <v>86936531.231881365</v>
      </c>
      <c r="BR41" s="55">
        <f t="shared" ref="BR41:DB41" si="22">SUM(BR34:BR37)</f>
        <v>87371213.888040766</v>
      </c>
      <c r="BS41" s="55">
        <f t="shared" si="22"/>
        <v>87808069.957480967</v>
      </c>
      <c r="BT41" s="55">
        <f t="shared" si="22"/>
        <v>88247110.307268366</v>
      </c>
      <c r="BU41" s="55">
        <f t="shared" si="22"/>
        <v>88688345.858804703</v>
      </c>
      <c r="BV41" s="55">
        <f t="shared" si="22"/>
        <v>89131787.588098705</v>
      </c>
      <c r="BW41" s="55">
        <f t="shared" si="22"/>
        <v>89577446.526039198</v>
      </c>
      <c r="BX41" s="55">
        <f t="shared" si="22"/>
        <v>90025333.758669376</v>
      </c>
      <c r="BY41" s="55">
        <f t="shared" si="22"/>
        <v>90475460.427462712</v>
      </c>
      <c r="BZ41" s="55">
        <f t="shared" si="22"/>
        <v>90927837.729600012</v>
      </c>
      <c r="CA41" s="55">
        <f t="shared" si="22"/>
        <v>91382476.918248013</v>
      </c>
      <c r="CB41" s="55">
        <f t="shared" si="22"/>
        <v>91839389.302839234</v>
      </c>
      <c r="CC41" s="55">
        <f t="shared" si="22"/>
        <v>92298586.249353424</v>
      </c>
      <c r="CD41" s="55">
        <f t="shared" si="22"/>
        <v>92760079.180600181</v>
      </c>
      <c r="CE41" s="55">
        <f t="shared" si="22"/>
        <v>93223879.576503173</v>
      </c>
      <c r="CF41" s="55">
        <f t="shared" si="22"/>
        <v>93689998.974385679</v>
      </c>
      <c r="CG41" s="55">
        <f t="shared" si="22"/>
        <v>94158448.969257593</v>
      </c>
      <c r="CH41" s="55">
        <f t="shared" si="22"/>
        <v>94629241.214103878</v>
      </c>
      <c r="CI41" s="55">
        <f t="shared" si="22"/>
        <v>95102387.42017439</v>
      </c>
      <c r="CJ41" s="55">
        <f t="shared" si="22"/>
        <v>95577899.357275248</v>
      </c>
      <c r="CK41" s="55">
        <f t="shared" si="22"/>
        <v>96055788.854061604</v>
      </c>
      <c r="CL41" s="55">
        <f t="shared" si="22"/>
        <v>96536067.798331916</v>
      </c>
      <c r="CM41" s="55">
        <f t="shared" si="22"/>
        <v>97018748.137323558</v>
      </c>
      <c r="CN41" s="55">
        <f t="shared" si="22"/>
        <v>97503841.878010154</v>
      </c>
      <c r="CO41" s="55">
        <f t="shared" si="22"/>
        <v>97991361.087400198</v>
      </c>
      <c r="CP41" s="55">
        <f t="shared" si="22"/>
        <v>98481317.892837197</v>
      </c>
      <c r="CQ41" s="55">
        <f t="shared" si="22"/>
        <v>98973724.482301369</v>
      </c>
      <c r="CR41" s="55">
        <f t="shared" si="22"/>
        <v>99468593.104712874</v>
      </c>
      <c r="CS41" s="55">
        <f t="shared" si="22"/>
        <v>99965936.070236415</v>
      </c>
      <c r="CT41" s="55">
        <f t="shared" si="22"/>
        <v>100465765.75058758</v>
      </c>
      <c r="CU41" s="55">
        <f t="shared" si="22"/>
        <v>100968094.57934052</v>
      </c>
      <c r="CV41" s="55">
        <f t="shared" si="22"/>
        <v>101472935.05223721</v>
      </c>
      <c r="CW41" s="55">
        <f t="shared" si="22"/>
        <v>101980299.72749838</v>
      </c>
      <c r="CX41" s="55">
        <f t="shared" si="22"/>
        <v>102490201.22613585</v>
      </c>
      <c r="CY41" s="55">
        <f t="shared" si="22"/>
        <v>103002652.23226653</v>
      </c>
      <c r="CZ41" s="55">
        <f t="shared" si="22"/>
        <v>103517665.49342784</v>
      </c>
      <c r="DA41" s="55">
        <f t="shared" si="22"/>
        <v>104035253.82089499</v>
      </c>
      <c r="DB41" s="55">
        <f t="shared" si="22"/>
        <v>104555430.08999944</v>
      </c>
    </row>
    <row r="42" spans="1:106" x14ac:dyDescent="0.25">
      <c r="B42" t="s">
        <v>74</v>
      </c>
      <c r="C42" t="s">
        <v>98</v>
      </c>
      <c r="E42" s="54" t="s">
        <v>49</v>
      </c>
      <c r="F42" s="55">
        <f t="shared" ref="F42:AK42" si="23">SUM(F38:F40)</f>
        <v>737906.05169360642</v>
      </c>
      <c r="G42" s="55">
        <f t="shared" si="23"/>
        <v>776978.444706904</v>
      </c>
      <c r="H42" s="55">
        <f t="shared" si="23"/>
        <v>737984.18437259481</v>
      </c>
      <c r="I42" s="55">
        <f t="shared" si="23"/>
        <v>784858.15943482635</v>
      </c>
      <c r="J42" s="55">
        <f t="shared" si="23"/>
        <v>833067.14827183774</v>
      </c>
      <c r="K42" s="55">
        <f t="shared" si="23"/>
        <v>822078</v>
      </c>
      <c r="L42" s="55">
        <f t="shared" si="23"/>
        <v>829843</v>
      </c>
      <c r="M42" s="55">
        <f t="shared" si="23"/>
        <v>836740</v>
      </c>
      <c r="N42" s="55">
        <f t="shared" si="23"/>
        <v>888269</v>
      </c>
      <c r="O42" s="55">
        <f t="shared" si="23"/>
        <v>906355</v>
      </c>
      <c r="P42" s="55">
        <f t="shared" si="23"/>
        <v>906632</v>
      </c>
      <c r="Q42" s="55">
        <f t="shared" si="23"/>
        <v>866849</v>
      </c>
      <c r="R42" s="55">
        <f t="shared" si="23"/>
        <v>888798</v>
      </c>
      <c r="S42" s="55">
        <f t="shared" si="23"/>
        <v>894043</v>
      </c>
      <c r="T42" s="55">
        <f t="shared" si="23"/>
        <v>934400</v>
      </c>
      <c r="U42" s="55">
        <f t="shared" si="23"/>
        <v>930065</v>
      </c>
      <c r="V42" s="55">
        <f t="shared" si="23"/>
        <v>975294</v>
      </c>
      <c r="W42" s="55">
        <f t="shared" si="23"/>
        <v>1009991</v>
      </c>
      <c r="X42" s="55">
        <f t="shared" si="23"/>
        <v>1014298</v>
      </c>
      <c r="Y42" s="55">
        <f t="shared" si="23"/>
        <v>1007295</v>
      </c>
      <c r="Z42" s="55">
        <f t="shared" si="23"/>
        <v>1073699</v>
      </c>
      <c r="AA42" s="55">
        <f t="shared" si="23"/>
        <v>1103635</v>
      </c>
      <c r="AB42" s="55">
        <f t="shared" si="23"/>
        <v>1083977</v>
      </c>
      <c r="AC42" s="55">
        <f t="shared" si="23"/>
        <v>1094816.77</v>
      </c>
      <c r="AD42" s="55">
        <f t="shared" si="23"/>
        <v>1105764.9377000001</v>
      </c>
      <c r="AE42" s="55">
        <f t="shared" si="23"/>
        <v>1116822.5870770002</v>
      </c>
      <c r="AF42" s="55">
        <f t="shared" si="23"/>
        <v>1127990.8129477701</v>
      </c>
      <c r="AG42" s="55">
        <f t="shared" si="23"/>
        <v>1139270.721077248</v>
      </c>
      <c r="AH42" s="55">
        <f t="shared" si="23"/>
        <v>1150663.4282880204</v>
      </c>
      <c r="AI42" s="55">
        <f t="shared" si="23"/>
        <v>1162170.0625709007</v>
      </c>
      <c r="AJ42" s="55">
        <f t="shared" si="23"/>
        <v>1173791.7631966097</v>
      </c>
      <c r="AK42" s="55">
        <f t="shared" si="23"/>
        <v>1185529.6808285757</v>
      </c>
      <c r="AL42" s="55">
        <f t="shared" ref="AL42:BQ42" si="24">SUM(AL38:AL40)</f>
        <v>1197384.9776368614</v>
      </c>
      <c r="AM42" s="55">
        <f t="shared" si="24"/>
        <v>1209358.8274132302</v>
      </c>
      <c r="AN42" s="55">
        <f t="shared" si="24"/>
        <v>1221452.4156873624</v>
      </c>
      <c r="AO42" s="55">
        <f t="shared" si="24"/>
        <v>1233666.939844236</v>
      </c>
      <c r="AP42" s="55">
        <f t="shared" si="24"/>
        <v>1246003.6092426784</v>
      </c>
      <c r="AQ42" s="55">
        <f t="shared" si="24"/>
        <v>1258463.6453351052</v>
      </c>
      <c r="AR42" s="55">
        <f t="shared" si="24"/>
        <v>1271048.2817884563</v>
      </c>
      <c r="AS42" s="55">
        <f t="shared" si="24"/>
        <v>1283758.7646063408</v>
      </c>
      <c r="AT42" s="55">
        <f t="shared" si="24"/>
        <v>1296596.3522524044</v>
      </c>
      <c r="AU42" s="55">
        <f t="shared" si="24"/>
        <v>1309562.3157749283</v>
      </c>
      <c r="AV42" s="55">
        <f t="shared" si="24"/>
        <v>1322657.9389326775</v>
      </c>
      <c r="AW42" s="55">
        <f t="shared" si="24"/>
        <v>1335884.5183220045</v>
      </c>
      <c r="AX42" s="55">
        <f t="shared" si="24"/>
        <v>1349243.3635052245</v>
      </c>
      <c r="AY42" s="55">
        <f t="shared" si="24"/>
        <v>1362735.797140277</v>
      </c>
      <c r="AZ42" s="55">
        <f t="shared" si="24"/>
        <v>1376363.1551116796</v>
      </c>
      <c r="BA42" s="55">
        <f t="shared" si="24"/>
        <v>1390126.7866627963</v>
      </c>
      <c r="BB42" s="55">
        <f t="shared" si="24"/>
        <v>1404028.0545294243</v>
      </c>
      <c r="BC42" s="55">
        <f t="shared" si="24"/>
        <v>1418068.3350747186</v>
      </c>
      <c r="BD42" s="55">
        <f t="shared" si="24"/>
        <v>1432249.0184254658</v>
      </c>
      <c r="BE42" s="55">
        <f t="shared" si="24"/>
        <v>1439410.263517593</v>
      </c>
      <c r="BF42" s="55">
        <f t="shared" si="24"/>
        <v>1446607.3148351808</v>
      </c>
      <c r="BG42" s="55">
        <f t="shared" si="24"/>
        <v>1453840.3514093566</v>
      </c>
      <c r="BH42" s="55">
        <f t="shared" si="24"/>
        <v>1461109.5531664034</v>
      </c>
      <c r="BI42" s="55">
        <f t="shared" si="24"/>
        <v>1468415.1009322351</v>
      </c>
      <c r="BJ42" s="55">
        <f t="shared" si="24"/>
        <v>1475757.176436896</v>
      </c>
      <c r="BK42" s="55">
        <f t="shared" si="24"/>
        <v>1483135.9623190803</v>
      </c>
      <c r="BL42" s="55">
        <f t="shared" si="24"/>
        <v>1490551.6421306757</v>
      </c>
      <c r="BM42" s="55">
        <f t="shared" si="24"/>
        <v>1498004.4003413289</v>
      </c>
      <c r="BN42" s="55">
        <f t="shared" si="24"/>
        <v>1505494.4223430355</v>
      </c>
      <c r="BO42" s="55">
        <f t="shared" si="24"/>
        <v>1513021.8944547505</v>
      </c>
      <c r="BP42" s="55">
        <f t="shared" si="24"/>
        <v>1520587.0039270241</v>
      </c>
      <c r="BQ42" s="55">
        <f t="shared" si="24"/>
        <v>1528189.938946659</v>
      </c>
      <c r="BR42" s="55">
        <f t="shared" ref="BR42:DB42" si="25">SUM(BR38:BR40)</f>
        <v>1535830.8886413923</v>
      </c>
      <c r="BS42" s="55">
        <f t="shared" si="25"/>
        <v>1543510.0430845991</v>
      </c>
      <c r="BT42" s="55">
        <f t="shared" si="25"/>
        <v>1551227.5933000217</v>
      </c>
      <c r="BU42" s="55">
        <f t="shared" si="25"/>
        <v>1558983.7312665216</v>
      </c>
      <c r="BV42" s="55">
        <f t="shared" si="25"/>
        <v>1566778.649922854</v>
      </c>
      <c r="BW42" s="55">
        <f t="shared" si="25"/>
        <v>1574612.5431724684</v>
      </c>
      <c r="BX42" s="55">
        <f t="shared" si="25"/>
        <v>1582485.6058883304</v>
      </c>
      <c r="BY42" s="55">
        <f t="shared" si="25"/>
        <v>1590398.0339177719</v>
      </c>
      <c r="BZ42" s="55">
        <f t="shared" si="25"/>
        <v>1598350.0240873606</v>
      </c>
      <c r="CA42" s="55">
        <f t="shared" si="25"/>
        <v>1606341.7742077974</v>
      </c>
      <c r="CB42" s="55">
        <f t="shared" si="25"/>
        <v>1614373.483078836</v>
      </c>
      <c r="CC42" s="55">
        <f t="shared" si="25"/>
        <v>1622445.3504942302</v>
      </c>
      <c r="CD42" s="55">
        <f t="shared" si="25"/>
        <v>1630557.5772467009</v>
      </c>
      <c r="CE42" s="55">
        <f t="shared" si="25"/>
        <v>1638710.3651329342</v>
      </c>
      <c r="CF42" s="55">
        <f t="shared" si="25"/>
        <v>1646903.9169585987</v>
      </c>
      <c r="CG42" s="55">
        <f t="shared" si="25"/>
        <v>1655138.4365433916</v>
      </c>
      <c r="CH42" s="55">
        <f t="shared" si="25"/>
        <v>1663414.1287261085</v>
      </c>
      <c r="CI42" s="55">
        <f t="shared" si="25"/>
        <v>1671731.1993697386</v>
      </c>
      <c r="CJ42" s="55">
        <f t="shared" si="25"/>
        <v>1680089.8553665872</v>
      </c>
      <c r="CK42" s="55">
        <f t="shared" si="25"/>
        <v>1688490.3046434198</v>
      </c>
      <c r="CL42" s="55">
        <f t="shared" si="25"/>
        <v>1696932.7561666369</v>
      </c>
      <c r="CM42" s="55">
        <f t="shared" si="25"/>
        <v>1705417.4199474698</v>
      </c>
      <c r="CN42" s="55">
        <f t="shared" si="25"/>
        <v>1713944.5070472071</v>
      </c>
      <c r="CO42" s="55">
        <f t="shared" si="25"/>
        <v>1722514.2295824429</v>
      </c>
      <c r="CP42" s="55">
        <f t="shared" si="25"/>
        <v>1731126.8007303551</v>
      </c>
      <c r="CQ42" s="55">
        <f t="shared" si="25"/>
        <v>1739782.4347340064</v>
      </c>
      <c r="CR42" s="55">
        <f t="shared" si="25"/>
        <v>1748481.3469076764</v>
      </c>
      <c r="CS42" s="55">
        <f t="shared" si="25"/>
        <v>1757223.7536422145</v>
      </c>
      <c r="CT42" s="55">
        <f t="shared" si="25"/>
        <v>1766009.8724104255</v>
      </c>
      <c r="CU42" s="55">
        <f t="shared" si="25"/>
        <v>1774839.9217724777</v>
      </c>
      <c r="CV42" s="55">
        <f t="shared" si="25"/>
        <v>1783714.1213813396</v>
      </c>
      <c r="CW42" s="55">
        <f t="shared" si="25"/>
        <v>1792632.691988246</v>
      </c>
      <c r="CX42" s="55">
        <f t="shared" si="25"/>
        <v>1801595.8554481873</v>
      </c>
      <c r="CY42" s="55">
        <f t="shared" si="25"/>
        <v>1810603.8347254279</v>
      </c>
      <c r="CZ42" s="55">
        <f t="shared" si="25"/>
        <v>1819656.8538990547</v>
      </c>
      <c r="DA42" s="55">
        <f t="shared" si="25"/>
        <v>1828755.1381685499</v>
      </c>
      <c r="DB42" s="55">
        <f t="shared" si="25"/>
        <v>1837898.9138593925</v>
      </c>
    </row>
    <row r="46" spans="1:106" s="27" customFormat="1" x14ac:dyDescent="0.25">
      <c r="F46" s="52">
        <v>2000</v>
      </c>
      <c r="G46" s="52">
        <v>2001</v>
      </c>
      <c r="H46" s="52">
        <v>2002</v>
      </c>
      <c r="I46" s="52">
        <v>2003</v>
      </c>
      <c r="J46" s="52">
        <v>2004</v>
      </c>
      <c r="K46" s="52">
        <v>2005</v>
      </c>
      <c r="L46" s="52">
        <v>2006</v>
      </c>
      <c r="M46" s="52">
        <v>2007</v>
      </c>
      <c r="N46" s="52">
        <v>2008</v>
      </c>
      <c r="O46" s="52">
        <v>2009</v>
      </c>
      <c r="P46" s="52">
        <v>2010</v>
      </c>
      <c r="Q46" s="52">
        <v>2011</v>
      </c>
      <c r="R46" s="52">
        <v>2012</v>
      </c>
      <c r="S46" s="52">
        <v>2013</v>
      </c>
      <c r="T46" s="52">
        <v>2014</v>
      </c>
      <c r="U46" s="52">
        <v>2015</v>
      </c>
      <c r="V46" s="52">
        <v>2016</v>
      </c>
      <c r="W46" s="52">
        <v>2017</v>
      </c>
      <c r="X46" s="52">
        <v>2018</v>
      </c>
      <c r="Y46" s="52">
        <v>2019</v>
      </c>
      <c r="Z46" s="52">
        <v>2020</v>
      </c>
      <c r="AA46" s="52">
        <v>2021</v>
      </c>
      <c r="AB46" s="52">
        <v>2022</v>
      </c>
      <c r="AC46" s="52">
        <v>2023</v>
      </c>
      <c r="AD46" s="52">
        <v>2024</v>
      </c>
      <c r="AE46" s="52">
        <v>2025</v>
      </c>
      <c r="AF46" s="52">
        <v>2026</v>
      </c>
      <c r="AG46" s="52">
        <v>2027</v>
      </c>
      <c r="AH46" s="52">
        <v>2028</v>
      </c>
      <c r="AI46" s="52">
        <v>2029</v>
      </c>
      <c r="AJ46" s="52">
        <v>2030</v>
      </c>
      <c r="AK46" s="52">
        <v>2031</v>
      </c>
      <c r="AL46" s="52">
        <v>2032</v>
      </c>
      <c r="AM46" s="52">
        <v>2033</v>
      </c>
      <c r="AN46" s="52">
        <v>2034</v>
      </c>
      <c r="AO46" s="52">
        <v>2035</v>
      </c>
      <c r="AP46" s="52">
        <v>2036</v>
      </c>
      <c r="AQ46" s="52">
        <v>2037</v>
      </c>
      <c r="AR46" s="52">
        <v>2038</v>
      </c>
      <c r="AS46" s="52">
        <v>2039</v>
      </c>
      <c r="AT46" s="52">
        <v>2040</v>
      </c>
      <c r="AU46" s="52">
        <v>2041</v>
      </c>
      <c r="AV46" s="52">
        <v>2042</v>
      </c>
      <c r="AW46" s="52">
        <v>2043</v>
      </c>
      <c r="AX46" s="52">
        <v>2044</v>
      </c>
      <c r="AY46" s="52">
        <v>2045</v>
      </c>
      <c r="AZ46" s="52">
        <v>2046</v>
      </c>
      <c r="BA46" s="52">
        <v>2047</v>
      </c>
      <c r="BB46" s="52">
        <v>2048</v>
      </c>
      <c r="BC46" s="52">
        <v>2049</v>
      </c>
      <c r="BD46" s="52">
        <v>2050</v>
      </c>
      <c r="BE46" s="52">
        <v>2051</v>
      </c>
      <c r="BF46" s="52">
        <v>2052</v>
      </c>
      <c r="BG46" s="52">
        <v>2053</v>
      </c>
      <c r="BH46" s="52">
        <v>2054</v>
      </c>
      <c r="BI46" s="52">
        <v>2055</v>
      </c>
      <c r="BJ46" s="52">
        <v>2056</v>
      </c>
      <c r="BK46" s="52">
        <v>2057</v>
      </c>
      <c r="BL46" s="52">
        <v>2058</v>
      </c>
      <c r="BM46" s="52">
        <v>2059</v>
      </c>
      <c r="BN46" s="52">
        <v>2060</v>
      </c>
      <c r="BO46" s="52">
        <v>2061</v>
      </c>
      <c r="BP46" s="52">
        <v>2062</v>
      </c>
      <c r="BQ46" s="52">
        <v>2063</v>
      </c>
      <c r="BR46" s="52">
        <v>2064</v>
      </c>
      <c r="BS46" s="52">
        <v>2065</v>
      </c>
      <c r="BT46" s="52">
        <v>2066</v>
      </c>
      <c r="BU46" s="52">
        <v>2067</v>
      </c>
      <c r="BV46" s="52">
        <v>2068</v>
      </c>
      <c r="BW46" s="52">
        <v>2069</v>
      </c>
      <c r="BX46" s="52">
        <v>2070</v>
      </c>
      <c r="BY46" s="52">
        <v>2071</v>
      </c>
      <c r="BZ46" s="52">
        <v>2072</v>
      </c>
      <c r="CA46" s="52">
        <v>2073</v>
      </c>
      <c r="CB46" s="52">
        <v>2074</v>
      </c>
      <c r="CC46" s="52">
        <v>2075</v>
      </c>
      <c r="CD46" s="52">
        <v>2076</v>
      </c>
      <c r="CE46" s="52">
        <v>2077</v>
      </c>
      <c r="CF46" s="52">
        <v>2078</v>
      </c>
      <c r="CG46" s="52">
        <v>2079</v>
      </c>
      <c r="CH46" s="52">
        <v>2080</v>
      </c>
      <c r="CI46" s="52">
        <v>2081</v>
      </c>
      <c r="CJ46" s="52">
        <v>2082</v>
      </c>
      <c r="CK46" s="52">
        <v>2083</v>
      </c>
      <c r="CL46" s="52">
        <v>2084</v>
      </c>
      <c r="CM46" s="52">
        <v>2085</v>
      </c>
      <c r="CN46" s="52">
        <v>2086</v>
      </c>
      <c r="CO46" s="52">
        <v>2087</v>
      </c>
      <c r="CP46" s="52">
        <v>2088</v>
      </c>
      <c r="CQ46" s="52">
        <v>2089</v>
      </c>
      <c r="CR46" s="52">
        <v>2090</v>
      </c>
      <c r="CS46" s="52">
        <v>2091</v>
      </c>
      <c r="CT46" s="52">
        <v>2092</v>
      </c>
      <c r="CU46" s="52">
        <v>2093</v>
      </c>
      <c r="CV46" s="52">
        <v>2094</v>
      </c>
      <c r="CW46" s="52">
        <v>2095</v>
      </c>
      <c r="CX46" s="52">
        <v>2096</v>
      </c>
      <c r="CY46" s="52">
        <v>2097</v>
      </c>
      <c r="CZ46" s="52">
        <v>2098</v>
      </c>
      <c r="DA46" s="52">
        <v>2099</v>
      </c>
      <c r="DB46" s="52">
        <v>2100</v>
      </c>
    </row>
    <row r="47" spans="1:106" x14ac:dyDescent="0.25">
      <c r="A47" t="s">
        <v>101</v>
      </c>
      <c r="B47" s="27" t="s">
        <v>74</v>
      </c>
      <c r="C47" s="27" t="s">
        <v>98</v>
      </c>
      <c r="E47" s="27" t="s">
        <v>17</v>
      </c>
      <c r="F47" s="37">
        <f t="shared" ref="F47:AK47" si="26">SUM(F48:F60)</f>
        <v>536838274.99879992</v>
      </c>
      <c r="G47" s="37">
        <f t="shared" si="26"/>
        <v>516606198.59019035</v>
      </c>
      <c r="H47" s="37">
        <f t="shared" si="26"/>
        <v>528238995.30302227</v>
      </c>
      <c r="I47" s="37">
        <f t="shared" si="26"/>
        <v>513622871.40302217</v>
      </c>
      <c r="J47" s="37">
        <f t="shared" si="26"/>
        <v>520477690.04484266</v>
      </c>
      <c r="K47" s="37">
        <f t="shared" si="26"/>
        <v>555509892.20000005</v>
      </c>
      <c r="L47" s="37">
        <f t="shared" si="26"/>
        <v>540849140</v>
      </c>
      <c r="M47" s="37">
        <f t="shared" si="26"/>
        <v>563825291</v>
      </c>
      <c r="N47" s="37">
        <f t="shared" si="26"/>
        <v>562475051.5</v>
      </c>
      <c r="O47" s="37">
        <f t="shared" si="26"/>
        <v>538515205.39366996</v>
      </c>
      <c r="P47" s="37">
        <f t="shared" si="26"/>
        <v>532084145.34619468</v>
      </c>
      <c r="Q47" s="37">
        <f t="shared" si="26"/>
        <v>559546843.36001778</v>
      </c>
      <c r="R47" s="37">
        <f t="shared" si="26"/>
        <v>555292240.00018644</v>
      </c>
      <c r="S47" s="37">
        <f t="shared" si="26"/>
        <v>576163087.87940991</v>
      </c>
      <c r="T47" s="37">
        <f t="shared" si="26"/>
        <v>581868897.61215222</v>
      </c>
      <c r="U47" s="37">
        <f t="shared" si="26"/>
        <v>576255518.12069941</v>
      </c>
      <c r="V47" s="37">
        <f t="shared" si="26"/>
        <v>587049667.44787979</v>
      </c>
      <c r="W47" s="37">
        <f t="shared" si="26"/>
        <v>587755881.90006435</v>
      </c>
      <c r="X47" s="37">
        <f t="shared" si="26"/>
        <v>581038604.4782232</v>
      </c>
      <c r="Y47" s="37">
        <f t="shared" si="26"/>
        <v>576261106.46387291</v>
      </c>
      <c r="Z47" s="37">
        <f t="shared" si="26"/>
        <v>574840058</v>
      </c>
      <c r="AA47" s="37">
        <f t="shared" si="26"/>
        <v>570889053</v>
      </c>
      <c r="AB47" s="37">
        <f t="shared" si="26"/>
        <v>580221844</v>
      </c>
      <c r="AC47" s="37">
        <f t="shared" si="26"/>
        <v>591826280.88</v>
      </c>
      <c r="AD47" s="37">
        <f t="shared" si="26"/>
        <v>603662806.49760008</v>
      </c>
      <c r="AE47" s="37">
        <f t="shared" si="26"/>
        <v>615736062.62755215</v>
      </c>
      <c r="AF47" s="37">
        <f t="shared" si="26"/>
        <v>628050783.88010299</v>
      </c>
      <c r="AG47" s="37">
        <f t="shared" si="26"/>
        <v>640611799.55770528</v>
      </c>
      <c r="AH47" s="37">
        <f t="shared" si="26"/>
        <v>653424035.54885924</v>
      </c>
      <c r="AI47" s="37">
        <f t="shared" si="26"/>
        <v>666492516.25983655</v>
      </c>
      <c r="AJ47" s="37">
        <f t="shared" si="26"/>
        <v>679822366.5850333</v>
      </c>
      <c r="AK47" s="37">
        <f t="shared" si="26"/>
        <v>693418813.91673386</v>
      </c>
      <c r="AL47" s="37">
        <f t="shared" ref="AL47:BQ47" si="27">SUM(AL48:AL60)</f>
        <v>707287190.19506848</v>
      </c>
      <c r="AM47" s="37">
        <f t="shared" si="27"/>
        <v>721432933.99896991</v>
      </c>
      <c r="AN47" s="37">
        <f t="shared" si="27"/>
        <v>735861592.67894924</v>
      </c>
      <c r="AO47" s="37">
        <f t="shared" si="27"/>
        <v>750578824.5325284</v>
      </c>
      <c r="AP47" s="37">
        <f t="shared" si="27"/>
        <v>765590401.02317882</v>
      </c>
      <c r="AQ47" s="37">
        <f t="shared" si="27"/>
        <v>780902209.0436424</v>
      </c>
      <c r="AR47" s="37">
        <f t="shared" si="27"/>
        <v>796520253.22451544</v>
      </c>
      <c r="AS47" s="37">
        <f t="shared" si="27"/>
        <v>812450658.28900552</v>
      </c>
      <c r="AT47" s="37">
        <f t="shared" si="27"/>
        <v>828699671.45478582</v>
      </c>
      <c r="AU47" s="37">
        <f t="shared" si="27"/>
        <v>845273664.88388169</v>
      </c>
      <c r="AV47" s="37">
        <f t="shared" si="27"/>
        <v>862179138.18155932</v>
      </c>
      <c r="AW47" s="37">
        <f t="shared" si="27"/>
        <v>879422720.94519031</v>
      </c>
      <c r="AX47" s="37">
        <f t="shared" si="27"/>
        <v>897011175.36409414</v>
      </c>
      <c r="AY47" s="37">
        <f t="shared" si="27"/>
        <v>914951398.87137616</v>
      </c>
      <c r="AZ47" s="37">
        <f t="shared" si="27"/>
        <v>933250426.84880376</v>
      </c>
      <c r="BA47" s="37">
        <f t="shared" si="27"/>
        <v>951915435.38577974</v>
      </c>
      <c r="BB47" s="37">
        <f t="shared" si="27"/>
        <v>970953744.09349513</v>
      </c>
      <c r="BC47" s="37">
        <f t="shared" si="27"/>
        <v>990372818.97536552</v>
      </c>
      <c r="BD47" s="37">
        <f t="shared" si="27"/>
        <v>1010180275.3548725</v>
      </c>
      <c r="BE47" s="37">
        <f t="shared" si="27"/>
        <v>1020282078.1084214</v>
      </c>
      <c r="BF47" s="37">
        <f t="shared" si="27"/>
        <v>1030484898.8895057</v>
      </c>
      <c r="BG47" s="37">
        <f t="shared" si="27"/>
        <v>1040789747.8784006</v>
      </c>
      <c r="BH47" s="37">
        <f t="shared" si="27"/>
        <v>1051197645.3571848</v>
      </c>
      <c r="BI47" s="37">
        <f t="shared" si="27"/>
        <v>1061709621.8107564</v>
      </c>
      <c r="BJ47" s="37">
        <f t="shared" si="27"/>
        <v>1072326718.0288641</v>
      </c>
      <c r="BK47" s="37">
        <f t="shared" si="27"/>
        <v>1083049985.2091525</v>
      </c>
      <c r="BL47" s="37">
        <f t="shared" si="27"/>
        <v>1093880485.061244</v>
      </c>
      <c r="BM47" s="37">
        <f t="shared" si="27"/>
        <v>1104819289.9118567</v>
      </c>
      <c r="BN47" s="37">
        <f t="shared" si="27"/>
        <v>1115867482.8109753</v>
      </c>
      <c r="BO47" s="37">
        <f t="shared" si="27"/>
        <v>1127026157.6390853</v>
      </c>
      <c r="BP47" s="37">
        <f t="shared" si="27"/>
        <v>1138296419.2154758</v>
      </c>
      <c r="BQ47" s="37">
        <f t="shared" si="27"/>
        <v>1149679383.4076307</v>
      </c>
      <c r="BR47" s="37">
        <f t="shared" ref="BR47:CW47" si="28">SUM(BR48:BR60)</f>
        <v>1161176177.2417066</v>
      </c>
      <c r="BS47" s="37">
        <f t="shared" si="28"/>
        <v>1172787939.0141239</v>
      </c>
      <c r="BT47" s="37">
        <f t="shared" si="28"/>
        <v>1184515818.4042652</v>
      </c>
      <c r="BU47" s="37">
        <f t="shared" si="28"/>
        <v>1196360976.5883081</v>
      </c>
      <c r="BV47" s="37">
        <f t="shared" si="28"/>
        <v>1208324586.3541908</v>
      </c>
      <c r="BW47" s="37">
        <f t="shared" si="28"/>
        <v>1220407832.2177327</v>
      </c>
      <c r="BX47" s="37">
        <f t="shared" si="28"/>
        <v>1232611910.5399106</v>
      </c>
      <c r="BY47" s="37">
        <f t="shared" si="28"/>
        <v>1244938029.6453094</v>
      </c>
      <c r="BZ47" s="37">
        <f t="shared" si="28"/>
        <v>1257387409.9417627</v>
      </c>
      <c r="CA47" s="37">
        <f t="shared" si="28"/>
        <v>1269961284.0411799</v>
      </c>
      <c r="CB47" s="37">
        <f t="shared" si="28"/>
        <v>1282660896.8815918</v>
      </c>
      <c r="CC47" s="37">
        <f t="shared" si="28"/>
        <v>1295487505.8504076</v>
      </c>
      <c r="CD47" s="37">
        <f t="shared" si="28"/>
        <v>1308442380.9089119</v>
      </c>
      <c r="CE47" s="37">
        <f t="shared" si="28"/>
        <v>1321526804.7180011</v>
      </c>
      <c r="CF47" s="37">
        <f t="shared" si="28"/>
        <v>1334742072.7651808</v>
      </c>
      <c r="CG47" s="37">
        <f t="shared" si="28"/>
        <v>1348089493.4928327</v>
      </c>
      <c r="CH47" s="37">
        <f t="shared" si="28"/>
        <v>1361570388.4277611</v>
      </c>
      <c r="CI47" s="37">
        <f t="shared" si="28"/>
        <v>1375186092.3120391</v>
      </c>
      <c r="CJ47" s="37">
        <f t="shared" si="28"/>
        <v>1388937953.2351596</v>
      </c>
      <c r="CK47" s="37">
        <f t="shared" si="28"/>
        <v>1402827332.7675107</v>
      </c>
      <c r="CL47" s="37">
        <f t="shared" si="28"/>
        <v>1416855606.0951862</v>
      </c>
      <c r="CM47" s="37">
        <f t="shared" si="28"/>
        <v>1431024162.1561379</v>
      </c>
      <c r="CN47" s="37">
        <f t="shared" si="28"/>
        <v>1445334403.777699</v>
      </c>
      <c r="CO47" s="37">
        <f t="shared" si="28"/>
        <v>1459787747.8154764</v>
      </c>
      <c r="CP47" s="37">
        <f t="shared" si="28"/>
        <v>1474385625.2936311</v>
      </c>
      <c r="CQ47" s="37">
        <f t="shared" si="28"/>
        <v>1489129481.5465677</v>
      </c>
      <c r="CR47" s="37">
        <f t="shared" si="28"/>
        <v>1504020776.3620329</v>
      </c>
      <c r="CS47" s="37">
        <f t="shared" si="28"/>
        <v>1519060984.1256533</v>
      </c>
      <c r="CT47" s="37">
        <f t="shared" si="28"/>
        <v>1534251593.9669101</v>
      </c>
      <c r="CU47" s="37">
        <f t="shared" si="28"/>
        <v>1549594109.9065788</v>
      </c>
      <c r="CV47" s="37">
        <f t="shared" si="28"/>
        <v>1565090051.0056446</v>
      </c>
      <c r="CW47" s="37">
        <f t="shared" si="28"/>
        <v>1580740951.5157011</v>
      </c>
      <c r="CX47" s="37">
        <f t="shared" ref="CX47:EC47" si="29">SUM(CX48:CX60)</f>
        <v>1596548361.0308585</v>
      </c>
      <c r="CY47" s="37">
        <f t="shared" si="29"/>
        <v>1612513844.6411669</v>
      </c>
      <c r="CZ47" s="37">
        <f t="shared" si="29"/>
        <v>1628638983.0875783</v>
      </c>
      <c r="DA47" s="37">
        <f t="shared" si="29"/>
        <v>1644925372.9184544</v>
      </c>
      <c r="DB47" s="37">
        <f t="shared" si="29"/>
        <v>1661374626.647639</v>
      </c>
    </row>
    <row r="48" spans="1:106" x14ac:dyDescent="0.25">
      <c r="A48" t="s">
        <v>101</v>
      </c>
      <c r="B48" t="s">
        <v>74</v>
      </c>
      <c r="C48" t="s">
        <v>98</v>
      </c>
      <c r="E48" t="s">
        <v>21</v>
      </c>
      <c r="F48" s="34">
        <f t="shared" ref="F48:AB48" si="30">F28</f>
        <v>54278445</v>
      </c>
      <c r="G48" s="34">
        <f t="shared" si="30"/>
        <v>42940556</v>
      </c>
      <c r="H48" s="34">
        <f t="shared" si="30"/>
        <v>51667095</v>
      </c>
      <c r="I48" s="34">
        <f t="shared" si="30"/>
        <v>49243038</v>
      </c>
      <c r="J48" s="34">
        <f t="shared" si="30"/>
        <v>46646899</v>
      </c>
      <c r="K48" s="34">
        <f t="shared" si="30"/>
        <v>54129025</v>
      </c>
      <c r="L48" s="34">
        <f t="shared" si="30"/>
        <v>48080365</v>
      </c>
      <c r="M48" s="34">
        <f t="shared" si="30"/>
        <v>57870332</v>
      </c>
      <c r="N48" s="34">
        <f t="shared" si="30"/>
        <v>52026613</v>
      </c>
      <c r="O48" s="34">
        <f t="shared" si="30"/>
        <v>49406355.623188414</v>
      </c>
      <c r="P48" s="34">
        <f t="shared" si="30"/>
        <v>48168392</v>
      </c>
      <c r="Q48" s="34">
        <f t="shared" si="30"/>
        <v>53745299.603864513</v>
      </c>
      <c r="R48" s="34">
        <f t="shared" si="30"/>
        <v>57987811.216871597</v>
      </c>
      <c r="S48" s="34">
        <f t="shared" si="30"/>
        <v>53108050.545970723</v>
      </c>
      <c r="T48" s="34">
        <f t="shared" si="30"/>
        <v>51589814.451304346</v>
      </c>
      <c r="U48" s="34">
        <f t="shared" si="30"/>
        <v>54842969.257406779</v>
      </c>
      <c r="V48" s="34">
        <f t="shared" si="30"/>
        <v>57297866.617187433</v>
      </c>
      <c r="W48" s="34">
        <f t="shared" si="30"/>
        <v>60128454.161321066</v>
      </c>
      <c r="X48" s="34">
        <f t="shared" si="30"/>
        <v>56209664</v>
      </c>
      <c r="Y48" s="34">
        <f t="shared" si="30"/>
        <v>51972732</v>
      </c>
      <c r="Z48" s="34">
        <f t="shared" si="30"/>
        <v>58425486</v>
      </c>
      <c r="AA48" s="34">
        <f t="shared" si="30"/>
        <v>61957834</v>
      </c>
      <c r="AB48" s="34">
        <f t="shared" si="30"/>
        <v>61218504</v>
      </c>
      <c r="AC48" s="61">
        <f t="array" ref="AC48">AB48*(1+INDEX($AG6:$AH6,_xlfn.XMATCH(AC$46,$AG$5:$AH$5,1)))</f>
        <v>62442874.079999998</v>
      </c>
      <c r="AD48" s="61">
        <f t="array" ref="AD48">AC48*(1+INDEX($AG6:$AH6,_xlfn.XMATCH(AD$46,$AG$5:$AH$5,1)))</f>
        <v>63691731.5616</v>
      </c>
      <c r="AE48" s="61">
        <f t="array" ref="AE48">AD48*(1+INDEX($AG6:$AH6,_xlfn.XMATCH(AE$46,$AG$5:$AH$5,1)))</f>
        <v>64965566.192832001</v>
      </c>
      <c r="AF48" s="61">
        <f t="array" ref="AF48">AE48*(1+INDEX($AG6:$AH6,_xlfn.XMATCH(AF$46,$AG$5:$AH$5,1)))</f>
        <v>66264877.516688645</v>
      </c>
      <c r="AG48" s="61">
        <f t="array" ref="AG48">AF48*(1+INDEX($AG6:$AH6,_xlfn.XMATCH(AG$46,$AG$5:$AH$5,1)))</f>
        <v>67590175.067022413</v>
      </c>
      <c r="AH48" s="61">
        <f t="array" ref="AH48">AG48*(1+INDEX($AG6:$AH6,_xlfn.XMATCH(AH$46,$AG$5:$AH$5,1)))</f>
        <v>68941978.568362862</v>
      </c>
      <c r="AI48" s="61">
        <f t="array" ref="AI48">AH48*(1+INDEX($AG6:$AH6,_xlfn.XMATCH(AI$46,$AG$5:$AH$5,1)))</f>
        <v>70320818.139730126</v>
      </c>
      <c r="AJ48" s="61">
        <f t="array" ref="AJ48">AI48*(1+INDEX($AG6:$AH6,_xlfn.XMATCH(AJ$46,$AG$5:$AH$5,1)))</f>
        <v>71727234.502524734</v>
      </c>
      <c r="AK48" s="61">
        <f t="array" ref="AK48">AJ48*(1+INDEX($AG6:$AH6,_xlfn.XMATCH(AK$46,$AG$5:$AH$5,1)))</f>
        <v>73161779.192575231</v>
      </c>
      <c r="AL48" s="61">
        <f t="array" ref="AL48">AK48*(1+INDEX($AG6:$AH6,_xlfn.XMATCH(AL$46,$AG$5:$AH$5,1)))</f>
        <v>74625014.776426733</v>
      </c>
      <c r="AM48" s="61">
        <f t="array" ref="AM48">AL48*(1+INDEX($AG6:$AH6,_xlfn.XMATCH(AM$46,$AG$5:$AH$5,1)))</f>
        <v>76117515.071955264</v>
      </c>
      <c r="AN48" s="61">
        <f t="array" ref="AN48">AM48*(1+INDEX($AG6:$AH6,_xlfn.XMATCH(AN$46,$AG$5:$AH$5,1)))</f>
        <v>77639865.37339437</v>
      </c>
      <c r="AO48" s="61">
        <f t="array" ref="AO48">AN48*(1+INDEX($AG6:$AH6,_xlfn.XMATCH(AO$46,$AG$5:$AH$5,1)))</f>
        <v>79192662.680862263</v>
      </c>
      <c r="AP48" s="61">
        <f t="array" ref="AP48">AO48*(1+INDEX($AG6:$AH6,_xlfn.XMATCH(AP$46,$AG$5:$AH$5,1)))</f>
        <v>80776515.934479505</v>
      </c>
      <c r="AQ48" s="61">
        <f t="array" ref="AQ48">AP48*(1+INDEX($AG6:$AH6,_xlfn.XMATCH(AQ$46,$AG$5:$AH$5,1)))</f>
        <v>82392046.25316909</v>
      </c>
      <c r="AR48" s="61">
        <f t="array" ref="AR48">AQ48*(1+INDEX($AG6:$AH6,_xlfn.XMATCH(AR$46,$AG$5:$AH$5,1)))</f>
        <v>84039887.178232476</v>
      </c>
      <c r="AS48" s="61">
        <f t="array" ref="AS48">AR48*(1+INDEX($AG6:$AH6,_xlfn.XMATCH(AS$46,$AG$5:$AH$5,1)))</f>
        <v>85720684.921797127</v>
      </c>
      <c r="AT48" s="61">
        <f t="array" ref="AT48">AS48*(1+INDEX($AG6:$AH6,_xlfn.XMATCH(AT$46,$AG$5:$AH$5,1)))</f>
        <v>87435098.620233074</v>
      </c>
      <c r="AU48" s="61">
        <f t="array" ref="AU48">AT48*(1+INDEX($AG6:$AH6,_xlfn.XMATCH(AU$46,$AG$5:$AH$5,1)))</f>
        <v>89183800.592637733</v>
      </c>
      <c r="AV48" s="61">
        <f t="array" ref="AV48">AU48*(1+INDEX($AG6:$AH6,_xlfn.XMATCH(AV$46,$AG$5:$AH$5,1)))</f>
        <v>90967476.604490489</v>
      </c>
      <c r="AW48" s="61">
        <f t="array" ref="AW48">AV48*(1+INDEX($AG6:$AH6,_xlfn.XMATCH(AW$46,$AG$5:$AH$5,1)))</f>
        <v>92786826.136580303</v>
      </c>
      <c r="AX48" s="61">
        <f t="array" ref="AX48">AW48*(1+INDEX($AG6:$AH6,_xlfn.XMATCH(AX$46,$AG$5:$AH$5,1)))</f>
        <v>94642562.659311906</v>
      </c>
      <c r="AY48" s="61">
        <f t="array" ref="AY48">AX48*(1+INDEX($AG6:$AH6,_xlfn.XMATCH(AY$46,$AG$5:$AH$5,1)))</f>
        <v>96535413.912498146</v>
      </c>
      <c r="AZ48" s="61">
        <f t="array" ref="AZ48">AY48*(1+INDEX($AG6:$AH6,_xlfn.XMATCH(AZ$46,$AG$5:$AH$5,1)))</f>
        <v>98466122.19074811</v>
      </c>
      <c r="BA48" s="61">
        <f t="array" ref="BA48">AZ48*(1+INDEX($AG6:$AH6,_xlfn.XMATCH(BA$46,$AG$5:$AH$5,1)))</f>
        <v>100435444.63456307</v>
      </c>
      <c r="BB48" s="61">
        <f t="array" ref="BB48">BA48*(1+INDEX($AG6:$AH6,_xlfn.XMATCH(BB$46,$AG$5:$AH$5,1)))</f>
        <v>102444153.52725434</v>
      </c>
      <c r="BC48" s="61">
        <f t="array" ref="BC48">BB48*(1+INDEX($AG6:$AH6,_xlfn.XMATCH(BC$46,$AG$5:$AH$5,1)))</f>
        <v>104493036.59779944</v>
      </c>
      <c r="BD48" s="61">
        <f t="array" ref="BD48">BC48*(1+INDEX($AG6:$AH6,_xlfn.XMATCH(BD$46,$AG$5:$AH$5,1)))</f>
        <v>106582897.32975543</v>
      </c>
      <c r="BE48" s="61">
        <f t="array" ref="BE48">BD48*(1+INDEX($AG6:$AH6,_xlfn.XMATCH(BE$46,$AG$5:$AH$5,1)))</f>
        <v>107648726.30305298</v>
      </c>
      <c r="BF48" s="61">
        <f t="array" ref="BF48">BE48*(1+INDEX($AG6:$AH6,_xlfn.XMATCH(BF$46,$AG$5:$AH$5,1)))</f>
        <v>108725213.56608351</v>
      </c>
      <c r="BG48" s="61">
        <f t="array" ref="BG48">BF48*(1+INDEX($AG6:$AH6,_xlfn.XMATCH(BG$46,$AG$5:$AH$5,1)))</f>
        <v>109812465.70174435</v>
      </c>
      <c r="BH48" s="61">
        <f t="array" ref="BH48">BG48*(1+INDEX($AG6:$AH6,_xlfn.XMATCH(BH$46,$AG$5:$AH$5,1)))</f>
        <v>110910590.35876179</v>
      </c>
      <c r="BI48" s="61">
        <f t="array" ref="BI48">BH48*(1+INDEX($AG6:$AH6,_xlfn.XMATCH(BI$46,$AG$5:$AH$5,1)))</f>
        <v>112019696.26234941</v>
      </c>
      <c r="BJ48" s="61">
        <f t="array" ref="BJ48">BI48*(1+INDEX($AG6:$AH6,_xlfn.XMATCH(BJ$46,$AG$5:$AH$5,1)))</f>
        <v>113139893.2249729</v>
      </c>
      <c r="BK48" s="61">
        <f t="array" ref="BK48">BJ48*(1+INDEX($AG6:$AH6,_xlfn.XMATCH(BK$46,$AG$5:$AH$5,1)))</f>
        <v>114271292.15722263</v>
      </c>
      <c r="BL48" s="61">
        <f t="array" ref="BL48">BK48*(1+INDEX($AG6:$AH6,_xlfn.XMATCH(BL$46,$AG$5:$AH$5,1)))</f>
        <v>115414005.07879485</v>
      </c>
      <c r="BM48" s="61">
        <f t="array" ref="BM48">BL48*(1+INDEX($AG6:$AH6,_xlfn.XMATCH(BM$46,$AG$5:$AH$5,1)))</f>
        <v>116568145.12958281</v>
      </c>
      <c r="BN48" s="61">
        <f t="array" ref="BN48">BM48*(1+INDEX($AG6:$AH6,_xlfn.XMATCH(BN$46,$AG$5:$AH$5,1)))</f>
        <v>117733826.58087863</v>
      </c>
      <c r="BO48" s="61">
        <f t="array" ref="BO48">BN48*(1+INDEX($AG6:$AH6,_xlfn.XMATCH(BO$46,$AG$5:$AH$5,1)))</f>
        <v>118911164.84668742</v>
      </c>
      <c r="BP48" s="61">
        <f t="array" ref="BP48">BO48*(1+INDEX($AG6:$AH6,_xlfn.XMATCH(BP$46,$AG$5:$AH$5,1)))</f>
        <v>120100276.49515429</v>
      </c>
      <c r="BQ48" s="61">
        <f t="array" ref="BQ48">BP48*(1+INDEX($AG6:$AH6,_xlfn.XMATCH(BQ$46,$AG$5:$AH$5,1)))</f>
        <v>121301279.26010583</v>
      </c>
      <c r="BR48" s="61">
        <f t="array" ref="BR48">BQ48*(1+INDEX($AG6:$AH6,_xlfn.XMATCH(BR$46,$AG$5:$AH$5,1)))</f>
        <v>122514292.0527069</v>
      </c>
      <c r="BS48" s="61">
        <f t="array" ref="BS48">BR48*(1+INDEX($AG6:$AH6,_xlfn.XMATCH(BS$46,$AG$5:$AH$5,1)))</f>
        <v>123739434.97323397</v>
      </c>
      <c r="BT48" s="61">
        <f t="array" ref="BT48">BS48*(1+INDEX($AG6:$AH6,_xlfn.XMATCH(BT$46,$AG$5:$AH$5,1)))</f>
        <v>124976829.32296631</v>
      </c>
      <c r="BU48" s="61">
        <f t="array" ref="BU48">BT48*(1+INDEX($AG6:$AH6,_xlfn.XMATCH(BU$46,$AG$5:$AH$5,1)))</f>
        <v>126226597.61619598</v>
      </c>
      <c r="BV48" s="61">
        <f t="array" ref="BV48">BU48*(1+INDEX($AG6:$AH6,_xlfn.XMATCH(BV$46,$AG$5:$AH$5,1)))</f>
        <v>127488863.59235793</v>
      </c>
      <c r="BW48" s="61">
        <f t="array" ref="BW48">BV48*(1+INDEX($AG6:$AH6,_xlfn.XMATCH(BW$46,$AG$5:$AH$5,1)))</f>
        <v>128763752.22828151</v>
      </c>
      <c r="BX48" s="61">
        <f t="array" ref="BX48">BW48*(1+INDEX($AG6:$AH6,_xlfn.XMATCH(BX$46,$AG$5:$AH$5,1)))</f>
        <v>130051389.75056432</v>
      </c>
      <c r="BY48" s="61">
        <f t="array" ref="BY48">BX48*(1+INDEX($AG6:$AH6,_xlfn.XMATCH(BY$46,$AG$5:$AH$5,1)))</f>
        <v>131351903.64806996</v>
      </c>
      <c r="BZ48" s="61">
        <f t="array" ref="BZ48">BY48*(1+INDEX($AG6:$AH6,_xlfn.XMATCH(BZ$46,$AG$5:$AH$5,1)))</f>
        <v>132665422.68455066</v>
      </c>
      <c r="CA48" s="61">
        <f t="array" ref="CA48">BZ48*(1+INDEX($AG6:$AH6,_xlfn.XMATCH(CA$46,$AG$5:$AH$5,1)))</f>
        <v>133992076.91139616</v>
      </c>
      <c r="CB48" s="61">
        <f t="array" ref="CB48">CA48*(1+INDEX($AG6:$AH6,_xlfn.XMATCH(CB$46,$AG$5:$AH$5,1)))</f>
        <v>135331997.68051013</v>
      </c>
      <c r="CC48" s="61">
        <f t="array" ref="CC48">CB48*(1+INDEX($AG6:$AH6,_xlfn.XMATCH(CC$46,$AG$5:$AH$5,1)))</f>
        <v>136685317.65731522</v>
      </c>
      <c r="CD48" s="61">
        <f t="array" ref="CD48">CC48*(1+INDEX($AG6:$AH6,_xlfn.XMATCH(CD$46,$AG$5:$AH$5,1)))</f>
        <v>138052170.83388838</v>
      </c>
      <c r="CE48" s="61">
        <f t="array" ref="CE48">CD48*(1+INDEX($AG6:$AH6,_xlfn.XMATCH(CE$46,$AG$5:$AH$5,1)))</f>
        <v>139432692.54222727</v>
      </c>
      <c r="CF48" s="61">
        <f t="array" ref="CF48">CE48*(1+INDEX($AG6:$AH6,_xlfn.XMATCH(CF$46,$AG$5:$AH$5,1)))</f>
        <v>140827019.46764955</v>
      </c>
      <c r="CG48" s="61">
        <f t="array" ref="CG48">CF48*(1+INDEX($AG6:$AH6,_xlfn.XMATCH(CG$46,$AG$5:$AH$5,1)))</f>
        <v>142235289.66232604</v>
      </c>
      <c r="CH48" s="61">
        <f t="array" ref="CH48">CG48*(1+INDEX($AG6:$AH6,_xlfn.XMATCH(CH$46,$AG$5:$AH$5,1)))</f>
        <v>143657642.55894929</v>
      </c>
      <c r="CI48" s="61">
        <f t="array" ref="CI48">CH48*(1+INDEX($AG6:$AH6,_xlfn.XMATCH(CI$46,$AG$5:$AH$5,1)))</f>
        <v>145094218.98453879</v>
      </c>
      <c r="CJ48" s="61">
        <f t="array" ref="CJ48">CI48*(1+INDEX($AG6:$AH6,_xlfn.XMATCH(CJ$46,$AG$5:$AH$5,1)))</f>
        <v>146545161.17438418</v>
      </c>
      <c r="CK48" s="61">
        <f t="array" ref="CK48">CJ48*(1+INDEX($AG6:$AH6,_xlfn.XMATCH(CK$46,$AG$5:$AH$5,1)))</f>
        <v>148010612.78612801</v>
      </c>
      <c r="CL48" s="61">
        <f t="array" ref="CL48">CK48*(1+INDEX($AG6:$AH6,_xlfn.XMATCH(CL$46,$AG$5:$AH$5,1)))</f>
        <v>149490718.91398931</v>
      </c>
      <c r="CM48" s="61">
        <f t="array" ref="CM48">CL48*(1+INDEX($AG6:$AH6,_xlfn.XMATCH(CM$46,$AG$5:$AH$5,1)))</f>
        <v>150985626.10312921</v>
      </c>
      <c r="CN48" s="61">
        <f t="array" ref="CN48">CM48*(1+INDEX($AG6:$AH6,_xlfn.XMATCH(CN$46,$AG$5:$AH$5,1)))</f>
        <v>152495482.36416051</v>
      </c>
      <c r="CO48" s="61">
        <f t="array" ref="CO48">CN48*(1+INDEX($AG6:$AH6,_xlfn.XMATCH(CO$46,$AG$5:$AH$5,1)))</f>
        <v>154020437.18780211</v>
      </c>
      <c r="CP48" s="61">
        <f t="array" ref="CP48">CO48*(1+INDEX($AG6:$AH6,_xlfn.XMATCH(CP$46,$AG$5:$AH$5,1)))</f>
        <v>155560641.55968013</v>
      </c>
      <c r="CQ48" s="61">
        <f t="array" ref="CQ48">CP48*(1+INDEX($AG6:$AH6,_xlfn.XMATCH(CQ$46,$AG$5:$AH$5,1)))</f>
        <v>157116247.97527695</v>
      </c>
      <c r="CR48" s="61">
        <f t="array" ref="CR48">CQ48*(1+INDEX($AG6:$AH6,_xlfn.XMATCH(CR$46,$AG$5:$AH$5,1)))</f>
        <v>158687410.45502973</v>
      </c>
      <c r="CS48" s="61">
        <f t="array" ref="CS48">CR48*(1+INDEX($AG6:$AH6,_xlfn.XMATCH(CS$46,$AG$5:$AH$5,1)))</f>
        <v>160274284.55958003</v>
      </c>
      <c r="CT48" s="61">
        <f t="array" ref="CT48">CS48*(1+INDEX($AG6:$AH6,_xlfn.XMATCH(CT$46,$AG$5:$AH$5,1)))</f>
        <v>161877027.40517583</v>
      </c>
      <c r="CU48" s="61">
        <f t="array" ref="CU48">CT48*(1+INDEX($AG6:$AH6,_xlfn.XMATCH(CU$46,$AG$5:$AH$5,1)))</f>
        <v>163495797.67922759</v>
      </c>
      <c r="CV48" s="61">
        <f t="array" ref="CV48">CU48*(1+INDEX($AG6:$AH6,_xlfn.XMATCH(CV$46,$AG$5:$AH$5,1)))</f>
        <v>165130755.65601987</v>
      </c>
      <c r="CW48" s="61">
        <f t="array" ref="CW48">CV48*(1+INDEX($AG6:$AH6,_xlfn.XMATCH(CW$46,$AG$5:$AH$5,1)))</f>
        <v>166782063.21258005</v>
      </c>
      <c r="CX48" s="61">
        <f t="array" ref="CX48">CW48*(1+INDEX($AG6:$AH6,_xlfn.XMATCH(CX$46,$AG$5:$AH$5,1)))</f>
        <v>168449883.84470585</v>
      </c>
      <c r="CY48" s="61">
        <f t="array" ref="CY48">CX48*(1+INDEX($AG6:$AH6,_xlfn.XMATCH(CY$46,$AG$5:$AH$5,1)))</f>
        <v>170134382.68315291</v>
      </c>
      <c r="CZ48" s="61">
        <f t="array" ref="CZ48">CY48*(1+INDEX($AG6:$AH6,_xlfn.XMATCH(CZ$46,$AG$5:$AH$5,1)))</f>
        <v>171835726.50998443</v>
      </c>
      <c r="DA48" s="61">
        <f t="array" ref="DA48">CZ48*(1+INDEX($AG6:$AH6,_xlfn.XMATCH(DA$46,$AG$5:$AH$5,1)))</f>
        <v>173554083.77508429</v>
      </c>
      <c r="DB48" s="61">
        <f t="array" ref="DB48">DA48*(1+INDEX($AG6:$AH6,_xlfn.XMATCH(DB$46,$AG$5:$AH$5,1)))</f>
        <v>175289624.61283514</v>
      </c>
    </row>
    <row r="49" spans="2:106" x14ac:dyDescent="0.25">
      <c r="B49" t="s">
        <v>74</v>
      </c>
      <c r="C49" t="s">
        <v>98</v>
      </c>
      <c r="E49" t="s">
        <v>23</v>
      </c>
      <c r="F49" s="34">
        <f t="shared" ref="F49:AB49" si="31">F29</f>
        <v>53054608.426076643</v>
      </c>
      <c r="G49" s="34">
        <f t="shared" si="31"/>
        <v>55562516.184085488</v>
      </c>
      <c r="H49" s="34">
        <f t="shared" si="31"/>
        <v>55799949.705240346</v>
      </c>
      <c r="I49" s="34">
        <f t="shared" si="31"/>
        <v>52736224.043933548</v>
      </c>
      <c r="J49" s="34">
        <f t="shared" si="31"/>
        <v>55287239.336893968</v>
      </c>
      <c r="K49" s="34">
        <f t="shared" si="31"/>
        <v>57284484</v>
      </c>
      <c r="L49" s="34">
        <f t="shared" si="31"/>
        <v>53698678</v>
      </c>
      <c r="M49" s="34">
        <f t="shared" si="31"/>
        <v>55267130</v>
      </c>
      <c r="N49" s="34">
        <f t="shared" si="31"/>
        <v>54256699</v>
      </c>
      <c r="O49" s="34">
        <f t="shared" si="31"/>
        <v>54510128</v>
      </c>
      <c r="P49" s="34">
        <f t="shared" si="31"/>
        <v>54858263</v>
      </c>
      <c r="Q49" s="34">
        <f t="shared" si="31"/>
        <v>66262557</v>
      </c>
      <c r="R49" s="34">
        <f t="shared" si="31"/>
        <v>56816322</v>
      </c>
      <c r="S49" s="34">
        <f t="shared" si="31"/>
        <v>57449143</v>
      </c>
      <c r="T49" s="34">
        <f t="shared" si="31"/>
        <v>65011822</v>
      </c>
      <c r="U49" s="34">
        <f t="shared" si="31"/>
        <v>60137919</v>
      </c>
      <c r="V49" s="34">
        <f t="shared" si="31"/>
        <v>59779078</v>
      </c>
      <c r="W49" s="34">
        <f t="shared" si="31"/>
        <v>61509830</v>
      </c>
      <c r="X49" s="34">
        <f t="shared" si="31"/>
        <v>57660254</v>
      </c>
      <c r="Y49" s="34">
        <f t="shared" si="31"/>
        <v>57621567</v>
      </c>
      <c r="Z49" s="34">
        <f t="shared" si="31"/>
        <v>55455218</v>
      </c>
      <c r="AA49" s="34">
        <f t="shared" si="31"/>
        <v>55411057</v>
      </c>
      <c r="AB49" s="34">
        <f t="shared" si="31"/>
        <v>53179994</v>
      </c>
      <c r="AC49" s="61">
        <f t="array" ref="AC49">AB49*(1+INDEX($AG7:$AH7,_xlfn.XMATCH(AC$46,$AG$5:$AH$5,1)))</f>
        <v>54243593.880000003</v>
      </c>
      <c r="AD49" s="61">
        <f t="array" ref="AD49">AC49*(1+INDEX($AG7:$AH7,_xlfn.XMATCH(AD$46,$AG$5:$AH$5,1)))</f>
        <v>55328465.757600002</v>
      </c>
      <c r="AE49" s="61">
        <f t="array" ref="AE49">AD49*(1+INDEX($AG7:$AH7,_xlfn.XMATCH(AE$46,$AG$5:$AH$5,1)))</f>
        <v>56435035.072752006</v>
      </c>
      <c r="AF49" s="61">
        <f t="array" ref="AF49">AE49*(1+INDEX($AG7:$AH7,_xlfn.XMATCH(AF$46,$AG$5:$AH$5,1)))</f>
        <v>57563735.774207048</v>
      </c>
      <c r="AG49" s="61">
        <f t="array" ref="AG49">AF49*(1+INDEX($AG7:$AH7,_xlfn.XMATCH(AG$46,$AG$5:$AH$5,1)))</f>
        <v>58715010.48969119</v>
      </c>
      <c r="AH49" s="61">
        <f t="array" ref="AH49">AG49*(1+INDEX($AG7:$AH7,_xlfn.XMATCH(AH$46,$AG$5:$AH$5,1)))</f>
        <v>59889310.699485019</v>
      </c>
      <c r="AI49" s="61">
        <f t="array" ref="AI49">AH49*(1+INDEX($AG7:$AH7,_xlfn.XMATCH(AI$46,$AG$5:$AH$5,1)))</f>
        <v>61087096.913474724</v>
      </c>
      <c r="AJ49" s="61">
        <f t="array" ref="AJ49">AI49*(1+INDEX($AG7:$AH7,_xlfn.XMATCH(AJ$46,$AG$5:$AH$5,1)))</f>
        <v>62308838.85174422</v>
      </c>
      <c r="AK49" s="61">
        <f t="array" ref="AK49">AJ49*(1+INDEX($AG7:$AH7,_xlfn.XMATCH(AK$46,$AG$5:$AH$5,1)))</f>
        <v>63555015.628779106</v>
      </c>
      <c r="AL49" s="61">
        <f t="array" ref="AL49">AK49*(1+INDEX($AG7:$AH7,_xlfn.XMATCH(AL$46,$AG$5:$AH$5,1)))</f>
        <v>64826115.941354692</v>
      </c>
      <c r="AM49" s="61">
        <f t="array" ref="AM49">AL49*(1+INDEX($AG7:$AH7,_xlfn.XMATCH(AM$46,$AG$5:$AH$5,1)))</f>
        <v>66122638.260181785</v>
      </c>
      <c r="AN49" s="61">
        <f t="array" ref="AN49">AM49*(1+INDEX($AG7:$AH7,_xlfn.XMATCH(AN$46,$AG$5:$AH$5,1)))</f>
        <v>67445091.025385424</v>
      </c>
      <c r="AO49" s="61">
        <f t="array" ref="AO49">AN49*(1+INDEX($AG7:$AH7,_xlfn.XMATCH(AO$46,$AG$5:$AH$5,1)))</f>
        <v>68793992.84589313</v>
      </c>
      <c r="AP49" s="61">
        <f t="array" ref="AP49">AO49*(1+INDEX($AG7:$AH7,_xlfn.XMATCH(AP$46,$AG$5:$AH$5,1)))</f>
        <v>70169872.702810988</v>
      </c>
      <c r="AQ49" s="61">
        <f t="array" ref="AQ49">AP49*(1+INDEX($AG7:$AH7,_xlfn.XMATCH(AQ$46,$AG$5:$AH$5,1)))</f>
        <v>71573270.156867206</v>
      </c>
      <c r="AR49" s="61">
        <f t="array" ref="AR49">AQ49*(1+INDEX($AG7:$AH7,_xlfn.XMATCH(AR$46,$AG$5:$AH$5,1)))</f>
        <v>73004735.560004547</v>
      </c>
      <c r="AS49" s="61">
        <f t="array" ref="AS49">AR49*(1+INDEX($AG7:$AH7,_xlfn.XMATCH(AS$46,$AG$5:$AH$5,1)))</f>
        <v>74464830.271204636</v>
      </c>
      <c r="AT49" s="61">
        <f t="array" ref="AT49">AS49*(1+INDEX($AG7:$AH7,_xlfn.XMATCH(AT$46,$AG$5:$AH$5,1)))</f>
        <v>75954126.876628727</v>
      </c>
      <c r="AU49" s="61">
        <f t="array" ref="AU49">AT49*(1+INDEX($AG7:$AH7,_xlfn.XMATCH(AU$46,$AG$5:$AH$5,1)))</f>
        <v>77473209.41416131</v>
      </c>
      <c r="AV49" s="61">
        <f t="array" ref="AV49">AU49*(1+INDEX($AG7:$AH7,_xlfn.XMATCH(AV$46,$AG$5:$AH$5,1)))</f>
        <v>79022673.602444544</v>
      </c>
      <c r="AW49" s="61">
        <f t="array" ref="AW49">AV49*(1+INDEX($AG7:$AH7,_xlfn.XMATCH(AW$46,$AG$5:$AH$5,1)))</f>
        <v>80603127.074493438</v>
      </c>
      <c r="AX49" s="61">
        <f t="array" ref="AX49">AW49*(1+INDEX($AG7:$AH7,_xlfn.XMATCH(AX$46,$AG$5:$AH$5,1)))</f>
        <v>82215189.615983307</v>
      </c>
      <c r="AY49" s="61">
        <f t="array" ref="AY49">AX49*(1+INDEX($AG7:$AH7,_xlfn.XMATCH(AY$46,$AG$5:$AH$5,1)))</f>
        <v>83859493.408302978</v>
      </c>
      <c r="AZ49" s="61">
        <f t="array" ref="AZ49">AY49*(1+INDEX($AG7:$AH7,_xlfn.XMATCH(AZ$46,$AG$5:$AH$5,1)))</f>
        <v>85536683.276469037</v>
      </c>
      <c r="BA49" s="61">
        <f t="array" ref="BA49">AZ49*(1+INDEX($AG7:$AH7,_xlfn.XMATCH(BA$46,$AG$5:$AH$5,1)))</f>
        <v>87247416.941998422</v>
      </c>
      <c r="BB49" s="61">
        <f t="array" ref="BB49">BA49*(1+INDEX($AG7:$AH7,_xlfn.XMATCH(BB$46,$AG$5:$AH$5,1)))</f>
        <v>88992365.280838385</v>
      </c>
      <c r="BC49" s="61">
        <f t="array" ref="BC49">BB49*(1+INDEX($AG7:$AH7,_xlfn.XMATCH(BC$46,$AG$5:$AH$5,1)))</f>
        <v>90772212.586455151</v>
      </c>
      <c r="BD49" s="61">
        <f t="array" ref="BD49">BC49*(1+INDEX($AG7:$AH7,_xlfn.XMATCH(BD$46,$AG$5:$AH$5,1)))</f>
        <v>92587656.838184252</v>
      </c>
      <c r="BE49" s="61">
        <f t="array" ref="BE49">BD49*(1+INDEX($AG7:$AH7,_xlfn.XMATCH(BE$46,$AG$5:$AH$5,1)))</f>
        <v>93513533.406566098</v>
      </c>
      <c r="BF49" s="61">
        <f t="array" ref="BF49">BE49*(1+INDEX($AG7:$AH7,_xlfn.XMATCH(BF$46,$AG$5:$AH$5,1)))</f>
        <v>94448668.740631759</v>
      </c>
      <c r="BG49" s="61">
        <f t="array" ref="BG49">BF49*(1+INDEX($AG7:$AH7,_xlfn.XMATCH(BG$46,$AG$5:$AH$5,1)))</f>
        <v>95393155.428038076</v>
      </c>
      <c r="BH49" s="61">
        <f t="array" ref="BH49">BG49*(1+INDEX($AG7:$AH7,_xlfn.XMATCH(BH$46,$AG$5:$AH$5,1)))</f>
        <v>96347086.982318461</v>
      </c>
      <c r="BI49" s="61">
        <f t="array" ref="BI49">BH49*(1+INDEX($AG7:$AH7,_xlfn.XMATCH(BI$46,$AG$5:$AH$5,1)))</f>
        <v>97310557.852141649</v>
      </c>
      <c r="BJ49" s="61">
        <f t="array" ref="BJ49">BI49*(1+INDEX($AG7:$AH7,_xlfn.XMATCH(BJ$46,$AG$5:$AH$5,1)))</f>
        <v>98283663.430663064</v>
      </c>
      <c r="BK49" s="61">
        <f t="array" ref="BK49">BJ49*(1+INDEX($AG7:$AH7,_xlfn.XMATCH(BK$46,$AG$5:$AH$5,1)))</f>
        <v>99266500.064969689</v>
      </c>
      <c r="BL49" s="61">
        <f t="array" ref="BL49">BK49*(1+INDEX($AG7:$AH7,_xlfn.XMATCH(BL$46,$AG$5:$AH$5,1)))</f>
        <v>100259165.06561938</v>
      </c>
      <c r="BM49" s="61">
        <f t="array" ref="BM49">BL49*(1+INDEX($AG7:$AH7,_xlfn.XMATCH(BM$46,$AG$5:$AH$5,1)))</f>
        <v>101261756.71627557</v>
      </c>
      <c r="BN49" s="61">
        <f t="array" ref="BN49">BM49*(1+INDEX($AG7:$AH7,_xlfn.XMATCH(BN$46,$AG$5:$AH$5,1)))</f>
        <v>102274374.28343832</v>
      </c>
      <c r="BO49" s="61">
        <f t="array" ref="BO49">BN49*(1+INDEX($AG7:$AH7,_xlfn.XMATCH(BO$46,$AG$5:$AH$5,1)))</f>
        <v>103297118.02627271</v>
      </c>
      <c r="BP49" s="61">
        <f t="array" ref="BP49">BO49*(1+INDEX($AG7:$AH7,_xlfn.XMATCH(BP$46,$AG$5:$AH$5,1)))</f>
        <v>104330089.20653544</v>
      </c>
      <c r="BQ49" s="61">
        <f t="array" ref="BQ49">BP49*(1+INDEX($AG7:$AH7,_xlfn.XMATCH(BQ$46,$AG$5:$AH$5,1)))</f>
        <v>105373390.0986008</v>
      </c>
      <c r="BR49" s="61">
        <f t="array" ref="BR49">BQ49*(1+INDEX($AG7:$AH7,_xlfn.XMATCH(BR$46,$AG$5:$AH$5,1)))</f>
        <v>106427123.99958682</v>
      </c>
      <c r="BS49" s="61">
        <f t="array" ref="BS49">BR49*(1+INDEX($AG7:$AH7,_xlfn.XMATCH(BS$46,$AG$5:$AH$5,1)))</f>
        <v>107491395.23958269</v>
      </c>
      <c r="BT49" s="61">
        <f t="array" ref="BT49">BS49*(1+INDEX($AG7:$AH7,_xlfn.XMATCH(BT$46,$AG$5:$AH$5,1)))</f>
        <v>108566309.19197851</v>
      </c>
      <c r="BU49" s="61">
        <f t="array" ref="BU49">BT49*(1+INDEX($AG7:$AH7,_xlfn.XMATCH(BU$46,$AG$5:$AH$5,1)))</f>
        <v>109651972.28389829</v>
      </c>
      <c r="BV49" s="61">
        <f t="array" ref="BV49">BU49*(1+INDEX($AG7:$AH7,_xlfn.XMATCH(BV$46,$AG$5:$AH$5,1)))</f>
        <v>110748492.00673728</v>
      </c>
      <c r="BW49" s="61">
        <f t="array" ref="BW49">BV49*(1+INDEX($AG7:$AH7,_xlfn.XMATCH(BW$46,$AG$5:$AH$5,1)))</f>
        <v>111855976.92680465</v>
      </c>
      <c r="BX49" s="61">
        <f t="array" ref="BX49">BW49*(1+INDEX($AG7:$AH7,_xlfn.XMATCH(BX$46,$AG$5:$AH$5,1)))</f>
        <v>112974536.6960727</v>
      </c>
      <c r="BY49" s="61">
        <f t="array" ref="BY49">BX49*(1+INDEX($AG7:$AH7,_xlfn.XMATCH(BY$46,$AG$5:$AH$5,1)))</f>
        <v>114104282.06303343</v>
      </c>
      <c r="BZ49" s="61">
        <f t="array" ref="BZ49">BY49*(1+INDEX($AG7:$AH7,_xlfn.XMATCH(BZ$46,$AG$5:$AH$5,1)))</f>
        <v>115245324.88366377</v>
      </c>
      <c r="CA49" s="61">
        <f t="array" ref="CA49">BZ49*(1+INDEX($AG7:$AH7,_xlfn.XMATCH(CA$46,$AG$5:$AH$5,1)))</f>
        <v>116397778.13250041</v>
      </c>
      <c r="CB49" s="61">
        <f t="array" ref="CB49">CA49*(1+INDEX($AG7:$AH7,_xlfn.XMATCH(CB$46,$AG$5:$AH$5,1)))</f>
        <v>117561755.91382542</v>
      </c>
      <c r="CC49" s="61">
        <f t="array" ref="CC49">CB49*(1+INDEX($AG7:$AH7,_xlfn.XMATCH(CC$46,$AG$5:$AH$5,1)))</f>
        <v>118737373.47296368</v>
      </c>
      <c r="CD49" s="61">
        <f t="array" ref="CD49">CC49*(1+INDEX($AG7:$AH7,_xlfn.XMATCH(CD$46,$AG$5:$AH$5,1)))</f>
        <v>119924747.20769331</v>
      </c>
      <c r="CE49" s="61">
        <f t="array" ref="CE49">CD49*(1+INDEX($AG7:$AH7,_xlfn.XMATCH(CE$46,$AG$5:$AH$5,1)))</f>
        <v>121123994.67977025</v>
      </c>
      <c r="CF49" s="61">
        <f t="array" ref="CF49">CE49*(1+INDEX($AG7:$AH7,_xlfn.XMATCH(CF$46,$AG$5:$AH$5,1)))</f>
        <v>122335234.62656794</v>
      </c>
      <c r="CG49" s="61">
        <f t="array" ref="CG49">CF49*(1+INDEX($AG7:$AH7,_xlfn.XMATCH(CG$46,$AG$5:$AH$5,1)))</f>
        <v>123558586.97283362</v>
      </c>
      <c r="CH49" s="61">
        <f t="array" ref="CH49">CG49*(1+INDEX($AG7:$AH7,_xlfn.XMATCH(CH$46,$AG$5:$AH$5,1)))</f>
        <v>124794172.84256196</v>
      </c>
      <c r="CI49" s="61">
        <f t="array" ref="CI49">CH49*(1+INDEX($AG7:$AH7,_xlfn.XMATCH(CI$46,$AG$5:$AH$5,1)))</f>
        <v>126042114.57098758</v>
      </c>
      <c r="CJ49" s="61">
        <f t="array" ref="CJ49">CI49*(1+INDEX($AG7:$AH7,_xlfn.XMATCH(CJ$46,$AG$5:$AH$5,1)))</f>
        <v>127302535.71669745</v>
      </c>
      <c r="CK49" s="61">
        <f t="array" ref="CK49">CJ49*(1+INDEX($AG7:$AH7,_xlfn.XMATCH(CK$46,$AG$5:$AH$5,1)))</f>
        <v>128575561.07386443</v>
      </c>
      <c r="CL49" s="61">
        <f t="array" ref="CL49">CK49*(1+INDEX($AG7:$AH7,_xlfn.XMATCH(CL$46,$AG$5:$AH$5,1)))</f>
        <v>129861316.68460308</v>
      </c>
      <c r="CM49" s="61">
        <f t="array" ref="CM49">CL49*(1+INDEX($AG7:$AH7,_xlfn.XMATCH(CM$46,$AG$5:$AH$5,1)))</f>
        <v>131159929.85144912</v>
      </c>
      <c r="CN49" s="61">
        <f t="array" ref="CN49">CM49*(1+INDEX($AG7:$AH7,_xlfn.XMATCH(CN$46,$AG$5:$AH$5,1)))</f>
        <v>132471529.1499636</v>
      </c>
      <c r="CO49" s="61">
        <f t="array" ref="CO49">CN49*(1+INDEX($AG7:$AH7,_xlfn.XMATCH(CO$46,$AG$5:$AH$5,1)))</f>
        <v>133796244.44146325</v>
      </c>
      <c r="CP49" s="61">
        <f t="array" ref="CP49">CO49*(1+INDEX($AG7:$AH7,_xlfn.XMATCH(CP$46,$AG$5:$AH$5,1)))</f>
        <v>135134206.88587788</v>
      </c>
      <c r="CQ49" s="61">
        <f t="array" ref="CQ49">CP49*(1+INDEX($AG7:$AH7,_xlfn.XMATCH(CQ$46,$AG$5:$AH$5,1)))</f>
        <v>136485548.95473665</v>
      </c>
      <c r="CR49" s="61">
        <f t="array" ref="CR49">CQ49*(1+INDEX($AG7:$AH7,_xlfn.XMATCH(CR$46,$AG$5:$AH$5,1)))</f>
        <v>137850404.44428402</v>
      </c>
      <c r="CS49" s="61">
        <f t="array" ref="CS49">CR49*(1+INDEX($AG7:$AH7,_xlfn.XMATCH(CS$46,$AG$5:$AH$5,1)))</f>
        <v>139228908.48872685</v>
      </c>
      <c r="CT49" s="61">
        <f t="array" ref="CT49">CS49*(1+INDEX($AG7:$AH7,_xlfn.XMATCH(CT$46,$AG$5:$AH$5,1)))</f>
        <v>140621197.57361412</v>
      </c>
      <c r="CU49" s="61">
        <f t="array" ref="CU49">CT49*(1+INDEX($AG7:$AH7,_xlfn.XMATCH(CU$46,$AG$5:$AH$5,1)))</f>
        <v>142027409.54935026</v>
      </c>
      <c r="CV49" s="61">
        <f t="array" ref="CV49">CU49*(1+INDEX($AG7:$AH7,_xlfn.XMATCH(CV$46,$AG$5:$AH$5,1)))</f>
        <v>143447683.64484376</v>
      </c>
      <c r="CW49" s="61">
        <f t="array" ref="CW49">CV49*(1+INDEX($AG7:$AH7,_xlfn.XMATCH(CW$46,$AG$5:$AH$5,1)))</f>
        <v>144882160.48129219</v>
      </c>
      <c r="CX49" s="61">
        <f t="array" ref="CX49">CW49*(1+INDEX($AG7:$AH7,_xlfn.XMATCH(CX$46,$AG$5:$AH$5,1)))</f>
        <v>146330982.08610511</v>
      </c>
      <c r="CY49" s="61">
        <f t="array" ref="CY49">CX49*(1+INDEX($AG7:$AH7,_xlfn.XMATCH(CY$46,$AG$5:$AH$5,1)))</f>
        <v>147794291.90696615</v>
      </c>
      <c r="CZ49" s="61">
        <f t="array" ref="CZ49">CY49*(1+INDEX($AG7:$AH7,_xlfn.XMATCH(CZ$46,$AG$5:$AH$5,1)))</f>
        <v>149272234.82603583</v>
      </c>
      <c r="DA49" s="61">
        <f t="array" ref="DA49">CZ49*(1+INDEX($AG7:$AH7,_xlfn.XMATCH(DA$46,$AG$5:$AH$5,1)))</f>
        <v>150764957.1742962</v>
      </c>
      <c r="DB49" s="61">
        <f t="array" ref="DB49">DA49*(1+INDEX($AG7:$AH7,_xlfn.XMATCH(DB$46,$AG$5:$AH$5,1)))</f>
        <v>152272606.74603915</v>
      </c>
    </row>
    <row r="50" spans="2:106" x14ac:dyDescent="0.25">
      <c r="B50" t="s">
        <v>74</v>
      </c>
      <c r="C50" t="s">
        <v>98</v>
      </c>
      <c r="E50" t="s">
        <v>25</v>
      </c>
      <c r="F50" s="34">
        <f t="shared" ref="F50:AB50" si="32">F30</f>
        <v>17126819.224459261</v>
      </c>
      <c r="G50" s="34">
        <f t="shared" si="32"/>
        <v>16570759.844920229</v>
      </c>
      <c r="H50" s="34">
        <f t="shared" si="32"/>
        <v>17260767.014708571</v>
      </c>
      <c r="I50" s="34">
        <f t="shared" si="32"/>
        <v>19206192.00551765</v>
      </c>
      <c r="J50" s="34">
        <f t="shared" si="32"/>
        <v>18849906.41893645</v>
      </c>
      <c r="K50" s="34">
        <f t="shared" si="32"/>
        <v>19460443</v>
      </c>
      <c r="L50" s="34">
        <f t="shared" si="32"/>
        <v>19360727</v>
      </c>
      <c r="M50" s="34">
        <f t="shared" si="32"/>
        <v>19956191</v>
      </c>
      <c r="N50" s="34">
        <f t="shared" si="32"/>
        <v>20849508</v>
      </c>
      <c r="O50" s="34">
        <f t="shared" si="32"/>
        <v>20222753</v>
      </c>
      <c r="P50" s="34">
        <f t="shared" si="32"/>
        <v>19513731</v>
      </c>
      <c r="Q50" s="34">
        <f t="shared" si="32"/>
        <v>18891315</v>
      </c>
      <c r="R50" s="34">
        <f t="shared" si="32"/>
        <v>18840180</v>
      </c>
      <c r="S50" s="34">
        <f t="shared" si="32"/>
        <v>20372150</v>
      </c>
      <c r="T50" s="34">
        <f t="shared" si="32"/>
        <v>20077854</v>
      </c>
      <c r="U50" s="34">
        <f t="shared" si="32"/>
        <v>23138241.86329269</v>
      </c>
      <c r="V50" s="34">
        <f t="shared" si="32"/>
        <v>24303875.631257899</v>
      </c>
      <c r="W50" s="34">
        <f t="shared" si="32"/>
        <v>24950641.737866361</v>
      </c>
      <c r="X50" s="34">
        <f t="shared" si="32"/>
        <v>23661454.161273651</v>
      </c>
      <c r="Y50" s="34">
        <f t="shared" si="32"/>
        <v>23686154.525275089</v>
      </c>
      <c r="Z50" s="34">
        <f t="shared" si="32"/>
        <v>23949108</v>
      </c>
      <c r="AA50" s="34">
        <f t="shared" si="32"/>
        <v>24371988</v>
      </c>
      <c r="AB50" s="34">
        <f t="shared" si="32"/>
        <v>23492660</v>
      </c>
      <c r="AC50" s="61">
        <f t="array" ref="AC50">AB50*(1+INDEX($AG8:$AH8,_xlfn.XMATCH(AC$46,$AG$5:$AH$5,1)))</f>
        <v>23962513.199999999</v>
      </c>
      <c r="AD50" s="61">
        <f t="array" ref="AD50">AC50*(1+INDEX($AG8:$AH8,_xlfn.XMATCH(AD$46,$AG$5:$AH$5,1)))</f>
        <v>24441763.463999998</v>
      </c>
      <c r="AE50" s="61">
        <f t="array" ref="AE50">AD50*(1+INDEX($AG8:$AH8,_xlfn.XMATCH(AE$46,$AG$5:$AH$5,1)))</f>
        <v>24930598.733279999</v>
      </c>
      <c r="AF50" s="61">
        <f t="array" ref="AF50">AE50*(1+INDEX($AG8:$AH8,_xlfn.XMATCH(AF$46,$AG$5:$AH$5,1)))</f>
        <v>25429210.7079456</v>
      </c>
      <c r="AG50" s="61">
        <f t="array" ref="AG50">AF50*(1+INDEX($AG8:$AH8,_xlfn.XMATCH(AG$46,$AG$5:$AH$5,1)))</f>
        <v>25937794.922104511</v>
      </c>
      <c r="AH50" s="61">
        <f t="array" ref="AH50">AG50*(1+INDEX($AG8:$AH8,_xlfn.XMATCH(AH$46,$AG$5:$AH$5,1)))</f>
        <v>26456550.820546601</v>
      </c>
      <c r="AI50" s="61">
        <f t="array" ref="AI50">AH50*(1+INDEX($AG8:$AH8,_xlfn.XMATCH(AI$46,$AG$5:$AH$5,1)))</f>
        <v>26985681.836957533</v>
      </c>
      <c r="AJ50" s="61">
        <f t="array" ref="AJ50">AI50*(1+INDEX($AG8:$AH8,_xlfn.XMATCH(AJ$46,$AG$5:$AH$5,1)))</f>
        <v>27525395.473696683</v>
      </c>
      <c r="AK50" s="61">
        <f t="array" ref="AK50">AJ50*(1+INDEX($AG8:$AH8,_xlfn.XMATCH(AK$46,$AG$5:$AH$5,1)))</f>
        <v>28075903.383170616</v>
      </c>
      <c r="AL50" s="61">
        <f t="array" ref="AL50">AK50*(1+INDEX($AG8:$AH8,_xlfn.XMATCH(AL$46,$AG$5:$AH$5,1)))</f>
        <v>28637421.450834028</v>
      </c>
      <c r="AM50" s="61">
        <f t="array" ref="AM50">AL50*(1+INDEX($AG8:$AH8,_xlfn.XMATCH(AM$46,$AG$5:$AH$5,1)))</f>
        <v>29210169.879850708</v>
      </c>
      <c r="AN50" s="61">
        <f t="array" ref="AN50">AM50*(1+INDEX($AG8:$AH8,_xlfn.XMATCH(AN$46,$AG$5:$AH$5,1)))</f>
        <v>29794373.277447723</v>
      </c>
      <c r="AO50" s="61">
        <f t="array" ref="AO50">AN50*(1+INDEX($AG8:$AH8,_xlfn.XMATCH(AO$46,$AG$5:$AH$5,1)))</f>
        <v>30390260.742996678</v>
      </c>
      <c r="AP50" s="61">
        <f t="array" ref="AP50">AO50*(1+INDEX($AG8:$AH8,_xlfn.XMATCH(AP$46,$AG$5:$AH$5,1)))</f>
        <v>30998065.95785661</v>
      </c>
      <c r="AQ50" s="61">
        <f t="array" ref="AQ50">AP50*(1+INDEX($AG8:$AH8,_xlfn.XMATCH(AQ$46,$AG$5:$AH$5,1)))</f>
        <v>31618027.277013741</v>
      </c>
      <c r="AR50" s="61">
        <f t="array" ref="AR50">AQ50*(1+INDEX($AG8:$AH8,_xlfn.XMATCH(AR$46,$AG$5:$AH$5,1)))</f>
        <v>32250387.822554018</v>
      </c>
      <c r="AS50" s="61">
        <f t="array" ref="AS50">AR50*(1+INDEX($AG8:$AH8,_xlfn.XMATCH(AS$46,$AG$5:$AH$5,1)))</f>
        <v>32895395.5790051</v>
      </c>
      <c r="AT50" s="61">
        <f t="array" ref="AT50">AS50*(1+INDEX($AG8:$AH8,_xlfn.XMATCH(AT$46,$AG$5:$AH$5,1)))</f>
        <v>33553303.490585204</v>
      </c>
      <c r="AU50" s="61">
        <f t="array" ref="AU50">AT50*(1+INDEX($AG8:$AH8,_xlfn.XMATCH(AU$46,$AG$5:$AH$5,1)))</f>
        <v>34224369.56039691</v>
      </c>
      <c r="AV50" s="61">
        <f t="array" ref="AV50">AU50*(1+INDEX($AG8:$AH8,_xlfn.XMATCH(AV$46,$AG$5:$AH$5,1)))</f>
        <v>34908856.951604851</v>
      </c>
      <c r="AW50" s="61">
        <f t="array" ref="AW50">AV50*(1+INDEX($AG8:$AH8,_xlfn.XMATCH(AW$46,$AG$5:$AH$5,1)))</f>
        <v>35607034.090636946</v>
      </c>
      <c r="AX50" s="61">
        <f t="array" ref="AX50">AW50*(1+INDEX($AG8:$AH8,_xlfn.XMATCH(AX$46,$AG$5:$AH$5,1)))</f>
        <v>36319174.772449687</v>
      </c>
      <c r="AY50" s="61">
        <f t="array" ref="AY50">AX50*(1+INDEX($AG8:$AH8,_xlfn.XMATCH(AY$46,$AG$5:$AH$5,1)))</f>
        <v>37045558.267898679</v>
      </c>
      <c r="AZ50" s="61">
        <f t="array" ref="AZ50">AY50*(1+INDEX($AG8:$AH8,_xlfn.XMATCH(AZ$46,$AG$5:$AH$5,1)))</f>
        <v>37786469.433256656</v>
      </c>
      <c r="BA50" s="61">
        <f t="array" ref="BA50">AZ50*(1+INDEX($AG8:$AH8,_xlfn.XMATCH(BA$46,$AG$5:$AH$5,1)))</f>
        <v>38542198.821921788</v>
      </c>
      <c r="BB50" s="61">
        <f t="array" ref="BB50">BA50*(1+INDEX($AG8:$AH8,_xlfn.XMATCH(BB$46,$AG$5:$AH$5,1)))</f>
        <v>39313042.798360221</v>
      </c>
      <c r="BC50" s="61">
        <f t="array" ref="BC50">BB50*(1+INDEX($AG8:$AH8,_xlfn.XMATCH(BC$46,$AG$5:$AH$5,1)))</f>
        <v>40099303.65432743</v>
      </c>
      <c r="BD50" s="61">
        <f t="array" ref="BD50">BC50*(1+INDEX($AG8:$AH8,_xlfn.XMATCH(BD$46,$AG$5:$AH$5,1)))</f>
        <v>40901289.727413982</v>
      </c>
      <c r="BE50" s="61">
        <f t="array" ref="BE50">BD50*(1+INDEX($AG8:$AH8,_xlfn.XMATCH(BE$46,$AG$5:$AH$5,1)))</f>
        <v>41310302.624688119</v>
      </c>
      <c r="BF50" s="61">
        <f t="array" ref="BF50">BE50*(1+INDEX($AG8:$AH8,_xlfn.XMATCH(BF$46,$AG$5:$AH$5,1)))</f>
        <v>41723405.650935002</v>
      </c>
      <c r="BG50" s="61">
        <f t="array" ref="BG50">BF50*(1+INDEX($AG8:$AH8,_xlfn.XMATCH(BG$46,$AG$5:$AH$5,1)))</f>
        <v>42140639.707444355</v>
      </c>
      <c r="BH50" s="61">
        <f t="array" ref="BH50">BG50*(1+INDEX($AG8:$AH8,_xlfn.XMATCH(BH$46,$AG$5:$AH$5,1)))</f>
        <v>42562046.104518801</v>
      </c>
      <c r="BI50" s="61">
        <f t="array" ref="BI50">BH50*(1+INDEX($AG8:$AH8,_xlfn.XMATCH(BI$46,$AG$5:$AH$5,1)))</f>
        <v>42987666.565563992</v>
      </c>
      <c r="BJ50" s="61">
        <f t="array" ref="BJ50">BI50*(1+INDEX($AG8:$AH8,_xlfn.XMATCH(BJ$46,$AG$5:$AH$5,1)))</f>
        <v>43417543.231219634</v>
      </c>
      <c r="BK50" s="61">
        <f t="array" ref="BK50">BJ50*(1+INDEX($AG8:$AH8,_xlfn.XMATCH(BK$46,$AG$5:$AH$5,1)))</f>
        <v>43851718.663531832</v>
      </c>
      <c r="BL50" s="61">
        <f t="array" ref="BL50">BK50*(1+INDEX($AG8:$AH8,_xlfn.XMATCH(BL$46,$AG$5:$AH$5,1)))</f>
        <v>44290235.850167148</v>
      </c>
      <c r="BM50" s="61">
        <f t="array" ref="BM50">BL50*(1+INDEX($AG8:$AH8,_xlfn.XMATCH(BM$46,$AG$5:$AH$5,1)))</f>
        <v>44733138.208668821</v>
      </c>
      <c r="BN50" s="61">
        <f t="array" ref="BN50">BM50*(1+INDEX($AG8:$AH8,_xlfn.XMATCH(BN$46,$AG$5:$AH$5,1)))</f>
        <v>45180469.590755507</v>
      </c>
      <c r="BO50" s="61">
        <f t="array" ref="BO50">BN50*(1+INDEX($AG8:$AH8,_xlfn.XMATCH(BO$46,$AG$5:$AH$5,1)))</f>
        <v>45632274.286663063</v>
      </c>
      <c r="BP50" s="61">
        <f t="array" ref="BP50">BO50*(1+INDEX($AG8:$AH8,_xlfn.XMATCH(BP$46,$AG$5:$AH$5,1)))</f>
        <v>46088597.029529691</v>
      </c>
      <c r="BQ50" s="61">
        <f t="array" ref="BQ50">BP50*(1+INDEX($AG8:$AH8,_xlfn.XMATCH(BQ$46,$AG$5:$AH$5,1)))</f>
        <v>46549482.999824986</v>
      </c>
      <c r="BR50" s="61">
        <f t="array" ref="BR50">BQ50*(1+INDEX($AG8:$AH8,_xlfn.XMATCH(BR$46,$AG$5:$AH$5,1)))</f>
        <v>47014977.829823233</v>
      </c>
      <c r="BS50" s="61">
        <f t="array" ref="BS50">BR50*(1+INDEX($AG8:$AH8,_xlfn.XMATCH(BS$46,$AG$5:$AH$5,1)))</f>
        <v>47485127.60812147</v>
      </c>
      <c r="BT50" s="61">
        <f t="array" ref="BT50">BS50*(1+INDEX($AG8:$AH8,_xlfn.XMATCH(BT$46,$AG$5:$AH$5,1)))</f>
        <v>47959978.884202681</v>
      </c>
      <c r="BU50" s="61">
        <f t="array" ref="BU50">BT50*(1+INDEX($AG8:$AH8,_xlfn.XMATCH(BU$46,$AG$5:$AH$5,1)))</f>
        <v>48439578.673044711</v>
      </c>
      <c r="BV50" s="61">
        <f t="array" ref="BV50">BU50*(1+INDEX($AG8:$AH8,_xlfn.XMATCH(BV$46,$AG$5:$AH$5,1)))</f>
        <v>48923974.459775157</v>
      </c>
      <c r="BW50" s="61">
        <f t="array" ref="BW50">BV50*(1+INDEX($AG8:$AH8,_xlfn.XMATCH(BW$46,$AG$5:$AH$5,1)))</f>
        <v>49413214.204372913</v>
      </c>
      <c r="BX50" s="61">
        <f t="array" ref="BX50">BW50*(1+INDEX($AG8:$AH8,_xlfn.XMATCH(BX$46,$AG$5:$AH$5,1)))</f>
        <v>49907346.346416645</v>
      </c>
      <c r="BY50" s="61">
        <f t="array" ref="BY50">BX50*(1+INDEX($AG8:$AH8,_xlfn.XMATCH(BY$46,$AG$5:$AH$5,1)))</f>
        <v>50406419.809880808</v>
      </c>
      <c r="BZ50" s="61">
        <f t="array" ref="BZ50">BY50*(1+INDEX($AG8:$AH8,_xlfn.XMATCH(BZ$46,$AG$5:$AH$5,1)))</f>
        <v>50910484.007979617</v>
      </c>
      <c r="CA50" s="61">
        <f t="array" ref="CA50">BZ50*(1+INDEX($AG8:$AH8,_xlfn.XMATCH(CA$46,$AG$5:$AH$5,1)))</f>
        <v>51419588.848059416</v>
      </c>
      <c r="CB50" s="61">
        <f t="array" ref="CB50">CA50*(1+INDEX($AG8:$AH8,_xlfn.XMATCH(CB$46,$AG$5:$AH$5,1)))</f>
        <v>51933784.736540012</v>
      </c>
      <c r="CC50" s="61">
        <f t="array" ref="CC50">CB50*(1+INDEX($AG8:$AH8,_xlfn.XMATCH(CC$46,$AG$5:$AH$5,1)))</f>
        <v>52453122.583905414</v>
      </c>
      <c r="CD50" s="61">
        <f t="array" ref="CD50">CC50*(1+INDEX($AG8:$AH8,_xlfn.XMATCH(CD$46,$AG$5:$AH$5,1)))</f>
        <v>52977653.80974447</v>
      </c>
      <c r="CE50" s="61">
        <f t="array" ref="CE50">CD50*(1+INDEX($AG8:$AH8,_xlfn.XMATCH(CE$46,$AG$5:$AH$5,1)))</f>
        <v>53507430.347841918</v>
      </c>
      <c r="CF50" s="61">
        <f t="array" ref="CF50">CE50*(1+INDEX($AG8:$AH8,_xlfn.XMATCH(CF$46,$AG$5:$AH$5,1)))</f>
        <v>54042504.651320338</v>
      </c>
      <c r="CG50" s="61">
        <f t="array" ref="CG50">CF50*(1+INDEX($AG8:$AH8,_xlfn.XMATCH(CG$46,$AG$5:$AH$5,1)))</f>
        <v>54582929.697833546</v>
      </c>
      <c r="CH50" s="61">
        <f t="array" ref="CH50">CG50*(1+INDEX($AG8:$AH8,_xlfn.XMATCH(CH$46,$AG$5:$AH$5,1)))</f>
        <v>55128758.994811885</v>
      </c>
      <c r="CI50" s="61">
        <f t="array" ref="CI50">CH50*(1+INDEX($AG8:$AH8,_xlfn.XMATCH(CI$46,$AG$5:$AH$5,1)))</f>
        <v>55680046.584760003</v>
      </c>
      <c r="CJ50" s="61">
        <f t="array" ref="CJ50">CI50*(1+INDEX($AG8:$AH8,_xlfn.XMATCH(CJ$46,$AG$5:$AH$5,1)))</f>
        <v>56236847.050607607</v>
      </c>
      <c r="CK50" s="61">
        <f t="array" ref="CK50">CJ50*(1+INDEX($AG8:$AH8,_xlfn.XMATCH(CK$46,$AG$5:$AH$5,1)))</f>
        <v>56799215.521113686</v>
      </c>
      <c r="CL50" s="61">
        <f t="array" ref="CL50">CK50*(1+INDEX($AG8:$AH8,_xlfn.XMATCH(CL$46,$AG$5:$AH$5,1)))</f>
        <v>57367207.676324822</v>
      </c>
      <c r="CM50" s="61">
        <f t="array" ref="CM50">CL50*(1+INDEX($AG8:$AH8,_xlfn.XMATCH(CM$46,$AG$5:$AH$5,1)))</f>
        <v>57940879.753088072</v>
      </c>
      <c r="CN50" s="61">
        <f t="array" ref="CN50">CM50*(1+INDEX($AG8:$AH8,_xlfn.XMATCH(CN$46,$AG$5:$AH$5,1)))</f>
        <v>58520288.550618954</v>
      </c>
      <c r="CO50" s="61">
        <f t="array" ref="CO50">CN50*(1+INDEX($AG8:$AH8,_xlfn.XMATCH(CO$46,$AG$5:$AH$5,1)))</f>
        <v>59105491.436125144</v>
      </c>
      <c r="CP50" s="61">
        <f t="array" ref="CP50">CO50*(1+INDEX($AG8:$AH8,_xlfn.XMATCH(CP$46,$AG$5:$AH$5,1)))</f>
        <v>59696546.350486398</v>
      </c>
      <c r="CQ50" s="61">
        <f t="array" ref="CQ50">CP50*(1+INDEX($AG8:$AH8,_xlfn.XMATCH(CQ$46,$AG$5:$AH$5,1)))</f>
        <v>60293511.813991264</v>
      </c>
      <c r="CR50" s="61">
        <f t="array" ref="CR50">CQ50*(1+INDEX($AG8:$AH8,_xlfn.XMATCH(CR$46,$AG$5:$AH$5,1)))</f>
        <v>60896446.932131179</v>
      </c>
      <c r="CS50" s="61">
        <f t="array" ref="CS50">CR50*(1+INDEX($AG8:$AH8,_xlfn.XMATCH(CS$46,$AG$5:$AH$5,1)))</f>
        <v>61505411.401452489</v>
      </c>
      <c r="CT50" s="61">
        <f t="array" ref="CT50">CS50*(1+INDEX($AG8:$AH8,_xlfn.XMATCH(CT$46,$AG$5:$AH$5,1)))</f>
        <v>62120465.515467018</v>
      </c>
      <c r="CU50" s="61">
        <f t="array" ref="CU50">CT50*(1+INDEX($AG8:$AH8,_xlfn.XMATCH(CU$46,$AG$5:$AH$5,1)))</f>
        <v>62741670.170621686</v>
      </c>
      <c r="CV50" s="61">
        <f t="array" ref="CV50">CU50*(1+INDEX($AG8:$AH8,_xlfn.XMATCH(CV$46,$AG$5:$AH$5,1)))</f>
        <v>63369086.872327901</v>
      </c>
      <c r="CW50" s="61">
        <f t="array" ref="CW50">CV50*(1+INDEX($AG8:$AH8,_xlfn.XMATCH(CW$46,$AG$5:$AH$5,1)))</f>
        <v>64002777.741051182</v>
      </c>
      <c r="CX50" s="61">
        <f t="array" ref="CX50">CW50*(1+INDEX($AG8:$AH8,_xlfn.XMATCH(CX$46,$AG$5:$AH$5,1)))</f>
        <v>64642805.518461697</v>
      </c>
      <c r="CY50" s="61">
        <f t="array" ref="CY50">CX50*(1+INDEX($AG8:$AH8,_xlfn.XMATCH(CY$46,$AG$5:$AH$5,1)))</f>
        <v>65289233.573646314</v>
      </c>
      <c r="CZ50" s="61">
        <f t="array" ref="CZ50">CY50*(1+INDEX($AG8:$AH8,_xlfn.XMATCH(CZ$46,$AG$5:$AH$5,1)))</f>
        <v>65942125.909382775</v>
      </c>
      <c r="DA50" s="61">
        <f t="array" ref="DA50">CZ50*(1+INDEX($AG8:$AH8,_xlfn.XMATCH(DA$46,$AG$5:$AH$5,1)))</f>
        <v>66601547.168476604</v>
      </c>
      <c r="DB50" s="61">
        <f t="array" ref="DB50">DA50*(1+INDEX($AG8:$AH8,_xlfn.XMATCH(DB$46,$AG$5:$AH$5,1)))</f>
        <v>67267562.640161365</v>
      </c>
    </row>
    <row r="51" spans="2:106" x14ac:dyDescent="0.25">
      <c r="B51" t="s">
        <v>74</v>
      </c>
      <c r="C51" t="s">
        <v>98</v>
      </c>
      <c r="E51" t="s">
        <v>27</v>
      </c>
      <c r="F51" s="34">
        <f t="shared" ref="F51:AB51" si="33">F31</f>
        <v>32424901.163569059</v>
      </c>
      <c r="G51" s="34">
        <f t="shared" si="33"/>
        <v>33373490.056569461</v>
      </c>
      <c r="H51" s="34">
        <f t="shared" si="33"/>
        <v>29349439.329537101</v>
      </c>
      <c r="I51" s="34">
        <f t="shared" si="33"/>
        <v>21077263.293384749</v>
      </c>
      <c r="J51" s="34">
        <f t="shared" si="33"/>
        <v>27617841.084028739</v>
      </c>
      <c r="K51" s="34">
        <f t="shared" si="33"/>
        <v>36939873</v>
      </c>
      <c r="L51" s="34">
        <f t="shared" si="33"/>
        <v>34370292</v>
      </c>
      <c r="M51" s="34">
        <f t="shared" si="33"/>
        <v>34317353</v>
      </c>
      <c r="N51" s="34">
        <f t="shared" si="33"/>
        <v>35423638</v>
      </c>
      <c r="O51" s="34">
        <f t="shared" si="33"/>
        <v>34108164</v>
      </c>
      <c r="P51" s="34">
        <f t="shared" si="33"/>
        <v>33696415</v>
      </c>
      <c r="Q51" s="34">
        <f t="shared" si="33"/>
        <v>35059306</v>
      </c>
      <c r="R51" s="34">
        <f t="shared" si="33"/>
        <v>33156304</v>
      </c>
      <c r="S51" s="34">
        <f t="shared" si="33"/>
        <v>36295832</v>
      </c>
      <c r="T51" s="34">
        <f t="shared" si="33"/>
        <v>35501944</v>
      </c>
      <c r="U51" s="34">
        <f t="shared" si="33"/>
        <v>35784620</v>
      </c>
      <c r="V51" s="34">
        <f t="shared" si="33"/>
        <v>37621332</v>
      </c>
      <c r="W51" s="34">
        <f t="shared" si="33"/>
        <v>36978819</v>
      </c>
      <c r="X51" s="34">
        <f t="shared" si="33"/>
        <v>31635220</v>
      </c>
      <c r="Y51" s="34">
        <f t="shared" si="33"/>
        <v>33850453</v>
      </c>
      <c r="Z51" s="34">
        <f t="shared" si="33"/>
        <v>37158814</v>
      </c>
      <c r="AA51" s="34">
        <f t="shared" si="33"/>
        <v>29008658</v>
      </c>
      <c r="AB51" s="34">
        <f t="shared" si="33"/>
        <v>37751456</v>
      </c>
      <c r="AC51" s="61">
        <f t="array" ref="AC51">AB51*(1+INDEX($AG9:$AH9,_xlfn.XMATCH(AC$46,$AG$5:$AH$5,1)))</f>
        <v>38506485.119999997</v>
      </c>
      <c r="AD51" s="61">
        <f t="array" ref="AD51">AC51*(1+INDEX($AG9:$AH9,_xlfn.XMATCH(AD$46,$AG$5:$AH$5,1)))</f>
        <v>39276614.822399996</v>
      </c>
      <c r="AE51" s="61">
        <f t="array" ref="AE51">AD51*(1+INDEX($AG9:$AH9,_xlfn.XMATCH(AE$46,$AG$5:$AH$5,1)))</f>
        <v>40062147.118847996</v>
      </c>
      <c r="AF51" s="61">
        <f t="array" ref="AF51">AE51*(1+INDEX($AG9:$AH9,_xlfn.XMATCH(AF$46,$AG$5:$AH$5,1)))</f>
        <v>40863390.06122496</v>
      </c>
      <c r="AG51" s="61">
        <f t="array" ref="AG51">AF51*(1+INDEX($AG9:$AH9,_xlfn.XMATCH(AG$46,$AG$5:$AH$5,1)))</f>
        <v>41680657.86244946</v>
      </c>
      <c r="AH51" s="61">
        <f t="array" ref="AH51">AG51*(1+INDEX($AG9:$AH9,_xlfn.XMATCH(AH$46,$AG$5:$AH$5,1)))</f>
        <v>42514271.019698448</v>
      </c>
      <c r="AI51" s="61">
        <f t="array" ref="AI51">AH51*(1+INDEX($AG9:$AH9,_xlfn.XMATCH(AI$46,$AG$5:$AH$5,1)))</f>
        <v>43364556.440092415</v>
      </c>
      <c r="AJ51" s="61">
        <f t="array" ref="AJ51">AI51*(1+INDEX($AG9:$AH9,_xlfn.XMATCH(AJ$46,$AG$5:$AH$5,1)))</f>
        <v>44231847.568894267</v>
      </c>
      <c r="AK51" s="61">
        <f t="array" ref="AK51">AJ51*(1+INDEX($AG9:$AH9,_xlfn.XMATCH(AK$46,$AG$5:$AH$5,1)))</f>
        <v>45116484.520272151</v>
      </c>
      <c r="AL51" s="61">
        <f t="array" ref="AL51">AK51*(1+INDEX($AG9:$AH9,_xlfn.XMATCH(AL$46,$AG$5:$AH$5,1)))</f>
        <v>46018814.210677594</v>
      </c>
      <c r="AM51" s="61">
        <f t="array" ref="AM51">AL51*(1+INDEX($AG9:$AH9,_xlfn.XMATCH(AM$46,$AG$5:$AH$5,1)))</f>
        <v>46939190.494891144</v>
      </c>
      <c r="AN51" s="61">
        <f t="array" ref="AN51">AM51*(1+INDEX($AG9:$AH9,_xlfn.XMATCH(AN$46,$AG$5:$AH$5,1)))</f>
        <v>47877974.304788969</v>
      </c>
      <c r="AO51" s="61">
        <f t="array" ref="AO51">AN51*(1+INDEX($AG9:$AH9,_xlfn.XMATCH(AO$46,$AG$5:$AH$5,1)))</f>
        <v>48835533.790884748</v>
      </c>
      <c r="AP51" s="61">
        <f t="array" ref="AP51">AO51*(1+INDEX($AG9:$AH9,_xlfn.XMATCH(AP$46,$AG$5:$AH$5,1)))</f>
        <v>49812244.466702446</v>
      </c>
      <c r="AQ51" s="61">
        <f t="array" ref="AQ51">AP51*(1+INDEX($AG9:$AH9,_xlfn.XMATCH(AQ$46,$AG$5:$AH$5,1)))</f>
        <v>50808489.356036499</v>
      </c>
      <c r="AR51" s="61">
        <f t="array" ref="AR51">AQ51*(1+INDEX($AG9:$AH9,_xlfn.XMATCH(AR$46,$AG$5:$AH$5,1)))</f>
        <v>51824659.143157229</v>
      </c>
      <c r="AS51" s="61">
        <f t="array" ref="AS51">AR51*(1+INDEX($AG9:$AH9,_xlfn.XMATCH(AS$46,$AG$5:$AH$5,1)))</f>
        <v>52861152.326020375</v>
      </c>
      <c r="AT51" s="61">
        <f t="array" ref="AT51">AS51*(1+INDEX($AG9:$AH9,_xlfn.XMATCH(AT$46,$AG$5:$AH$5,1)))</f>
        <v>53918375.372540787</v>
      </c>
      <c r="AU51" s="61">
        <f t="array" ref="AU51">AT51*(1+INDEX($AG9:$AH9,_xlfn.XMATCH(AU$46,$AG$5:$AH$5,1)))</f>
        <v>54996742.879991606</v>
      </c>
      <c r="AV51" s="61">
        <f t="array" ref="AV51">AU51*(1+INDEX($AG9:$AH9,_xlfn.XMATCH(AV$46,$AG$5:$AH$5,1)))</f>
        <v>56096677.737591438</v>
      </c>
      <c r="AW51" s="61">
        <f t="array" ref="AW51">AV51*(1+INDEX($AG9:$AH9,_xlfn.XMATCH(AW$46,$AG$5:$AH$5,1)))</f>
        <v>57218611.292343266</v>
      </c>
      <c r="AX51" s="61">
        <f t="array" ref="AX51">AW51*(1+INDEX($AG9:$AH9,_xlfn.XMATCH(AX$46,$AG$5:$AH$5,1)))</f>
        <v>58362983.518190131</v>
      </c>
      <c r="AY51" s="61">
        <f t="array" ref="AY51">AX51*(1+INDEX($AG9:$AH9,_xlfn.XMATCH(AY$46,$AG$5:$AH$5,1)))</f>
        <v>59530243.188553937</v>
      </c>
      <c r="AZ51" s="61">
        <f t="array" ref="AZ51">AY51*(1+INDEX($AG9:$AH9,_xlfn.XMATCH(AZ$46,$AG$5:$AH$5,1)))</f>
        <v>60720848.052325018</v>
      </c>
      <c r="BA51" s="61">
        <f t="array" ref="BA51">AZ51*(1+INDEX($AG9:$AH9,_xlfn.XMATCH(BA$46,$AG$5:$AH$5,1)))</f>
        <v>61935265.01337152</v>
      </c>
      <c r="BB51" s="61">
        <f t="array" ref="BB51">BA51*(1+INDEX($AG9:$AH9,_xlfn.XMATCH(BB$46,$AG$5:$AH$5,1)))</f>
        <v>63173970.313638948</v>
      </c>
      <c r="BC51" s="61">
        <f t="array" ref="BC51">BB51*(1+INDEX($AG9:$AH9,_xlfn.XMATCH(BC$46,$AG$5:$AH$5,1)))</f>
        <v>64437449.719911724</v>
      </c>
      <c r="BD51" s="61">
        <f t="array" ref="BD51">BC51*(1+INDEX($AG9:$AH9,_xlfn.XMATCH(BD$46,$AG$5:$AH$5,1)))</f>
        <v>65726198.714309961</v>
      </c>
      <c r="BE51" s="61">
        <f t="array" ref="BE51">BD51*(1+INDEX($AG9:$AH9,_xlfn.XMATCH(BE$46,$AG$5:$AH$5,1)))</f>
        <v>66383460.70145306</v>
      </c>
      <c r="BF51" s="61">
        <f t="array" ref="BF51">BE51*(1+INDEX($AG9:$AH9,_xlfn.XMATCH(BF$46,$AG$5:$AH$5,1)))</f>
        <v>67047295.308467589</v>
      </c>
      <c r="BG51" s="61">
        <f t="array" ref="BG51">BF51*(1+INDEX($AG9:$AH9,_xlfn.XMATCH(BG$46,$AG$5:$AH$5,1)))</f>
        <v>67717768.261552259</v>
      </c>
      <c r="BH51" s="61">
        <f t="array" ref="BH51">BG51*(1+INDEX($AG9:$AH9,_xlfn.XMATCH(BH$46,$AG$5:$AH$5,1)))</f>
        <v>68394945.944167778</v>
      </c>
      <c r="BI51" s="61">
        <f t="array" ref="BI51">BH51*(1+INDEX($AG9:$AH9,_xlfn.XMATCH(BI$46,$AG$5:$AH$5,1)))</f>
        <v>69078895.403609455</v>
      </c>
      <c r="BJ51" s="61">
        <f t="array" ref="BJ51">BI51*(1+INDEX($AG9:$AH9,_xlfn.XMATCH(BJ$46,$AG$5:$AH$5,1)))</f>
        <v>69769684.357645556</v>
      </c>
      <c r="BK51" s="61">
        <f t="array" ref="BK51">BJ51*(1+INDEX($AG9:$AH9,_xlfn.XMATCH(BK$46,$AG$5:$AH$5,1)))</f>
        <v>70467381.201222017</v>
      </c>
      <c r="BL51" s="61">
        <f t="array" ref="BL51">BK51*(1+INDEX($AG9:$AH9,_xlfn.XMATCH(BL$46,$AG$5:$AH$5,1)))</f>
        <v>71172055.013234243</v>
      </c>
      <c r="BM51" s="61">
        <f t="array" ref="BM51">BL51*(1+INDEX($AG9:$AH9,_xlfn.XMATCH(BM$46,$AG$5:$AH$5,1)))</f>
        <v>71883775.563366592</v>
      </c>
      <c r="BN51" s="61">
        <f t="array" ref="BN51">BM51*(1+INDEX($AG9:$AH9,_xlfn.XMATCH(BN$46,$AG$5:$AH$5,1)))</f>
        <v>72602613.319000259</v>
      </c>
      <c r="BO51" s="61">
        <f t="array" ref="BO51">BN51*(1+INDEX($AG9:$AH9,_xlfn.XMATCH(BO$46,$AG$5:$AH$5,1)))</f>
        <v>73328639.452190265</v>
      </c>
      <c r="BP51" s="61">
        <f t="array" ref="BP51">BO51*(1+INDEX($AG9:$AH9,_xlfn.XMATCH(BP$46,$AG$5:$AH$5,1)))</f>
        <v>74061925.846712172</v>
      </c>
      <c r="BQ51" s="61">
        <f t="array" ref="BQ51">BP51*(1+INDEX($AG9:$AH9,_xlfn.XMATCH(BQ$46,$AG$5:$AH$5,1)))</f>
        <v>74802545.105179295</v>
      </c>
      <c r="BR51" s="61">
        <f t="array" ref="BR51">BQ51*(1+INDEX($AG9:$AH9,_xlfn.XMATCH(BR$46,$AG$5:$AH$5,1)))</f>
        <v>75550570.556231081</v>
      </c>
      <c r="BS51" s="61">
        <f t="array" ref="BS51">BR51*(1+INDEX($AG9:$AH9,_xlfn.XMATCH(BS$46,$AG$5:$AH$5,1)))</f>
        <v>76306076.26179339</v>
      </c>
      <c r="BT51" s="61">
        <f t="array" ref="BT51">BS51*(1+INDEX($AG9:$AH9,_xlfn.XMATCH(BT$46,$AG$5:$AH$5,1)))</f>
        <v>77069137.024411321</v>
      </c>
      <c r="BU51" s="61">
        <f t="array" ref="BU51">BT51*(1+INDEX($AG9:$AH9,_xlfn.XMATCH(BU$46,$AG$5:$AH$5,1)))</f>
        <v>77839828.394655436</v>
      </c>
      <c r="BV51" s="61">
        <f t="array" ref="BV51">BU51*(1+INDEX($AG9:$AH9,_xlfn.XMATCH(BV$46,$AG$5:$AH$5,1)))</f>
        <v>78618226.678601995</v>
      </c>
      <c r="BW51" s="61">
        <f t="array" ref="BW51">BV51*(1+INDEX($AG9:$AH9,_xlfn.XMATCH(BW$46,$AG$5:$AH$5,1)))</f>
        <v>79404408.945388019</v>
      </c>
      <c r="BX51" s="61">
        <f t="array" ref="BX51">BW51*(1+INDEX($AG9:$AH9,_xlfn.XMATCH(BX$46,$AG$5:$AH$5,1)))</f>
        <v>80198453.034841895</v>
      </c>
      <c r="BY51" s="61">
        <f t="array" ref="BY51">BX51*(1+INDEX($AG9:$AH9,_xlfn.XMATCH(BY$46,$AG$5:$AH$5,1)))</f>
        <v>81000437.565190315</v>
      </c>
      <c r="BZ51" s="61">
        <f t="array" ref="BZ51">BY51*(1+INDEX($AG9:$AH9,_xlfn.XMATCH(BZ$46,$AG$5:$AH$5,1)))</f>
        <v>81810441.940842226</v>
      </c>
      <c r="CA51" s="61">
        <f t="array" ref="CA51">BZ51*(1+INDEX($AG9:$AH9,_xlfn.XMATCH(CA$46,$AG$5:$AH$5,1)))</f>
        <v>82628546.360250652</v>
      </c>
      <c r="CB51" s="61">
        <f t="array" ref="CB51">CA51*(1+INDEX($AG9:$AH9,_xlfn.XMATCH(CB$46,$AG$5:$AH$5,1)))</f>
        <v>83454831.823853165</v>
      </c>
      <c r="CC51" s="61">
        <f t="array" ref="CC51">CB51*(1+INDEX($AG9:$AH9,_xlfn.XMATCH(CC$46,$AG$5:$AH$5,1)))</f>
        <v>84289380.142091691</v>
      </c>
      <c r="CD51" s="61">
        <f t="array" ref="CD51">CC51*(1+INDEX($AG9:$AH9,_xlfn.XMATCH(CD$46,$AG$5:$AH$5,1)))</f>
        <v>85132273.943512604</v>
      </c>
      <c r="CE51" s="61">
        <f t="array" ref="CE51">CD51*(1+INDEX($AG9:$AH9,_xlfn.XMATCH(CE$46,$AG$5:$AH$5,1)))</f>
        <v>85983596.682947725</v>
      </c>
      <c r="CF51" s="61">
        <f t="array" ref="CF51">CE51*(1+INDEX($AG9:$AH9,_xlfn.XMATCH(CF$46,$AG$5:$AH$5,1)))</f>
        <v>86843432.649777204</v>
      </c>
      <c r="CG51" s="61">
        <f t="array" ref="CG51">CF51*(1+INDEX($AG9:$AH9,_xlfn.XMATCH(CG$46,$AG$5:$AH$5,1)))</f>
        <v>87711866.976274982</v>
      </c>
      <c r="CH51" s="61">
        <f t="array" ref="CH51">CG51*(1+INDEX($AG9:$AH9,_xlfn.XMATCH(CH$46,$AG$5:$AH$5,1)))</f>
        <v>88588985.646037728</v>
      </c>
      <c r="CI51" s="61">
        <f t="array" ref="CI51">CH51*(1+INDEX($AG9:$AH9,_xlfn.XMATCH(CI$46,$AG$5:$AH$5,1)))</f>
        <v>89474875.502498105</v>
      </c>
      <c r="CJ51" s="61">
        <f t="array" ref="CJ51">CI51*(1+INDEX($AG9:$AH9,_xlfn.XMATCH(CJ$46,$AG$5:$AH$5,1)))</f>
        <v>90369624.25752309</v>
      </c>
      <c r="CK51" s="61">
        <f t="array" ref="CK51">CJ51*(1+INDEX($AG9:$AH9,_xlfn.XMATCH(CK$46,$AG$5:$AH$5,1)))</f>
        <v>91273320.500098318</v>
      </c>
      <c r="CL51" s="61">
        <f t="array" ref="CL51">CK51*(1+INDEX($AG9:$AH9,_xlfn.XMATCH(CL$46,$AG$5:$AH$5,1)))</f>
        <v>92186053.7050993</v>
      </c>
      <c r="CM51" s="61">
        <f t="array" ref="CM51">CL51*(1+INDEX($AG9:$AH9,_xlfn.XMATCH(CM$46,$AG$5:$AH$5,1)))</f>
        <v>93107914.242150292</v>
      </c>
      <c r="CN51" s="61">
        <f t="array" ref="CN51">CM51*(1+INDEX($AG9:$AH9,_xlfn.XMATCH(CN$46,$AG$5:$AH$5,1)))</f>
        <v>94038993.384571791</v>
      </c>
      <c r="CO51" s="61">
        <f t="array" ref="CO51">CN51*(1+INDEX($AG9:$AH9,_xlfn.XMATCH(CO$46,$AG$5:$AH$5,1)))</f>
        <v>94979383.318417504</v>
      </c>
      <c r="CP51" s="61">
        <f t="array" ref="CP51">CO51*(1+INDEX($AG9:$AH9,_xlfn.XMATCH(CP$46,$AG$5:$AH$5,1)))</f>
        <v>95929177.151601687</v>
      </c>
      <c r="CQ51" s="61">
        <f t="array" ref="CQ51">CP51*(1+INDEX($AG9:$AH9,_xlfn.XMATCH(CQ$46,$AG$5:$AH$5,1)))</f>
        <v>96888468.923117712</v>
      </c>
      <c r="CR51" s="61">
        <f t="array" ref="CR51">CQ51*(1+INDEX($AG9:$AH9,_xlfn.XMATCH(CR$46,$AG$5:$AH$5,1)))</f>
        <v>97857353.612348884</v>
      </c>
      <c r="CS51" s="61">
        <f t="array" ref="CS51">CR51*(1+INDEX($AG9:$AH9,_xlfn.XMATCH(CS$46,$AG$5:$AH$5,1)))</f>
        <v>98835927.148472369</v>
      </c>
      <c r="CT51" s="61">
        <f t="array" ref="CT51">CS51*(1+INDEX($AG9:$AH9,_xlfn.XMATCH(CT$46,$AG$5:$AH$5,1)))</f>
        <v>99824286.419957086</v>
      </c>
      <c r="CU51" s="61">
        <f t="array" ref="CU51">CT51*(1+INDEX($AG9:$AH9,_xlfn.XMATCH(CU$46,$AG$5:$AH$5,1)))</f>
        <v>100822529.28415667</v>
      </c>
      <c r="CV51" s="61">
        <f t="array" ref="CV51">CU51*(1+INDEX($AG9:$AH9,_xlfn.XMATCH(CV$46,$AG$5:$AH$5,1)))</f>
        <v>101830754.57699823</v>
      </c>
      <c r="CW51" s="61">
        <f t="array" ref="CW51">CV51*(1+INDEX($AG9:$AH9,_xlfn.XMATCH(CW$46,$AG$5:$AH$5,1)))</f>
        <v>102849062.12276822</v>
      </c>
      <c r="CX51" s="61">
        <f t="array" ref="CX51">CW51*(1+INDEX($AG9:$AH9,_xlfn.XMATCH(CX$46,$AG$5:$AH$5,1)))</f>
        <v>103877552.7439959</v>
      </c>
      <c r="CY51" s="61">
        <f t="array" ref="CY51">CX51*(1+INDEX($AG9:$AH9,_xlfn.XMATCH(CY$46,$AG$5:$AH$5,1)))</f>
        <v>104916328.27143587</v>
      </c>
      <c r="CZ51" s="61">
        <f t="array" ref="CZ51">CY51*(1+INDEX($AG9:$AH9,_xlfn.XMATCH(CZ$46,$AG$5:$AH$5,1)))</f>
        <v>105965491.55415024</v>
      </c>
      <c r="DA51" s="61">
        <f t="array" ref="DA51">CZ51*(1+INDEX($AG9:$AH9,_xlfn.XMATCH(DA$46,$AG$5:$AH$5,1)))</f>
        <v>107025146.46969174</v>
      </c>
      <c r="DB51" s="61">
        <f t="array" ref="DB51">DA51*(1+INDEX($AG9:$AH9,_xlfn.XMATCH(DB$46,$AG$5:$AH$5,1)))</f>
        <v>108095397.93438865</v>
      </c>
    </row>
    <row r="52" spans="2:106" x14ac:dyDescent="0.25">
      <c r="B52" t="s">
        <v>74</v>
      </c>
      <c r="C52" t="s">
        <v>98</v>
      </c>
      <c r="E52" t="s">
        <v>29</v>
      </c>
      <c r="F52" s="34">
        <f t="shared" ref="F52:AB52" si="34">F32</f>
        <v>148192721.8102743</v>
      </c>
      <c r="G52" s="34">
        <f t="shared" si="34"/>
        <v>147831077.23492059</v>
      </c>
      <c r="H52" s="34">
        <f t="shared" si="34"/>
        <v>148890484.89822659</v>
      </c>
      <c r="I52" s="34">
        <f t="shared" si="34"/>
        <v>144718329.87816671</v>
      </c>
      <c r="J52" s="34">
        <f t="shared" si="34"/>
        <v>150055107.25522289</v>
      </c>
      <c r="K52" s="34">
        <f t="shared" si="34"/>
        <v>153455154</v>
      </c>
      <c r="L52" s="34">
        <f t="shared" si="34"/>
        <v>154936512</v>
      </c>
      <c r="M52" s="34">
        <f t="shared" si="34"/>
        <v>154256798</v>
      </c>
      <c r="N52" s="34">
        <f t="shared" si="34"/>
        <v>159294259</v>
      </c>
      <c r="O52" s="34">
        <f t="shared" si="34"/>
        <v>141933227</v>
      </c>
      <c r="P52" s="34">
        <f t="shared" si="34"/>
        <v>144444350.56067461</v>
      </c>
      <c r="Q52" s="34">
        <f t="shared" si="34"/>
        <v>146076555.72563371</v>
      </c>
      <c r="R52" s="34">
        <f t="shared" si="34"/>
        <v>145053460.40311059</v>
      </c>
      <c r="S52" s="34">
        <f t="shared" si="34"/>
        <v>153552870.04239461</v>
      </c>
      <c r="T52" s="34">
        <f t="shared" si="34"/>
        <v>158443751.86729291</v>
      </c>
      <c r="U52" s="34">
        <f t="shared" si="34"/>
        <v>154779429</v>
      </c>
      <c r="V52" s="34">
        <f t="shared" si="34"/>
        <v>152888294</v>
      </c>
      <c r="W52" s="34">
        <f t="shared" si="34"/>
        <v>148750326</v>
      </c>
      <c r="X52" s="34">
        <f t="shared" si="34"/>
        <v>152120710</v>
      </c>
      <c r="Y52" s="34">
        <f t="shared" si="34"/>
        <v>151054578</v>
      </c>
      <c r="Z52" s="34">
        <f t="shared" si="34"/>
        <v>148800204</v>
      </c>
      <c r="AA52" s="34">
        <f t="shared" si="34"/>
        <v>142546046</v>
      </c>
      <c r="AB52" s="34">
        <f t="shared" si="34"/>
        <v>145923645</v>
      </c>
      <c r="AC52" s="61">
        <f t="array" ref="AC52">AB52*(1+INDEX($AG10:$AH10,_xlfn.XMATCH(AC$46,$AG$5:$AH$5,1)))</f>
        <v>148842117.90000001</v>
      </c>
      <c r="AD52" s="61">
        <f t="array" ref="AD52">AC52*(1+INDEX($AG10:$AH10,_xlfn.XMATCH(AD$46,$AG$5:$AH$5,1)))</f>
        <v>151818960.25800002</v>
      </c>
      <c r="AE52" s="61">
        <f t="array" ref="AE52">AD52*(1+INDEX($AG10:$AH10,_xlfn.XMATCH(AE$46,$AG$5:$AH$5,1)))</f>
        <v>154855339.46316001</v>
      </c>
      <c r="AF52" s="61">
        <f t="array" ref="AF52">AE52*(1+INDEX($AG10:$AH10,_xlfn.XMATCH(AF$46,$AG$5:$AH$5,1)))</f>
        <v>157952446.2524232</v>
      </c>
      <c r="AG52" s="61">
        <f t="array" ref="AG52">AF52*(1+INDEX($AG10:$AH10,_xlfn.XMATCH(AG$46,$AG$5:$AH$5,1)))</f>
        <v>161111495.17747167</v>
      </c>
      <c r="AH52" s="61">
        <f t="array" ref="AH52">AG52*(1+INDEX($AG10:$AH10,_xlfn.XMATCH(AH$46,$AG$5:$AH$5,1)))</f>
        <v>164333725.0810211</v>
      </c>
      <c r="AI52" s="61">
        <f t="array" ref="AI52">AH52*(1+INDEX($AG10:$AH10,_xlfn.XMATCH(AI$46,$AG$5:$AH$5,1)))</f>
        <v>167620399.58264151</v>
      </c>
      <c r="AJ52" s="61">
        <f t="array" ref="AJ52">AI52*(1+INDEX($AG10:$AH10,_xlfn.XMATCH(AJ$46,$AG$5:$AH$5,1)))</f>
        <v>170972807.57429436</v>
      </c>
      <c r="AK52" s="61">
        <f t="array" ref="AK52">AJ52*(1+INDEX($AG10:$AH10,_xlfn.XMATCH(AK$46,$AG$5:$AH$5,1)))</f>
        <v>174392263.72578025</v>
      </c>
      <c r="AL52" s="61">
        <f t="array" ref="AL52">AK52*(1+INDEX($AG10:$AH10,_xlfn.XMATCH(AL$46,$AG$5:$AH$5,1)))</f>
        <v>177880109.00029585</v>
      </c>
      <c r="AM52" s="61">
        <f t="array" ref="AM52">AL52*(1+INDEX($AG10:$AH10,_xlfn.XMATCH(AM$46,$AG$5:$AH$5,1)))</f>
        <v>181437711.18030176</v>
      </c>
      <c r="AN52" s="61">
        <f t="array" ref="AN52">AM52*(1+INDEX($AG10:$AH10,_xlfn.XMATCH(AN$46,$AG$5:$AH$5,1)))</f>
        <v>185066465.40390781</v>
      </c>
      <c r="AO52" s="61">
        <f t="array" ref="AO52">AN52*(1+INDEX($AG10:$AH10,_xlfn.XMATCH(AO$46,$AG$5:$AH$5,1)))</f>
        <v>188767794.71198598</v>
      </c>
      <c r="AP52" s="61">
        <f t="array" ref="AP52">AO52*(1+INDEX($AG10:$AH10,_xlfn.XMATCH(AP$46,$AG$5:$AH$5,1)))</f>
        <v>192543150.6062257</v>
      </c>
      <c r="AQ52" s="61">
        <f t="array" ref="AQ52">AP52*(1+INDEX($AG10:$AH10,_xlfn.XMATCH(AQ$46,$AG$5:$AH$5,1)))</f>
        <v>196394013.61835021</v>
      </c>
      <c r="AR52" s="61">
        <f t="array" ref="AR52">AQ52*(1+INDEX($AG10:$AH10,_xlfn.XMATCH(AR$46,$AG$5:$AH$5,1)))</f>
        <v>200321893.89071721</v>
      </c>
      <c r="AS52" s="61">
        <f t="array" ref="AS52">AR52*(1+INDEX($AG10:$AH10,_xlfn.XMATCH(AS$46,$AG$5:$AH$5,1)))</f>
        <v>204328331.76853156</v>
      </c>
      <c r="AT52" s="61">
        <f t="array" ref="AT52">AS52*(1+INDEX($AG10:$AH10,_xlfn.XMATCH(AT$46,$AG$5:$AH$5,1)))</f>
        <v>208414898.4039022</v>
      </c>
      <c r="AU52" s="61">
        <f t="array" ref="AU52">AT52*(1+INDEX($AG10:$AH10,_xlfn.XMATCH(AU$46,$AG$5:$AH$5,1)))</f>
        <v>212583196.37198025</v>
      </c>
      <c r="AV52" s="61">
        <f t="array" ref="AV52">AU52*(1+INDEX($AG10:$AH10,_xlfn.XMATCH(AV$46,$AG$5:$AH$5,1)))</f>
        <v>216834860.29941985</v>
      </c>
      <c r="AW52" s="61">
        <f t="array" ref="AW52">AV52*(1+INDEX($AG10:$AH10,_xlfn.XMATCH(AW$46,$AG$5:$AH$5,1)))</f>
        <v>221171557.50540826</v>
      </c>
      <c r="AX52" s="61">
        <f t="array" ref="AX52">AW52*(1+INDEX($AG10:$AH10,_xlfn.XMATCH(AX$46,$AG$5:$AH$5,1)))</f>
        <v>225594988.65551642</v>
      </c>
      <c r="AY52" s="61">
        <f t="array" ref="AY52">AX52*(1+INDEX($AG10:$AH10,_xlfn.XMATCH(AY$46,$AG$5:$AH$5,1)))</f>
        <v>230106888.42862675</v>
      </c>
      <c r="AZ52" s="61">
        <f t="array" ref="AZ52">AY52*(1+INDEX($AG10:$AH10,_xlfn.XMATCH(AZ$46,$AG$5:$AH$5,1)))</f>
        <v>234709026.19719929</v>
      </c>
      <c r="BA52" s="61">
        <f t="array" ref="BA52">AZ52*(1+INDEX($AG10:$AH10,_xlfn.XMATCH(BA$46,$AG$5:$AH$5,1)))</f>
        <v>239403206.72114328</v>
      </c>
      <c r="BB52" s="61">
        <f t="array" ref="BB52">BA52*(1+INDEX($AG10:$AH10,_xlfn.XMATCH(BB$46,$AG$5:$AH$5,1)))</f>
        <v>244191270.85556614</v>
      </c>
      <c r="BC52" s="61">
        <f t="array" ref="BC52">BB52*(1+INDEX($AG10:$AH10,_xlfn.XMATCH(BC$46,$AG$5:$AH$5,1)))</f>
        <v>249075096.27267748</v>
      </c>
      <c r="BD52" s="61">
        <f t="array" ref="BD52">BC52*(1+INDEX($AG10:$AH10,_xlfn.XMATCH(BD$46,$AG$5:$AH$5,1)))</f>
        <v>254056598.19813102</v>
      </c>
      <c r="BE52" s="61">
        <f t="array" ref="BE52">BD52*(1+INDEX($AG10:$AH10,_xlfn.XMATCH(BE$46,$AG$5:$AH$5,1)))</f>
        <v>256597164.18011233</v>
      </c>
      <c r="BF52" s="61">
        <f t="array" ref="BF52">BE52*(1+INDEX($AG10:$AH10,_xlfn.XMATCH(BF$46,$AG$5:$AH$5,1)))</f>
        <v>259163135.82191345</v>
      </c>
      <c r="BG52" s="61">
        <f t="array" ref="BG52">BF52*(1+INDEX($AG10:$AH10,_xlfn.XMATCH(BG$46,$AG$5:$AH$5,1)))</f>
        <v>261754767.1801326</v>
      </c>
      <c r="BH52" s="61">
        <f t="array" ref="BH52">BG52*(1+INDEX($AG10:$AH10,_xlfn.XMATCH(BH$46,$AG$5:$AH$5,1)))</f>
        <v>264372314.85193393</v>
      </c>
      <c r="BI52" s="61">
        <f t="array" ref="BI52">BH52*(1+INDEX($AG10:$AH10,_xlfn.XMATCH(BI$46,$AG$5:$AH$5,1)))</f>
        <v>267016038.00045326</v>
      </c>
      <c r="BJ52" s="61">
        <f t="array" ref="BJ52">BI52*(1+INDEX($AG10:$AH10,_xlfn.XMATCH(BJ$46,$AG$5:$AH$5,1)))</f>
        <v>269686198.38045782</v>
      </c>
      <c r="BK52" s="61">
        <f t="array" ref="BK52">BJ52*(1+INDEX($AG10:$AH10,_xlfn.XMATCH(BK$46,$AG$5:$AH$5,1)))</f>
        <v>272383060.3642624</v>
      </c>
      <c r="BL52" s="61">
        <f t="array" ref="BL52">BK52*(1+INDEX($AG10:$AH10,_xlfn.XMATCH(BL$46,$AG$5:$AH$5,1)))</f>
        <v>275106890.96790504</v>
      </c>
      <c r="BM52" s="61">
        <f t="array" ref="BM52">BL52*(1+INDEX($AG10:$AH10,_xlfn.XMATCH(BM$46,$AG$5:$AH$5,1)))</f>
        <v>277857959.8775841</v>
      </c>
      <c r="BN52" s="61">
        <f t="array" ref="BN52">BM52*(1+INDEX($AG10:$AH10,_xlfn.XMATCH(BN$46,$AG$5:$AH$5,1)))</f>
        <v>280636539.47635996</v>
      </c>
      <c r="BO52" s="61">
        <f t="array" ref="BO52">BN52*(1+INDEX($AG10:$AH10,_xlfn.XMATCH(BO$46,$AG$5:$AH$5,1)))</f>
        <v>283442904.87112355</v>
      </c>
      <c r="BP52" s="61">
        <f t="array" ref="BP52">BO52*(1+INDEX($AG10:$AH10,_xlfn.XMATCH(BP$46,$AG$5:$AH$5,1)))</f>
        <v>286277333.91983479</v>
      </c>
      <c r="BQ52" s="61">
        <f t="array" ref="BQ52">BP52*(1+INDEX($AG10:$AH10,_xlfn.XMATCH(BQ$46,$AG$5:$AH$5,1)))</f>
        <v>289140107.25903314</v>
      </c>
      <c r="BR52" s="61">
        <f t="array" ref="BR52">BQ52*(1+INDEX($AG10:$AH10,_xlfn.XMATCH(BR$46,$AG$5:$AH$5,1)))</f>
        <v>292031508.33162349</v>
      </c>
      <c r="BS52" s="61">
        <f t="array" ref="BS52">BR52*(1+INDEX($AG10:$AH10,_xlfn.XMATCH(BS$46,$AG$5:$AH$5,1)))</f>
        <v>294951823.41493976</v>
      </c>
      <c r="BT52" s="61">
        <f t="array" ref="BT52">BS52*(1+INDEX($AG10:$AH10,_xlfn.XMATCH(BT$46,$AG$5:$AH$5,1)))</f>
        <v>297901341.64908916</v>
      </c>
      <c r="BU52" s="61">
        <f t="array" ref="BU52">BT52*(1+INDEX($AG10:$AH10,_xlfn.XMATCH(BU$46,$AG$5:$AH$5,1)))</f>
        <v>300880355.06558007</v>
      </c>
      <c r="BV52" s="61">
        <f t="array" ref="BV52">BU52*(1+INDEX($AG10:$AH10,_xlfn.XMATCH(BV$46,$AG$5:$AH$5,1)))</f>
        <v>303889158.61623585</v>
      </c>
      <c r="BW52" s="61">
        <f t="array" ref="BW52">BV52*(1+INDEX($AG10:$AH10,_xlfn.XMATCH(BW$46,$AG$5:$AH$5,1)))</f>
        <v>306928050.20239824</v>
      </c>
      <c r="BX52" s="61">
        <f t="array" ref="BX52">BW52*(1+INDEX($AG10:$AH10,_xlfn.XMATCH(BX$46,$AG$5:$AH$5,1)))</f>
        <v>309997330.70442224</v>
      </c>
      <c r="BY52" s="61">
        <f t="array" ref="BY52">BX52*(1+INDEX($AG10:$AH10,_xlfn.XMATCH(BY$46,$AG$5:$AH$5,1)))</f>
        <v>313097304.01146644</v>
      </c>
      <c r="BZ52" s="61">
        <f t="array" ref="BZ52">BY52*(1+INDEX($AG10:$AH10,_xlfn.XMATCH(BZ$46,$AG$5:$AH$5,1)))</f>
        <v>316228277.05158108</v>
      </c>
      <c r="CA52" s="61">
        <f t="array" ref="CA52">BZ52*(1+INDEX($AG10:$AH10,_xlfn.XMATCH(CA$46,$AG$5:$AH$5,1)))</f>
        <v>319390559.82209688</v>
      </c>
      <c r="CB52" s="61">
        <f t="array" ref="CB52">CA52*(1+INDEX($AG10:$AH10,_xlfn.XMATCH(CB$46,$AG$5:$AH$5,1)))</f>
        <v>322584465.42031783</v>
      </c>
      <c r="CC52" s="61">
        <f t="array" ref="CC52">CB52*(1+INDEX($AG10:$AH10,_xlfn.XMATCH(CC$46,$AG$5:$AH$5,1)))</f>
        <v>325810310.07452101</v>
      </c>
      <c r="CD52" s="61">
        <f t="array" ref="CD52">CC52*(1+INDEX($AG10:$AH10,_xlfn.XMATCH(CD$46,$AG$5:$AH$5,1)))</f>
        <v>329068413.17526621</v>
      </c>
      <c r="CE52" s="61">
        <f t="array" ref="CE52">CD52*(1+INDEX($AG10:$AH10,_xlfn.XMATCH(CE$46,$AG$5:$AH$5,1)))</f>
        <v>332359097.30701888</v>
      </c>
      <c r="CF52" s="61">
        <f t="array" ref="CF52">CE52*(1+INDEX($AG10:$AH10,_xlfn.XMATCH(CF$46,$AG$5:$AH$5,1)))</f>
        <v>335682688.28008908</v>
      </c>
      <c r="CG52" s="61">
        <f t="array" ref="CG52">CF52*(1+INDEX($AG10:$AH10,_xlfn.XMATCH(CG$46,$AG$5:$AH$5,1)))</f>
        <v>339039515.16288996</v>
      </c>
      <c r="CH52" s="61">
        <f t="array" ref="CH52">CG52*(1+INDEX($AG10:$AH10,_xlfn.XMATCH(CH$46,$AG$5:$AH$5,1)))</f>
        <v>342429910.31451887</v>
      </c>
      <c r="CI52" s="61">
        <f t="array" ref="CI52">CH52*(1+INDEX($AG10:$AH10,_xlfn.XMATCH(CI$46,$AG$5:$AH$5,1)))</f>
        <v>345854209.41766405</v>
      </c>
      <c r="CJ52" s="61">
        <f t="array" ref="CJ52">CI52*(1+INDEX($AG10:$AH10,_xlfn.XMATCH(CJ$46,$AG$5:$AH$5,1)))</f>
        <v>349312751.5118407</v>
      </c>
      <c r="CK52" s="61">
        <f t="array" ref="CK52">CJ52*(1+INDEX($AG10:$AH10,_xlfn.XMATCH(CK$46,$AG$5:$AH$5,1)))</f>
        <v>352805879.02695912</v>
      </c>
      <c r="CL52" s="61">
        <f t="array" ref="CL52">CK52*(1+INDEX($AG10:$AH10,_xlfn.XMATCH(CL$46,$AG$5:$AH$5,1)))</f>
        <v>356333937.81722873</v>
      </c>
      <c r="CM52" s="61">
        <f t="array" ref="CM52">CL52*(1+INDEX($AG10:$AH10,_xlfn.XMATCH(CM$46,$AG$5:$AH$5,1)))</f>
        <v>359897277.19540101</v>
      </c>
      <c r="CN52" s="61">
        <f t="array" ref="CN52">CM52*(1+INDEX($AG10:$AH10,_xlfn.XMATCH(CN$46,$AG$5:$AH$5,1)))</f>
        <v>363496249.96735501</v>
      </c>
      <c r="CO52" s="61">
        <f t="array" ref="CO52">CN52*(1+INDEX($AG10:$AH10,_xlfn.XMATCH(CO$46,$AG$5:$AH$5,1)))</f>
        <v>367131212.46702856</v>
      </c>
      <c r="CP52" s="61">
        <f t="array" ref="CP52">CO52*(1+INDEX($AG10:$AH10,_xlfn.XMATCH(CP$46,$AG$5:$AH$5,1)))</f>
        <v>370802524.59169883</v>
      </c>
      <c r="CQ52" s="61">
        <f t="array" ref="CQ52">CP52*(1+INDEX($AG10:$AH10,_xlfn.XMATCH(CQ$46,$AG$5:$AH$5,1)))</f>
        <v>374510549.83761579</v>
      </c>
      <c r="CR52" s="61">
        <f t="array" ref="CR52">CQ52*(1+INDEX($AG10:$AH10,_xlfn.XMATCH(CR$46,$AG$5:$AH$5,1)))</f>
        <v>378255655.33599198</v>
      </c>
      <c r="CS52" s="61">
        <f t="array" ref="CS52">CR52*(1+INDEX($AG10:$AH10,_xlfn.XMATCH(CS$46,$AG$5:$AH$5,1)))</f>
        <v>382038211.8893519</v>
      </c>
      <c r="CT52" s="61">
        <f t="array" ref="CT52">CS52*(1+INDEX($AG10:$AH10,_xlfn.XMATCH(CT$46,$AG$5:$AH$5,1)))</f>
        <v>385858594.00824541</v>
      </c>
      <c r="CU52" s="61">
        <f t="array" ref="CU52">CT52*(1+INDEX($AG10:$AH10,_xlfn.XMATCH(CU$46,$AG$5:$AH$5,1)))</f>
        <v>389717179.94832784</v>
      </c>
      <c r="CV52" s="61">
        <f t="array" ref="CV52">CU52*(1+INDEX($AG10:$AH10,_xlfn.XMATCH(CV$46,$AG$5:$AH$5,1)))</f>
        <v>393614351.74781114</v>
      </c>
      <c r="CW52" s="61">
        <f t="array" ref="CW52">CV52*(1+INDEX($AG10:$AH10,_xlfn.XMATCH(CW$46,$AG$5:$AH$5,1)))</f>
        <v>397550495.26528925</v>
      </c>
      <c r="CX52" s="61">
        <f t="array" ref="CX52">CW52*(1+INDEX($AG10:$AH10,_xlfn.XMATCH(CX$46,$AG$5:$AH$5,1)))</f>
        <v>401526000.21794212</v>
      </c>
      <c r="CY52" s="61">
        <f t="array" ref="CY52">CX52*(1+INDEX($AG10:$AH10,_xlfn.XMATCH(CY$46,$AG$5:$AH$5,1)))</f>
        <v>405541260.22012156</v>
      </c>
      <c r="CZ52" s="61">
        <f t="array" ref="CZ52">CY52*(1+INDEX($AG10:$AH10,_xlfn.XMATCH(CZ$46,$AG$5:$AH$5,1)))</f>
        <v>409596672.82232279</v>
      </c>
      <c r="DA52" s="61">
        <f t="array" ref="DA52">CZ52*(1+INDEX($AG10:$AH10,_xlfn.XMATCH(DA$46,$AG$5:$AH$5,1)))</f>
        <v>413692639.55054599</v>
      </c>
      <c r="DB52" s="61">
        <f t="array" ref="DB52">DA52*(1+INDEX($AG10:$AH10,_xlfn.XMATCH(DB$46,$AG$5:$AH$5,1)))</f>
        <v>417829565.94605148</v>
      </c>
    </row>
    <row r="53" spans="2:106" x14ac:dyDescent="0.25">
      <c r="B53" t="s">
        <v>74</v>
      </c>
      <c r="C53" t="s">
        <v>98</v>
      </c>
      <c r="E53" t="s">
        <v>31</v>
      </c>
      <c r="F53" s="34">
        <f t="shared" ref="F53:AB53" si="35">F33</f>
        <v>159292652.04436821</v>
      </c>
      <c r="G53" s="34">
        <f t="shared" si="35"/>
        <v>150717502.66936591</v>
      </c>
      <c r="H53" s="34">
        <f t="shared" si="35"/>
        <v>156238124.3751938</v>
      </c>
      <c r="I53" s="34">
        <f t="shared" si="35"/>
        <v>156789438.5357312</v>
      </c>
      <c r="J53" s="34">
        <f t="shared" si="35"/>
        <v>152010544.3385475</v>
      </c>
      <c r="K53" s="34">
        <f t="shared" si="35"/>
        <v>160547263.19999999</v>
      </c>
      <c r="L53" s="34">
        <f t="shared" si="35"/>
        <v>159016737</v>
      </c>
      <c r="M53" s="34">
        <f t="shared" si="35"/>
        <v>172211270</v>
      </c>
      <c r="N53" s="34">
        <f t="shared" si="35"/>
        <v>172302538</v>
      </c>
      <c r="O53" s="34">
        <f t="shared" si="35"/>
        <v>176652497</v>
      </c>
      <c r="P53" s="34">
        <f t="shared" si="35"/>
        <v>167899438</v>
      </c>
      <c r="Q53" s="34">
        <f t="shared" si="35"/>
        <v>175871284</v>
      </c>
      <c r="R53" s="34">
        <f t="shared" si="35"/>
        <v>179570711.38020429</v>
      </c>
      <c r="S53" s="34">
        <f t="shared" si="35"/>
        <v>187728888.29104459</v>
      </c>
      <c r="T53" s="34">
        <f t="shared" si="35"/>
        <v>183719337.29355499</v>
      </c>
      <c r="U53" s="34">
        <f t="shared" si="35"/>
        <v>182156355</v>
      </c>
      <c r="V53" s="34">
        <f t="shared" si="35"/>
        <v>187760532.1994344</v>
      </c>
      <c r="W53" s="34">
        <f t="shared" si="35"/>
        <v>192538064.7616339</v>
      </c>
      <c r="X53" s="34">
        <f t="shared" si="35"/>
        <v>191489711.7300984</v>
      </c>
      <c r="Y53" s="34">
        <f t="shared" si="35"/>
        <v>191446936.25795779</v>
      </c>
      <c r="Z53" s="34">
        <f t="shared" si="35"/>
        <v>188408962</v>
      </c>
      <c r="AA53" s="34">
        <f t="shared" si="35"/>
        <v>194575465</v>
      </c>
      <c r="AB53" s="34">
        <f t="shared" si="35"/>
        <v>195905713</v>
      </c>
      <c r="AC53" s="61">
        <f t="array" ref="AC53">AB53*(1+INDEX($AG11:$AH11,_xlfn.XMATCH(AC$46,$AG$5:$AH$5,1)))</f>
        <v>199823827.25999999</v>
      </c>
      <c r="AD53" s="61">
        <f t="array" ref="AD53">AC53*(1+INDEX($AG11:$AH11,_xlfn.XMATCH(AD$46,$AG$5:$AH$5,1)))</f>
        <v>203820303.80519998</v>
      </c>
      <c r="AE53" s="61">
        <f t="array" ref="AE53">AD53*(1+INDEX($AG11:$AH11,_xlfn.XMATCH(AE$46,$AG$5:$AH$5,1)))</f>
        <v>207896709.881304</v>
      </c>
      <c r="AF53" s="61">
        <f t="array" ref="AF53">AE53*(1+INDEX($AG11:$AH11,_xlfn.XMATCH(AF$46,$AG$5:$AH$5,1)))</f>
        <v>212054644.07893008</v>
      </c>
      <c r="AG53" s="61">
        <f t="array" ref="AG53">AF53*(1+INDEX($AG11:$AH11,_xlfn.XMATCH(AG$46,$AG$5:$AH$5,1)))</f>
        <v>216295736.96050867</v>
      </c>
      <c r="AH53" s="61">
        <f t="array" ref="AH53">AG53*(1+INDEX($AG11:$AH11,_xlfn.XMATCH(AH$46,$AG$5:$AH$5,1)))</f>
        <v>220621651.69971886</v>
      </c>
      <c r="AI53" s="61">
        <f t="array" ref="AI53">AH53*(1+INDEX($AG11:$AH11,_xlfn.XMATCH(AI$46,$AG$5:$AH$5,1)))</f>
        <v>225034084.73371324</v>
      </c>
      <c r="AJ53" s="61">
        <f t="array" ref="AJ53">AI53*(1+INDEX($AG11:$AH11,_xlfn.XMATCH(AJ$46,$AG$5:$AH$5,1)))</f>
        <v>229534766.42838752</v>
      </c>
      <c r="AK53" s="61">
        <f t="array" ref="AK53">AJ53*(1+INDEX($AG11:$AH11,_xlfn.XMATCH(AK$46,$AG$5:$AH$5,1)))</f>
        <v>234125461.75695527</v>
      </c>
      <c r="AL53" s="61">
        <f t="array" ref="AL53">AK53*(1+INDEX($AG11:$AH11,_xlfn.XMATCH(AL$46,$AG$5:$AH$5,1)))</f>
        <v>238807970.99209437</v>
      </c>
      <c r="AM53" s="61">
        <f t="array" ref="AM53">AL53*(1+INDEX($AG11:$AH11,_xlfn.XMATCH(AM$46,$AG$5:$AH$5,1)))</f>
        <v>243584130.41193625</v>
      </c>
      <c r="AN53" s="61">
        <f t="array" ref="AN53">AM53*(1+INDEX($AG11:$AH11,_xlfn.XMATCH(AN$46,$AG$5:$AH$5,1)))</f>
        <v>248455813.02017498</v>
      </c>
      <c r="AO53" s="61">
        <f t="array" ref="AO53">AN53*(1+INDEX($AG11:$AH11,_xlfn.XMATCH(AO$46,$AG$5:$AH$5,1)))</f>
        <v>253424929.28057849</v>
      </c>
      <c r="AP53" s="61">
        <f t="array" ref="AP53">AO53*(1+INDEX($AG11:$AH11,_xlfn.XMATCH(AP$46,$AG$5:$AH$5,1)))</f>
        <v>258493427.86619008</v>
      </c>
      <c r="AQ53" s="61">
        <f t="array" ref="AQ53">AP53*(1+INDEX($AG11:$AH11,_xlfn.XMATCH(AQ$46,$AG$5:$AH$5,1)))</f>
        <v>263663296.42351389</v>
      </c>
      <c r="AR53" s="61">
        <f t="array" ref="AR53">AQ53*(1+INDEX($AG11:$AH11,_xlfn.XMATCH(AR$46,$AG$5:$AH$5,1)))</f>
        <v>268936562.35198414</v>
      </c>
      <c r="AS53" s="61">
        <f t="array" ref="AS53">AR53*(1+INDEX($AG11:$AH11,_xlfn.XMATCH(AS$46,$AG$5:$AH$5,1)))</f>
        <v>274315293.59902382</v>
      </c>
      <c r="AT53" s="61">
        <f t="array" ref="AT53">AS53*(1+INDEX($AG11:$AH11,_xlfn.XMATCH(AT$46,$AG$5:$AH$5,1)))</f>
        <v>279801599.47100431</v>
      </c>
      <c r="AU53" s="61">
        <f t="array" ref="AU53">AT53*(1+INDEX($AG11:$AH11,_xlfn.XMATCH(AU$46,$AG$5:$AH$5,1)))</f>
        <v>285397631.46042442</v>
      </c>
      <c r="AV53" s="61">
        <f t="array" ref="AV53">AU53*(1+INDEX($AG11:$AH11,_xlfn.XMATCH(AV$46,$AG$5:$AH$5,1)))</f>
        <v>291105584.08963293</v>
      </c>
      <c r="AW53" s="61">
        <f t="array" ref="AW53">AV53*(1+INDEX($AG11:$AH11,_xlfn.XMATCH(AW$46,$AG$5:$AH$5,1)))</f>
        <v>296927695.7714256</v>
      </c>
      <c r="AX53" s="61">
        <f t="array" ref="AX53">AW53*(1+INDEX($AG11:$AH11,_xlfn.XMATCH(AX$46,$AG$5:$AH$5,1)))</f>
        <v>302866249.68685412</v>
      </c>
      <c r="AY53" s="61">
        <f t="array" ref="AY53">AX53*(1+INDEX($AG11:$AH11,_xlfn.XMATCH(AY$46,$AG$5:$AH$5,1)))</f>
        <v>308923574.68059123</v>
      </c>
      <c r="AZ53" s="61">
        <f t="array" ref="AZ53">AY53*(1+INDEX($AG11:$AH11,_xlfn.XMATCH(AZ$46,$AG$5:$AH$5,1)))</f>
        <v>315102046.17420304</v>
      </c>
      <c r="BA53" s="61">
        <f t="array" ref="BA53">AZ53*(1+INDEX($AG11:$AH11,_xlfn.XMATCH(BA$46,$AG$5:$AH$5,1)))</f>
        <v>321404087.09768713</v>
      </c>
      <c r="BB53" s="61">
        <f t="array" ref="BB53">BA53*(1+INDEX($AG11:$AH11,_xlfn.XMATCH(BB$46,$AG$5:$AH$5,1)))</f>
        <v>327832168.83964086</v>
      </c>
      <c r="BC53" s="61">
        <f t="array" ref="BC53">BB53*(1+INDEX($AG11:$AH11,_xlfn.XMATCH(BC$46,$AG$5:$AH$5,1)))</f>
        <v>334388812.2164337</v>
      </c>
      <c r="BD53" s="61">
        <f t="array" ref="BD53">BC53*(1+INDEX($AG11:$AH11,_xlfn.XMATCH(BD$46,$AG$5:$AH$5,1)))</f>
        <v>341076588.46076238</v>
      </c>
      <c r="BE53" s="61">
        <f t="array" ref="BE53">BD53*(1+INDEX($AG11:$AH11,_xlfn.XMATCH(BE$46,$AG$5:$AH$5,1)))</f>
        <v>344487354.34536999</v>
      </c>
      <c r="BF53" s="61">
        <f t="array" ref="BF53">BE53*(1+INDEX($AG11:$AH11,_xlfn.XMATCH(BF$46,$AG$5:$AH$5,1)))</f>
        <v>347932227.88882369</v>
      </c>
      <c r="BG53" s="61">
        <f t="array" ref="BG53">BF53*(1+INDEX($AG11:$AH11,_xlfn.XMATCH(BG$46,$AG$5:$AH$5,1)))</f>
        <v>351411550.16771191</v>
      </c>
      <c r="BH53" s="61">
        <f t="array" ref="BH53">BG53*(1+INDEX($AG11:$AH11,_xlfn.XMATCH(BH$46,$AG$5:$AH$5,1)))</f>
        <v>354925665.66938901</v>
      </c>
      <c r="BI53" s="61">
        <f t="array" ref="BI53">BH53*(1+INDEX($AG11:$AH11,_xlfn.XMATCH(BI$46,$AG$5:$AH$5,1)))</f>
        <v>358474922.32608289</v>
      </c>
      <c r="BJ53" s="61">
        <f t="array" ref="BJ53">BI53*(1+INDEX($AG11:$AH11,_xlfn.XMATCH(BJ$46,$AG$5:$AH$5,1)))</f>
        <v>362059671.54934371</v>
      </c>
      <c r="BK53" s="61">
        <f t="array" ref="BK53">BJ53*(1+INDEX($AG11:$AH11,_xlfn.XMATCH(BK$46,$AG$5:$AH$5,1)))</f>
        <v>365680268.26483715</v>
      </c>
      <c r="BL53" s="61">
        <f t="array" ref="BL53">BK53*(1+INDEX($AG11:$AH11,_xlfn.XMATCH(BL$46,$AG$5:$AH$5,1)))</f>
        <v>369337070.94748551</v>
      </c>
      <c r="BM53" s="61">
        <f t="array" ref="BM53">BL53*(1+INDEX($AG11:$AH11,_xlfn.XMATCH(BM$46,$AG$5:$AH$5,1)))</f>
        <v>373030441.65696037</v>
      </c>
      <c r="BN53" s="61">
        <f t="array" ref="BN53">BM53*(1+INDEX($AG11:$AH11,_xlfn.XMATCH(BN$46,$AG$5:$AH$5,1)))</f>
        <v>376760746.07352996</v>
      </c>
      <c r="BO53" s="61">
        <f t="array" ref="BO53">BN53*(1+INDEX($AG11:$AH11,_xlfn.XMATCH(BO$46,$AG$5:$AH$5,1)))</f>
        <v>380528353.53426528</v>
      </c>
      <c r="BP53" s="61">
        <f t="array" ref="BP53">BO53*(1+INDEX($AG11:$AH11,_xlfn.XMATCH(BP$46,$AG$5:$AH$5,1)))</f>
        <v>384333637.06960791</v>
      </c>
      <c r="BQ53" s="61">
        <f t="array" ref="BQ53">BP53*(1+INDEX($AG11:$AH11,_xlfn.XMATCH(BQ$46,$AG$5:$AH$5,1)))</f>
        <v>388176973.44030398</v>
      </c>
      <c r="BR53" s="61">
        <f t="array" ref="BR53">BQ53*(1+INDEX($AG11:$AH11,_xlfn.XMATCH(BR$46,$AG$5:$AH$5,1)))</f>
        <v>392058743.174707</v>
      </c>
      <c r="BS53" s="61">
        <f t="array" ref="BS53">BR53*(1+INDEX($AG11:$AH11,_xlfn.XMATCH(BS$46,$AG$5:$AH$5,1)))</f>
        <v>395979330.60645407</v>
      </c>
      <c r="BT53" s="61">
        <f t="array" ref="BT53">BS53*(1+INDEX($AG11:$AH11,_xlfn.XMATCH(BT$46,$AG$5:$AH$5,1)))</f>
        <v>399939123.91251862</v>
      </c>
      <c r="BU53" s="61">
        <f t="array" ref="BU53">BT53*(1+INDEX($AG11:$AH11,_xlfn.XMATCH(BU$46,$AG$5:$AH$5,1)))</f>
        <v>403938515.15164381</v>
      </c>
      <c r="BV53" s="61">
        <f t="array" ref="BV53">BU53*(1+INDEX($AG11:$AH11,_xlfn.XMATCH(BV$46,$AG$5:$AH$5,1)))</f>
        <v>407977900.30316025</v>
      </c>
      <c r="BW53" s="61">
        <f t="array" ref="BW53">BV53*(1+INDEX($AG11:$AH11,_xlfn.XMATCH(BW$46,$AG$5:$AH$5,1)))</f>
        <v>412057679.30619186</v>
      </c>
      <c r="BX53" s="61">
        <f t="array" ref="BX53">BW53*(1+INDEX($AG11:$AH11,_xlfn.XMATCH(BX$46,$AG$5:$AH$5,1)))</f>
        <v>416178256.09925377</v>
      </c>
      <c r="BY53" s="61">
        <f t="array" ref="BY53">BX53*(1+INDEX($AG11:$AH11,_xlfn.XMATCH(BY$46,$AG$5:$AH$5,1)))</f>
        <v>420340038.66024631</v>
      </c>
      <c r="BZ53" s="61">
        <f t="array" ref="BZ53">BY53*(1+INDEX($AG11:$AH11,_xlfn.XMATCH(BZ$46,$AG$5:$AH$5,1)))</f>
        <v>424543439.04684877</v>
      </c>
      <c r="CA53" s="61">
        <f t="array" ref="CA53">BZ53*(1+INDEX($AG11:$AH11,_xlfn.XMATCH(CA$46,$AG$5:$AH$5,1)))</f>
        <v>428788873.43731725</v>
      </c>
      <c r="CB53" s="61">
        <f t="array" ref="CB53">CA53*(1+INDEX($AG11:$AH11,_xlfn.XMATCH(CB$46,$AG$5:$AH$5,1)))</f>
        <v>433076762.1716904</v>
      </c>
      <c r="CC53" s="61">
        <f t="array" ref="CC53">CB53*(1+INDEX($AG11:$AH11,_xlfn.XMATCH(CC$46,$AG$5:$AH$5,1)))</f>
        <v>437407529.79340732</v>
      </c>
      <c r="CD53" s="61">
        <f t="array" ref="CD53">CC53*(1+INDEX($AG11:$AH11,_xlfn.XMATCH(CD$46,$AG$5:$AH$5,1)))</f>
        <v>441781605.09134138</v>
      </c>
      <c r="CE53" s="61">
        <f t="array" ref="CE53">CD53*(1+INDEX($AG11:$AH11,_xlfn.XMATCH(CE$46,$AG$5:$AH$5,1)))</f>
        <v>446199421.14225477</v>
      </c>
      <c r="CF53" s="61">
        <f t="array" ref="CF53">CE53*(1+INDEX($AG11:$AH11,_xlfn.XMATCH(CF$46,$AG$5:$AH$5,1)))</f>
        <v>450661415.35367733</v>
      </c>
      <c r="CG53" s="61">
        <f t="array" ref="CG53">CF53*(1+INDEX($AG11:$AH11,_xlfn.XMATCH(CG$46,$AG$5:$AH$5,1)))</f>
        <v>455168029.50721413</v>
      </c>
      <c r="CH53" s="61">
        <f t="array" ref="CH53">CG53*(1+INDEX($AG11:$AH11,_xlfn.XMATCH(CH$46,$AG$5:$AH$5,1)))</f>
        <v>459719709.80228627</v>
      </c>
      <c r="CI53" s="61">
        <f t="array" ref="CI53">CH53*(1+INDEX($AG11:$AH11,_xlfn.XMATCH(CI$46,$AG$5:$AH$5,1)))</f>
        <v>464316906.90030915</v>
      </c>
      <c r="CJ53" s="61">
        <f t="array" ref="CJ53">CI53*(1+INDEX($AG11:$AH11,_xlfn.XMATCH(CJ$46,$AG$5:$AH$5,1)))</f>
        <v>468960075.96931225</v>
      </c>
      <c r="CK53" s="61">
        <f t="array" ref="CK53">CJ53*(1+INDEX($AG11:$AH11,_xlfn.XMATCH(CK$46,$AG$5:$AH$5,1)))</f>
        <v>473649676.7290054</v>
      </c>
      <c r="CL53" s="61">
        <f t="array" ref="CL53">CK53*(1+INDEX($AG11:$AH11,_xlfn.XMATCH(CL$46,$AG$5:$AH$5,1)))</f>
        <v>478386173.49629545</v>
      </c>
      <c r="CM53" s="61">
        <f t="array" ref="CM53">CL53*(1+INDEX($AG11:$AH11,_xlfn.XMATCH(CM$46,$AG$5:$AH$5,1)))</f>
        <v>483170035.23125839</v>
      </c>
      <c r="CN53" s="61">
        <f t="array" ref="CN53">CM53*(1+INDEX($AG11:$AH11,_xlfn.XMATCH(CN$46,$AG$5:$AH$5,1)))</f>
        <v>488001735.58357096</v>
      </c>
      <c r="CO53" s="61">
        <f t="array" ref="CO53">CN53*(1+INDEX($AG11:$AH11,_xlfn.XMATCH(CO$46,$AG$5:$AH$5,1)))</f>
        <v>492881752.93940669</v>
      </c>
      <c r="CP53" s="61">
        <f t="array" ref="CP53">CO53*(1+INDEX($AG11:$AH11,_xlfn.XMATCH(CP$46,$AG$5:$AH$5,1)))</f>
        <v>497810570.46880078</v>
      </c>
      <c r="CQ53" s="61">
        <f t="array" ref="CQ53">CP53*(1+INDEX($AG11:$AH11,_xlfn.XMATCH(CQ$46,$AG$5:$AH$5,1)))</f>
        <v>502788676.1734888</v>
      </c>
      <c r="CR53" s="61">
        <f t="array" ref="CR53">CQ53*(1+INDEX($AG11:$AH11,_xlfn.XMATCH(CR$46,$AG$5:$AH$5,1)))</f>
        <v>507816562.9352237</v>
      </c>
      <c r="CS53" s="61">
        <f t="array" ref="CS53">CR53*(1+INDEX($AG11:$AH11,_xlfn.XMATCH(CS$46,$AG$5:$AH$5,1)))</f>
        <v>512894728.56457591</v>
      </c>
      <c r="CT53" s="61">
        <f t="array" ref="CT53">CS53*(1+INDEX($AG11:$AH11,_xlfn.XMATCH(CT$46,$AG$5:$AH$5,1)))</f>
        <v>518023675.85022169</v>
      </c>
      <c r="CU53" s="61">
        <f t="array" ref="CU53">CT53*(1+INDEX($AG11:$AH11,_xlfn.XMATCH(CU$46,$AG$5:$AH$5,1)))</f>
        <v>523203912.60872394</v>
      </c>
      <c r="CV53" s="61">
        <f t="array" ref="CV53">CU53*(1+INDEX($AG11:$AH11,_xlfn.XMATCH(CV$46,$AG$5:$AH$5,1)))</f>
        <v>528435951.73481119</v>
      </c>
      <c r="CW53" s="61">
        <f t="array" ref="CW53">CV53*(1+INDEX($AG11:$AH11,_xlfn.XMATCH(CW$46,$AG$5:$AH$5,1)))</f>
        <v>533720311.2521593</v>
      </c>
      <c r="CX53" s="61">
        <f t="array" ref="CX53">CW53*(1+INDEX($AG11:$AH11,_xlfn.XMATCH(CX$46,$AG$5:$AH$5,1)))</f>
        <v>539057514.36468089</v>
      </c>
      <c r="CY53" s="61">
        <f t="array" ref="CY53">CX53*(1+INDEX($AG11:$AH11,_xlfn.XMATCH(CY$46,$AG$5:$AH$5,1)))</f>
        <v>544448089.50832772</v>
      </c>
      <c r="CZ53" s="61">
        <f t="array" ref="CZ53">CY53*(1+INDEX($AG11:$AH11,_xlfn.XMATCH(CZ$46,$AG$5:$AH$5,1)))</f>
        <v>549892570.40341103</v>
      </c>
      <c r="DA53" s="61">
        <f t="array" ref="DA53">CZ53*(1+INDEX($AG11:$AH11,_xlfn.XMATCH(DA$46,$AG$5:$AH$5,1)))</f>
        <v>555391496.10744512</v>
      </c>
      <c r="DB53" s="61">
        <f t="array" ref="DB53">DA53*(1+INDEX($AG11:$AH11,_xlfn.XMATCH(DB$46,$AG$5:$AH$5,1)))</f>
        <v>560945411.06851959</v>
      </c>
    </row>
    <row r="54" spans="2:106" x14ac:dyDescent="0.25">
      <c r="B54" t="s">
        <v>74</v>
      </c>
      <c r="C54" t="s">
        <v>98</v>
      </c>
      <c r="E54" t="s">
        <v>33</v>
      </c>
      <c r="F54" s="34">
        <f t="shared" ref="F54:AB54" si="36">F34</f>
        <v>17540499</v>
      </c>
      <c r="G54" s="34">
        <f t="shared" si="36"/>
        <v>18629149</v>
      </c>
      <c r="H54" s="34">
        <f t="shared" si="36"/>
        <v>16566466</v>
      </c>
      <c r="I54" s="34">
        <f t="shared" si="36"/>
        <v>18063541</v>
      </c>
      <c r="J54" s="34">
        <f t="shared" si="36"/>
        <v>18724425</v>
      </c>
      <c r="K54" s="34">
        <f t="shared" si="36"/>
        <v>20294552</v>
      </c>
      <c r="L54" s="34">
        <f t="shared" si="36"/>
        <v>17495374</v>
      </c>
      <c r="M54" s="34">
        <f t="shared" si="36"/>
        <v>16283968</v>
      </c>
      <c r="N54" s="34">
        <f t="shared" si="36"/>
        <v>13186324</v>
      </c>
      <c r="O54" s="34">
        <f t="shared" si="36"/>
        <v>11903499.77048156</v>
      </c>
      <c r="P54" s="34">
        <f t="shared" si="36"/>
        <v>9930605.2855200712</v>
      </c>
      <c r="Q54" s="34">
        <f t="shared" si="36"/>
        <v>10575546.03051948</v>
      </c>
      <c r="R54" s="34">
        <f t="shared" si="36"/>
        <v>9167353</v>
      </c>
      <c r="S54" s="34">
        <f t="shared" si="36"/>
        <v>13930804</v>
      </c>
      <c r="T54" s="34">
        <f t="shared" si="36"/>
        <v>15739403</v>
      </c>
      <c r="U54" s="34">
        <f t="shared" si="36"/>
        <v>13315082</v>
      </c>
      <c r="V54" s="34">
        <f t="shared" si="36"/>
        <v>14668928</v>
      </c>
      <c r="W54" s="34">
        <f t="shared" si="36"/>
        <v>12946831.239243049</v>
      </c>
      <c r="X54" s="34">
        <f t="shared" si="36"/>
        <v>13061757.253899621</v>
      </c>
      <c r="Y54" s="34">
        <f t="shared" si="36"/>
        <v>12953661.05659781</v>
      </c>
      <c r="Z54" s="34">
        <f t="shared" si="36"/>
        <v>11692615</v>
      </c>
      <c r="AA54" s="34">
        <f t="shared" si="36"/>
        <v>11763464</v>
      </c>
      <c r="AB54" s="34">
        <f t="shared" si="36"/>
        <v>11926455</v>
      </c>
      <c r="AC54" s="61">
        <f t="array" ref="AC54">AB54*(1+INDEX($AG12:$AH12,_xlfn.XMATCH(AC$46,$AG$5:$AH$5,1)))</f>
        <v>12164984.1</v>
      </c>
      <c r="AD54" s="61">
        <f t="array" ref="AD54">AC54*(1+INDEX($AG12:$AH12,_xlfn.XMATCH(AD$46,$AG$5:$AH$5,1)))</f>
        <v>12408283.782</v>
      </c>
      <c r="AE54" s="61">
        <f t="array" ref="AE54">AD54*(1+INDEX($AG12:$AH12,_xlfn.XMATCH(AE$46,$AG$5:$AH$5,1)))</f>
        <v>12656449.45764</v>
      </c>
      <c r="AF54" s="61">
        <f t="array" ref="AF54">AE54*(1+INDEX($AG12:$AH12,_xlfn.XMATCH(AF$46,$AG$5:$AH$5,1)))</f>
        <v>12909578.4467928</v>
      </c>
      <c r="AG54" s="61">
        <f t="array" ref="AG54">AF54*(1+INDEX($AG12:$AH12,_xlfn.XMATCH(AG$46,$AG$5:$AH$5,1)))</f>
        <v>13167770.015728656</v>
      </c>
      <c r="AH54" s="61">
        <f t="array" ref="AH54">AG54*(1+INDEX($AG12:$AH12,_xlfn.XMATCH(AH$46,$AG$5:$AH$5,1)))</f>
        <v>13431125.416043229</v>
      </c>
      <c r="AI54" s="61">
        <f t="array" ref="AI54">AH54*(1+INDEX($AG12:$AH12,_xlfn.XMATCH(AI$46,$AG$5:$AH$5,1)))</f>
        <v>13699747.924364094</v>
      </c>
      <c r="AJ54" s="61">
        <f t="array" ref="AJ54">AI54*(1+INDEX($AG12:$AH12,_xlfn.XMATCH(AJ$46,$AG$5:$AH$5,1)))</f>
        <v>13973742.882851375</v>
      </c>
      <c r="AK54" s="61">
        <f t="array" ref="AK54">AJ54*(1+INDEX($AG12:$AH12,_xlfn.XMATCH(AK$46,$AG$5:$AH$5,1)))</f>
        <v>14253217.740508404</v>
      </c>
      <c r="AL54" s="61">
        <f t="array" ref="AL54">AK54*(1+INDEX($AG12:$AH12,_xlfn.XMATCH(AL$46,$AG$5:$AH$5,1)))</f>
        <v>14538282.095318573</v>
      </c>
      <c r="AM54" s="61">
        <f t="array" ref="AM54">AL54*(1+INDEX($AG12:$AH12,_xlfn.XMATCH(AM$46,$AG$5:$AH$5,1)))</f>
        <v>14829047.737224944</v>
      </c>
      <c r="AN54" s="61">
        <f t="array" ref="AN54">AM54*(1+INDEX($AG12:$AH12,_xlfn.XMATCH(AN$46,$AG$5:$AH$5,1)))</f>
        <v>15125628.691969443</v>
      </c>
      <c r="AO54" s="61">
        <f t="array" ref="AO54">AN54*(1+INDEX($AG12:$AH12,_xlfn.XMATCH(AO$46,$AG$5:$AH$5,1)))</f>
        <v>15428141.265808832</v>
      </c>
      <c r="AP54" s="61">
        <f t="array" ref="AP54">AO54*(1+INDEX($AG12:$AH12,_xlfn.XMATCH(AP$46,$AG$5:$AH$5,1)))</f>
        <v>15736704.09112501</v>
      </c>
      <c r="AQ54" s="61">
        <f t="array" ref="AQ54">AP54*(1+INDEX($AG12:$AH12,_xlfn.XMATCH(AQ$46,$AG$5:$AH$5,1)))</f>
        <v>16051438.172947509</v>
      </c>
      <c r="AR54" s="61">
        <f t="array" ref="AR54">AQ54*(1+INDEX($AG12:$AH12,_xlfn.XMATCH(AR$46,$AG$5:$AH$5,1)))</f>
        <v>16372466.93640646</v>
      </c>
      <c r="AS54" s="61">
        <f t="array" ref="AS54">AR54*(1+INDEX($AG12:$AH12,_xlfn.XMATCH(AS$46,$AG$5:$AH$5,1)))</f>
        <v>16699916.27513459</v>
      </c>
      <c r="AT54" s="61">
        <f t="array" ref="AT54">AS54*(1+INDEX($AG12:$AH12,_xlfn.XMATCH(AT$46,$AG$5:$AH$5,1)))</f>
        <v>17033914.600637283</v>
      </c>
      <c r="AU54" s="61">
        <f t="array" ref="AU54">AT54*(1+INDEX($AG12:$AH12,_xlfn.XMATCH(AU$46,$AG$5:$AH$5,1)))</f>
        <v>17374592.892650031</v>
      </c>
      <c r="AV54" s="61">
        <f t="array" ref="AV54">AU54*(1+INDEX($AG12:$AH12,_xlfn.XMATCH(AV$46,$AG$5:$AH$5,1)))</f>
        <v>17722084.75050303</v>
      </c>
      <c r="AW54" s="61">
        <f t="array" ref="AW54">AV54*(1+INDEX($AG12:$AH12,_xlfn.XMATCH(AW$46,$AG$5:$AH$5,1)))</f>
        <v>18076526.445513092</v>
      </c>
      <c r="AX54" s="61">
        <f t="array" ref="AX54">AW54*(1+INDEX($AG12:$AH12,_xlfn.XMATCH(AX$46,$AG$5:$AH$5,1)))</f>
        <v>18438056.974423353</v>
      </c>
      <c r="AY54" s="61">
        <f t="array" ref="AY54">AX54*(1+INDEX($AG12:$AH12,_xlfn.XMATCH(AY$46,$AG$5:$AH$5,1)))</f>
        <v>18806818.113911819</v>
      </c>
      <c r="AZ54" s="61">
        <f t="array" ref="AZ54">AY54*(1+INDEX($AG12:$AH12,_xlfn.XMATCH(AZ$46,$AG$5:$AH$5,1)))</f>
        <v>19182954.476190057</v>
      </c>
      <c r="BA54" s="61">
        <f t="array" ref="BA54">AZ54*(1+INDEX($AG12:$AH12,_xlfn.XMATCH(BA$46,$AG$5:$AH$5,1)))</f>
        <v>19566613.565713856</v>
      </c>
      <c r="BB54" s="61">
        <f t="array" ref="BB54">BA54*(1+INDEX($AG12:$AH12,_xlfn.XMATCH(BB$46,$AG$5:$AH$5,1)))</f>
        <v>19957945.837028135</v>
      </c>
      <c r="BC54" s="61">
        <f t="array" ref="BC54">BB54*(1+INDEX($AG12:$AH12,_xlfn.XMATCH(BC$46,$AG$5:$AH$5,1)))</f>
        <v>20357104.753768697</v>
      </c>
      <c r="BD54" s="61">
        <f t="array" ref="BD54">BC54*(1+INDEX($AG12:$AH12,_xlfn.XMATCH(BD$46,$AG$5:$AH$5,1)))</f>
        <v>20764246.84884407</v>
      </c>
      <c r="BE54" s="61">
        <f t="array" ref="BE54">BD54*(1+INDEX($AG12:$AH12,_xlfn.XMATCH(BE$46,$AG$5:$AH$5,1)))</f>
        <v>20971889.31733251</v>
      </c>
      <c r="BF54" s="61">
        <f t="array" ref="BF54">BE54*(1+INDEX($AG12:$AH12,_xlfn.XMATCH(BF$46,$AG$5:$AH$5,1)))</f>
        <v>21181608.210505836</v>
      </c>
      <c r="BG54" s="61">
        <f t="array" ref="BG54">BF54*(1+INDEX($AG12:$AH12,_xlfn.XMATCH(BG$46,$AG$5:$AH$5,1)))</f>
        <v>21393424.292610895</v>
      </c>
      <c r="BH54" s="61">
        <f t="array" ref="BH54">BG54*(1+INDEX($AG12:$AH12,_xlfn.XMATCH(BH$46,$AG$5:$AH$5,1)))</f>
        <v>21607358.535537004</v>
      </c>
      <c r="BI54" s="61">
        <f t="array" ref="BI54">BH54*(1+INDEX($AG12:$AH12,_xlfn.XMATCH(BI$46,$AG$5:$AH$5,1)))</f>
        <v>21823432.120892376</v>
      </c>
      <c r="BJ54" s="61">
        <f t="array" ref="BJ54">BI54*(1+INDEX($AG12:$AH12,_xlfn.XMATCH(BJ$46,$AG$5:$AH$5,1)))</f>
        <v>22041666.4421013</v>
      </c>
      <c r="BK54" s="61">
        <f t="array" ref="BK54">BJ54*(1+INDEX($AG12:$AH12,_xlfn.XMATCH(BK$46,$AG$5:$AH$5,1)))</f>
        <v>22262083.106522314</v>
      </c>
      <c r="BL54" s="61">
        <f t="array" ref="BL54">BK54*(1+INDEX($AG12:$AH12,_xlfn.XMATCH(BL$46,$AG$5:$AH$5,1)))</f>
        <v>22484703.937587537</v>
      </c>
      <c r="BM54" s="61">
        <f t="array" ref="BM54">BL54*(1+INDEX($AG12:$AH12,_xlfn.XMATCH(BM$46,$AG$5:$AH$5,1)))</f>
        <v>22709550.976963412</v>
      </c>
      <c r="BN54" s="61">
        <f t="array" ref="BN54">BM54*(1+INDEX($AG12:$AH12,_xlfn.XMATCH(BN$46,$AG$5:$AH$5,1)))</f>
        <v>22936646.486733045</v>
      </c>
      <c r="BO54" s="61">
        <f t="array" ref="BO54">BN54*(1+INDEX($AG12:$AH12,_xlfn.XMATCH(BO$46,$AG$5:$AH$5,1)))</f>
        <v>23166012.951600377</v>
      </c>
      <c r="BP54" s="61">
        <f t="array" ref="BP54">BO54*(1+INDEX($AG12:$AH12,_xlfn.XMATCH(BP$46,$AG$5:$AH$5,1)))</f>
        <v>23397673.081116382</v>
      </c>
      <c r="BQ54" s="61">
        <f t="array" ref="BQ54">BP54*(1+INDEX($AG12:$AH12,_xlfn.XMATCH(BQ$46,$AG$5:$AH$5,1)))</f>
        <v>23631649.811927546</v>
      </c>
      <c r="BR54" s="61">
        <f t="array" ref="BR54">BQ54*(1+INDEX($AG12:$AH12,_xlfn.XMATCH(BR$46,$AG$5:$AH$5,1)))</f>
        <v>23867966.310046822</v>
      </c>
      <c r="BS54" s="61">
        <f t="array" ref="BS54">BR54*(1+INDEX($AG12:$AH12,_xlfn.XMATCH(BS$46,$AG$5:$AH$5,1)))</f>
        <v>24106645.973147292</v>
      </c>
      <c r="BT54" s="61">
        <f t="array" ref="BT54">BS54*(1+INDEX($AG12:$AH12,_xlfn.XMATCH(BT$46,$AG$5:$AH$5,1)))</f>
        <v>24347712.432878766</v>
      </c>
      <c r="BU54" s="61">
        <f t="array" ref="BU54">BT54*(1+INDEX($AG12:$AH12,_xlfn.XMATCH(BU$46,$AG$5:$AH$5,1)))</f>
        <v>24591189.557207555</v>
      </c>
      <c r="BV54" s="61">
        <f t="array" ref="BV54">BU54*(1+INDEX($AG12:$AH12,_xlfn.XMATCH(BV$46,$AG$5:$AH$5,1)))</f>
        <v>24837101.452779632</v>
      </c>
      <c r="BW54" s="61">
        <f t="array" ref="BW54">BV54*(1+INDEX($AG12:$AH12,_xlfn.XMATCH(BW$46,$AG$5:$AH$5,1)))</f>
        <v>25085472.46730743</v>
      </c>
      <c r="BX54" s="61">
        <f t="array" ref="BX54">BW54*(1+INDEX($AG12:$AH12,_xlfn.XMATCH(BX$46,$AG$5:$AH$5,1)))</f>
        <v>25336327.191980503</v>
      </c>
      <c r="BY54" s="61">
        <f t="array" ref="BY54">BX54*(1+INDEX($AG12:$AH12,_xlfn.XMATCH(BY$46,$AG$5:$AH$5,1)))</f>
        <v>25589690.463900309</v>
      </c>
      <c r="BZ54" s="61">
        <f t="array" ref="BZ54">BY54*(1+INDEX($AG12:$AH12,_xlfn.XMATCH(BZ$46,$AG$5:$AH$5,1)))</f>
        <v>25845587.368539311</v>
      </c>
      <c r="CA54" s="61">
        <f t="array" ref="CA54">BZ54*(1+INDEX($AG12:$AH12,_xlfn.XMATCH(CA$46,$AG$5:$AH$5,1)))</f>
        <v>26104043.242224704</v>
      </c>
      <c r="CB54" s="61">
        <f t="array" ref="CB54">CA54*(1+INDEX($AG12:$AH12,_xlfn.XMATCH(CB$46,$AG$5:$AH$5,1)))</f>
        <v>26365083.674646951</v>
      </c>
      <c r="CC54" s="61">
        <f t="array" ref="CC54">CB54*(1+INDEX($AG12:$AH12,_xlfn.XMATCH(CC$46,$AG$5:$AH$5,1)))</f>
        <v>26628734.51139342</v>
      </c>
      <c r="CD54" s="61">
        <f t="array" ref="CD54">CC54*(1+INDEX($AG12:$AH12,_xlfn.XMATCH(CD$46,$AG$5:$AH$5,1)))</f>
        <v>26895021.856507353</v>
      </c>
      <c r="CE54" s="61">
        <f t="array" ref="CE54">CD54*(1+INDEX($AG12:$AH12,_xlfn.XMATCH(CE$46,$AG$5:$AH$5,1)))</f>
        <v>27163972.075072426</v>
      </c>
      <c r="CF54" s="61">
        <f t="array" ref="CF54">CE54*(1+INDEX($AG12:$AH12,_xlfn.XMATCH(CF$46,$AG$5:$AH$5,1)))</f>
        <v>27435611.795823149</v>
      </c>
      <c r="CG54" s="61">
        <f t="array" ref="CG54">CF54*(1+INDEX($AG12:$AH12,_xlfn.XMATCH(CG$46,$AG$5:$AH$5,1)))</f>
        <v>27709967.913781382</v>
      </c>
      <c r="CH54" s="61">
        <f t="array" ref="CH54">CG54*(1+INDEX($AG12:$AH12,_xlfn.XMATCH(CH$46,$AG$5:$AH$5,1)))</f>
        <v>27987067.592919197</v>
      </c>
      <c r="CI54" s="61">
        <f t="array" ref="CI54">CH54*(1+INDEX($AG12:$AH12,_xlfn.XMATCH(CI$46,$AG$5:$AH$5,1)))</f>
        <v>28266938.268848389</v>
      </c>
      <c r="CJ54" s="61">
        <f t="array" ref="CJ54">CI54*(1+INDEX($AG12:$AH12,_xlfn.XMATCH(CJ$46,$AG$5:$AH$5,1)))</f>
        <v>28549607.651536874</v>
      </c>
      <c r="CK54" s="61">
        <f t="array" ref="CK54">CJ54*(1+INDEX($AG12:$AH12,_xlfn.XMATCH(CK$46,$AG$5:$AH$5,1)))</f>
        <v>28835103.728052244</v>
      </c>
      <c r="CL54" s="61">
        <f t="array" ref="CL54">CK54*(1+INDEX($AG12:$AH12,_xlfn.XMATCH(CL$46,$AG$5:$AH$5,1)))</f>
        <v>29123454.765332766</v>
      </c>
      <c r="CM54" s="61">
        <f t="array" ref="CM54">CL54*(1+INDEX($AG12:$AH12,_xlfn.XMATCH(CM$46,$AG$5:$AH$5,1)))</f>
        <v>29414689.312986095</v>
      </c>
      <c r="CN54" s="61">
        <f t="array" ref="CN54">CM54*(1+INDEX($AG12:$AH12,_xlfn.XMATCH(CN$46,$AG$5:$AH$5,1)))</f>
        <v>29708836.206115957</v>
      </c>
      <c r="CO54" s="61">
        <f t="array" ref="CO54">CN54*(1+INDEX($AG12:$AH12,_xlfn.XMATCH(CO$46,$AG$5:$AH$5,1)))</f>
        <v>30005924.568177119</v>
      </c>
      <c r="CP54" s="61">
        <f t="array" ref="CP54">CO54*(1+INDEX($AG12:$AH12,_xlfn.XMATCH(CP$46,$AG$5:$AH$5,1)))</f>
        <v>30305983.813858889</v>
      </c>
      <c r="CQ54" s="61">
        <f t="array" ref="CQ54">CP54*(1+INDEX($AG12:$AH12,_xlfn.XMATCH(CQ$46,$AG$5:$AH$5,1)))</f>
        <v>30609043.651997477</v>
      </c>
      <c r="CR54" s="61">
        <f t="array" ref="CR54">CQ54*(1+INDEX($AG12:$AH12,_xlfn.XMATCH(CR$46,$AG$5:$AH$5,1)))</f>
        <v>30915134.088517454</v>
      </c>
      <c r="CS54" s="61">
        <f t="array" ref="CS54">CR54*(1+INDEX($AG12:$AH12,_xlfn.XMATCH(CS$46,$AG$5:$AH$5,1)))</f>
        <v>31224285.429402627</v>
      </c>
      <c r="CT54" s="61">
        <f t="array" ref="CT54">CS54*(1+INDEX($AG12:$AH12,_xlfn.XMATCH(CT$46,$AG$5:$AH$5,1)))</f>
        <v>31536528.283696655</v>
      </c>
      <c r="CU54" s="61">
        <f t="array" ref="CU54">CT54*(1+INDEX($AG12:$AH12,_xlfn.XMATCH(CU$46,$AG$5:$AH$5,1)))</f>
        <v>31851893.566533621</v>
      </c>
      <c r="CV54" s="61">
        <f t="array" ref="CV54">CU54*(1+INDEX($AG12:$AH12,_xlfn.XMATCH(CV$46,$AG$5:$AH$5,1)))</f>
        <v>32170412.502198957</v>
      </c>
      <c r="CW54" s="61">
        <f t="array" ref="CW54">CV54*(1+INDEX($AG12:$AH12,_xlfn.XMATCH(CW$46,$AG$5:$AH$5,1)))</f>
        <v>32492116.627220947</v>
      </c>
      <c r="CX54" s="61">
        <f t="array" ref="CX54">CW54*(1+INDEX($AG12:$AH12,_xlfn.XMATCH(CX$46,$AG$5:$AH$5,1)))</f>
        <v>32817037.793493155</v>
      </c>
      <c r="CY54" s="61">
        <f t="array" ref="CY54">CX54*(1+INDEX($AG12:$AH12,_xlfn.XMATCH(CY$46,$AG$5:$AH$5,1)))</f>
        <v>33145208.171428088</v>
      </c>
      <c r="CZ54" s="61">
        <f t="array" ref="CZ54">CY54*(1+INDEX($AG12:$AH12,_xlfn.XMATCH(CZ$46,$AG$5:$AH$5,1)))</f>
        <v>33476660.253142368</v>
      </c>
      <c r="DA54" s="61">
        <f t="array" ref="DA54">CZ54*(1+INDEX($AG12:$AH12,_xlfn.XMATCH(DA$46,$AG$5:$AH$5,1)))</f>
        <v>33811426.85567379</v>
      </c>
      <c r="DB54" s="61">
        <f t="array" ref="DB54">DA54*(1+INDEX($AG12:$AH12,_xlfn.XMATCH(DB$46,$AG$5:$AH$5,1)))</f>
        <v>34149541.124230526</v>
      </c>
    </row>
    <row r="55" spans="2:106" x14ac:dyDescent="0.25">
      <c r="B55" t="s">
        <v>74</v>
      </c>
      <c r="C55" t="s">
        <v>98</v>
      </c>
      <c r="E55" t="s">
        <v>35</v>
      </c>
      <c r="F55" s="34">
        <f t="shared" ref="F55:AB55" si="37">F35</f>
        <v>11380404.8252744</v>
      </c>
      <c r="G55" s="34">
        <f t="shared" si="37"/>
        <v>9741655.7826016024</v>
      </c>
      <c r="H55" s="34">
        <f t="shared" si="37"/>
        <v>8313383.6137644611</v>
      </c>
      <c r="I55" s="34">
        <f t="shared" si="37"/>
        <v>9742238.0847671311</v>
      </c>
      <c r="J55" s="34">
        <f t="shared" si="37"/>
        <v>9826507.5430928413</v>
      </c>
      <c r="K55" s="34">
        <f t="shared" si="37"/>
        <v>12208535</v>
      </c>
      <c r="L55" s="34">
        <f t="shared" si="37"/>
        <v>11213485</v>
      </c>
      <c r="M55" s="34">
        <f t="shared" si="37"/>
        <v>12337083</v>
      </c>
      <c r="N55" s="34">
        <f t="shared" si="37"/>
        <v>11972306</v>
      </c>
      <c r="O55" s="34">
        <f t="shared" si="37"/>
        <v>11454230</v>
      </c>
      <c r="P55" s="34">
        <f t="shared" si="37"/>
        <v>11717647</v>
      </c>
      <c r="Q55" s="34">
        <f t="shared" si="37"/>
        <v>11376659</v>
      </c>
      <c r="R55" s="34">
        <f t="shared" si="37"/>
        <v>10842636</v>
      </c>
      <c r="S55" s="34">
        <f t="shared" si="37"/>
        <v>10514267</v>
      </c>
      <c r="T55" s="34">
        <f t="shared" si="37"/>
        <v>10423896</v>
      </c>
      <c r="U55" s="34">
        <f t="shared" si="37"/>
        <v>10049679</v>
      </c>
      <c r="V55" s="34">
        <f t="shared" si="37"/>
        <v>9677579</v>
      </c>
      <c r="W55" s="34">
        <f t="shared" si="37"/>
        <v>9800561</v>
      </c>
      <c r="X55" s="34">
        <f t="shared" si="37"/>
        <v>10246686.33295151</v>
      </c>
      <c r="Y55" s="34">
        <f t="shared" si="37"/>
        <v>9719560.6240421683</v>
      </c>
      <c r="Z55" s="34">
        <f t="shared" si="37"/>
        <v>9432134</v>
      </c>
      <c r="AA55" s="34">
        <f t="shared" si="37"/>
        <v>9214783</v>
      </c>
      <c r="AB55" s="34">
        <f t="shared" si="37"/>
        <v>8780282</v>
      </c>
      <c r="AC55" s="61">
        <f t="array" ref="AC55">AB55*(1+INDEX($AG13:$AH13,_xlfn.XMATCH(AC$46,$AG$5:$AH$5,1)))</f>
        <v>8955887.6400000006</v>
      </c>
      <c r="AD55" s="61">
        <f t="array" ref="AD55">AC55*(1+INDEX($AG13:$AH13,_xlfn.XMATCH(AD$46,$AG$5:$AH$5,1)))</f>
        <v>9135005.3928000014</v>
      </c>
      <c r="AE55" s="61">
        <f t="array" ref="AE55">AD55*(1+INDEX($AG13:$AH13,_xlfn.XMATCH(AE$46,$AG$5:$AH$5,1)))</f>
        <v>9317705.5006560013</v>
      </c>
      <c r="AF55" s="61">
        <f t="array" ref="AF55">AE55*(1+INDEX($AG13:$AH13,_xlfn.XMATCH(AF$46,$AG$5:$AH$5,1)))</f>
        <v>9504059.6106691211</v>
      </c>
      <c r="AG55" s="61">
        <f t="array" ref="AG55">AF55*(1+INDEX($AG13:$AH13,_xlfn.XMATCH(AG$46,$AG$5:$AH$5,1)))</f>
        <v>9694140.8028825037</v>
      </c>
      <c r="AH55" s="61">
        <f t="array" ref="AH55">AG55*(1+INDEX($AG13:$AH13,_xlfn.XMATCH(AH$46,$AG$5:$AH$5,1)))</f>
        <v>9888023.6189401541</v>
      </c>
      <c r="AI55" s="61">
        <f t="array" ref="AI55">AH55*(1+INDEX($AG13:$AH13,_xlfn.XMATCH(AI$46,$AG$5:$AH$5,1)))</f>
        <v>10085784.091318958</v>
      </c>
      <c r="AJ55" s="61">
        <f t="array" ref="AJ55">AI55*(1+INDEX($AG13:$AH13,_xlfn.XMATCH(AJ$46,$AG$5:$AH$5,1)))</f>
        <v>10287499.773145337</v>
      </c>
      <c r="AK55" s="61">
        <f t="array" ref="AK55">AJ55*(1+INDEX($AG13:$AH13,_xlfn.XMATCH(AK$46,$AG$5:$AH$5,1)))</f>
        <v>10493249.768608244</v>
      </c>
      <c r="AL55" s="61">
        <f t="array" ref="AL55">AK55*(1+INDEX($AG13:$AH13,_xlfn.XMATCH(AL$46,$AG$5:$AH$5,1)))</f>
        <v>10703114.763980409</v>
      </c>
      <c r="AM55" s="61">
        <f t="array" ref="AM55">AL55*(1+INDEX($AG13:$AH13,_xlfn.XMATCH(AM$46,$AG$5:$AH$5,1)))</f>
        <v>10917177.059260018</v>
      </c>
      <c r="AN55" s="61">
        <f t="array" ref="AN55">AM55*(1+INDEX($AG13:$AH13,_xlfn.XMATCH(AN$46,$AG$5:$AH$5,1)))</f>
        <v>11135520.600445218</v>
      </c>
      <c r="AO55" s="61">
        <f t="array" ref="AO55">AN55*(1+INDEX($AG13:$AH13,_xlfn.XMATCH(AO$46,$AG$5:$AH$5,1)))</f>
        <v>11358231.012454122</v>
      </c>
      <c r="AP55" s="61">
        <f t="array" ref="AP55">AO55*(1+INDEX($AG13:$AH13,_xlfn.XMATCH(AP$46,$AG$5:$AH$5,1)))</f>
        <v>11585395.632703206</v>
      </c>
      <c r="AQ55" s="61">
        <f t="array" ref="AQ55">AP55*(1+INDEX($AG13:$AH13,_xlfn.XMATCH(AQ$46,$AG$5:$AH$5,1)))</f>
        <v>11817103.54535727</v>
      </c>
      <c r="AR55" s="61">
        <f t="array" ref="AR55">AQ55*(1+INDEX($AG13:$AH13,_xlfn.XMATCH(AR$46,$AG$5:$AH$5,1)))</f>
        <v>12053445.616264416</v>
      </c>
      <c r="AS55" s="61">
        <f t="array" ref="AS55">AR55*(1+INDEX($AG13:$AH13,_xlfn.XMATCH(AS$46,$AG$5:$AH$5,1)))</f>
        <v>12294514.528589705</v>
      </c>
      <c r="AT55" s="61">
        <f t="array" ref="AT55">AS55*(1+INDEX($AG13:$AH13,_xlfn.XMATCH(AT$46,$AG$5:$AH$5,1)))</f>
        <v>12540404.819161499</v>
      </c>
      <c r="AU55" s="61">
        <f t="array" ref="AU55">AT55*(1+INDEX($AG13:$AH13,_xlfn.XMATCH(AU$46,$AG$5:$AH$5,1)))</f>
        <v>12791212.91554473</v>
      </c>
      <c r="AV55" s="61">
        <f t="array" ref="AV55">AU55*(1+INDEX($AG13:$AH13,_xlfn.XMATCH(AV$46,$AG$5:$AH$5,1)))</f>
        <v>13047037.173855625</v>
      </c>
      <c r="AW55" s="61">
        <f t="array" ref="AW55">AV55*(1+INDEX($AG13:$AH13,_xlfn.XMATCH(AW$46,$AG$5:$AH$5,1)))</f>
        <v>13307977.917332739</v>
      </c>
      <c r="AX55" s="61">
        <f t="array" ref="AX55">AW55*(1+INDEX($AG13:$AH13,_xlfn.XMATCH(AX$46,$AG$5:$AH$5,1)))</f>
        <v>13574137.475679394</v>
      </c>
      <c r="AY55" s="61">
        <f t="array" ref="AY55">AX55*(1+INDEX($AG13:$AH13,_xlfn.XMATCH(AY$46,$AG$5:$AH$5,1)))</f>
        <v>13845620.225192983</v>
      </c>
      <c r="AZ55" s="61">
        <f t="array" ref="AZ55">AY55*(1+INDEX($AG13:$AH13,_xlfn.XMATCH(AZ$46,$AG$5:$AH$5,1)))</f>
        <v>14122532.629696842</v>
      </c>
      <c r="BA55" s="61">
        <f t="array" ref="BA55">AZ55*(1+INDEX($AG13:$AH13,_xlfn.XMATCH(BA$46,$AG$5:$AH$5,1)))</f>
        <v>14404983.282290779</v>
      </c>
      <c r="BB55" s="61">
        <f t="array" ref="BB55">BA55*(1+INDEX($AG13:$AH13,_xlfn.XMATCH(BB$46,$AG$5:$AH$5,1)))</f>
        <v>14693082.947936594</v>
      </c>
      <c r="BC55" s="61">
        <f t="array" ref="BC55">BB55*(1+INDEX($AG13:$AH13,_xlfn.XMATCH(BC$46,$AG$5:$AH$5,1)))</f>
        <v>14986944.606895328</v>
      </c>
      <c r="BD55" s="61">
        <f t="array" ref="BD55">BC55*(1+INDEX($AG13:$AH13,_xlfn.XMATCH(BD$46,$AG$5:$AH$5,1)))</f>
        <v>15286683.499033235</v>
      </c>
      <c r="BE55" s="61">
        <f t="array" ref="BE55">BD55*(1+INDEX($AG13:$AH13,_xlfn.XMATCH(BE$46,$AG$5:$AH$5,1)))</f>
        <v>15439550.334023567</v>
      </c>
      <c r="BF55" s="61">
        <f t="array" ref="BF55">BE55*(1+INDEX($AG13:$AH13,_xlfn.XMATCH(BF$46,$AG$5:$AH$5,1)))</f>
        <v>15593945.837363802</v>
      </c>
      <c r="BG55" s="61">
        <f t="array" ref="BG55">BF55*(1+INDEX($AG13:$AH13,_xlfn.XMATCH(BG$46,$AG$5:$AH$5,1)))</f>
        <v>15749885.29573744</v>
      </c>
      <c r="BH55" s="61">
        <f t="array" ref="BH55">BG55*(1+INDEX($AG13:$AH13,_xlfn.XMATCH(BH$46,$AG$5:$AH$5,1)))</f>
        <v>15907384.148694815</v>
      </c>
      <c r="BI55" s="61">
        <f t="array" ref="BI55">BH55*(1+INDEX($AG13:$AH13,_xlfn.XMATCH(BI$46,$AG$5:$AH$5,1)))</f>
        <v>16066457.990181763</v>
      </c>
      <c r="BJ55" s="61">
        <f t="array" ref="BJ55">BI55*(1+INDEX($AG13:$AH13,_xlfn.XMATCH(BJ$46,$AG$5:$AH$5,1)))</f>
        <v>16227122.570083581</v>
      </c>
      <c r="BK55" s="61">
        <f t="array" ref="BK55">BJ55*(1+INDEX($AG13:$AH13,_xlfn.XMATCH(BK$46,$AG$5:$AH$5,1)))</f>
        <v>16389393.795784418</v>
      </c>
      <c r="BL55" s="61">
        <f t="array" ref="BL55">BK55*(1+INDEX($AG13:$AH13,_xlfn.XMATCH(BL$46,$AG$5:$AH$5,1)))</f>
        <v>16553287.733742261</v>
      </c>
      <c r="BM55" s="61">
        <f t="array" ref="BM55">BL55*(1+INDEX($AG13:$AH13,_xlfn.XMATCH(BM$46,$AG$5:$AH$5,1)))</f>
        <v>16718820.611079684</v>
      </c>
      <c r="BN55" s="61">
        <f t="array" ref="BN55">BM55*(1+INDEX($AG13:$AH13,_xlfn.XMATCH(BN$46,$AG$5:$AH$5,1)))</f>
        <v>16886008.817190479</v>
      </c>
      <c r="BO55" s="61">
        <f t="array" ref="BO55">BN55*(1+INDEX($AG13:$AH13,_xlfn.XMATCH(BO$46,$AG$5:$AH$5,1)))</f>
        <v>17054868.905362386</v>
      </c>
      <c r="BP55" s="61">
        <f t="array" ref="BP55">BO55*(1+INDEX($AG13:$AH13,_xlfn.XMATCH(BP$46,$AG$5:$AH$5,1)))</f>
        <v>17225417.594416011</v>
      </c>
      <c r="BQ55" s="61">
        <f t="array" ref="BQ55">BP55*(1+INDEX($AG13:$AH13,_xlfn.XMATCH(BQ$46,$AG$5:$AH$5,1)))</f>
        <v>17397671.770360172</v>
      </c>
      <c r="BR55" s="61">
        <f t="array" ref="BR55">BQ55*(1+INDEX($AG13:$AH13,_xlfn.XMATCH(BR$46,$AG$5:$AH$5,1)))</f>
        <v>17571648.488063775</v>
      </c>
      <c r="BS55" s="61">
        <f t="array" ref="BS55">BR55*(1+INDEX($AG13:$AH13,_xlfn.XMATCH(BS$46,$AG$5:$AH$5,1)))</f>
        <v>17747364.972944412</v>
      </c>
      <c r="BT55" s="61">
        <f t="array" ref="BT55">BS55*(1+INDEX($AG13:$AH13,_xlfn.XMATCH(BT$46,$AG$5:$AH$5,1)))</f>
        <v>17924838.622673858</v>
      </c>
      <c r="BU55" s="61">
        <f t="array" ref="BU55">BT55*(1+INDEX($AG13:$AH13,_xlfn.XMATCH(BU$46,$AG$5:$AH$5,1)))</f>
        <v>18104087.008900598</v>
      </c>
      <c r="BV55" s="61">
        <f t="array" ref="BV55">BU55*(1+INDEX($AG13:$AH13,_xlfn.XMATCH(BV$46,$AG$5:$AH$5,1)))</f>
        <v>18285127.878989603</v>
      </c>
      <c r="BW55" s="61">
        <f t="array" ref="BW55">BV55*(1+INDEX($AG13:$AH13,_xlfn.XMATCH(BW$46,$AG$5:$AH$5,1)))</f>
        <v>18467979.1577795</v>
      </c>
      <c r="BX55" s="61">
        <f t="array" ref="BX55">BW55*(1+INDEX($AG13:$AH13,_xlfn.XMATCH(BX$46,$AG$5:$AH$5,1)))</f>
        <v>18652658.949357294</v>
      </c>
      <c r="BY55" s="61">
        <f t="array" ref="BY55">BX55*(1+INDEX($AG13:$AH13,_xlfn.XMATCH(BY$46,$AG$5:$AH$5,1)))</f>
        <v>18839185.538850866</v>
      </c>
      <c r="BZ55" s="61">
        <f t="array" ref="BZ55">BY55*(1+INDEX($AG13:$AH13,_xlfn.XMATCH(BZ$46,$AG$5:$AH$5,1)))</f>
        <v>19027577.394239374</v>
      </c>
      <c r="CA55" s="61">
        <f t="array" ref="CA55">BZ55*(1+INDEX($AG13:$AH13,_xlfn.XMATCH(CA$46,$AG$5:$AH$5,1)))</f>
        <v>19217853.168181766</v>
      </c>
      <c r="CB55" s="61">
        <f t="array" ref="CB55">CA55*(1+INDEX($AG13:$AH13,_xlfn.XMATCH(CB$46,$AG$5:$AH$5,1)))</f>
        <v>19410031.699863583</v>
      </c>
      <c r="CC55" s="61">
        <f t="array" ref="CC55">CB55*(1+INDEX($AG13:$AH13,_xlfn.XMATCH(CC$46,$AG$5:$AH$5,1)))</f>
        <v>19604132.016862217</v>
      </c>
      <c r="CD55" s="61">
        <f t="array" ref="CD55">CC55*(1+INDEX($AG13:$AH13,_xlfn.XMATCH(CD$46,$AG$5:$AH$5,1)))</f>
        <v>19800173.337030839</v>
      </c>
      <c r="CE55" s="61">
        <f t="array" ref="CE55">CD55*(1+INDEX($AG13:$AH13,_xlfn.XMATCH(CE$46,$AG$5:$AH$5,1)))</f>
        <v>19998175.070401147</v>
      </c>
      <c r="CF55" s="61">
        <f t="array" ref="CF55">CE55*(1+INDEX($AG13:$AH13,_xlfn.XMATCH(CF$46,$AG$5:$AH$5,1)))</f>
        <v>20198156.82110516</v>
      </c>
      <c r="CG55" s="61">
        <f t="array" ref="CG55">CF55*(1+INDEX($AG13:$AH13,_xlfn.XMATCH(CG$46,$AG$5:$AH$5,1)))</f>
        <v>20400138.389316212</v>
      </c>
      <c r="CH55" s="61">
        <f t="array" ref="CH55">CG55*(1+INDEX($AG13:$AH13,_xlfn.XMATCH(CH$46,$AG$5:$AH$5,1)))</f>
        <v>20604139.773209374</v>
      </c>
      <c r="CI55" s="61">
        <f t="array" ref="CI55">CH55*(1+INDEX($AG13:$AH13,_xlfn.XMATCH(CI$46,$AG$5:$AH$5,1)))</f>
        <v>20810181.170941468</v>
      </c>
      <c r="CJ55" s="61">
        <f t="array" ref="CJ55">CI55*(1+INDEX($AG13:$AH13,_xlfn.XMATCH(CJ$46,$AG$5:$AH$5,1)))</f>
        <v>21018282.982650883</v>
      </c>
      <c r="CK55" s="61">
        <f t="array" ref="CK55">CJ55*(1+INDEX($AG13:$AH13,_xlfn.XMATCH(CK$46,$AG$5:$AH$5,1)))</f>
        <v>21228465.812477391</v>
      </c>
      <c r="CL55" s="61">
        <f t="array" ref="CL55">CK55*(1+INDEX($AG13:$AH13,_xlfn.XMATCH(CL$46,$AG$5:$AH$5,1)))</f>
        <v>21440750.470602166</v>
      </c>
      <c r="CM55" s="61">
        <f t="array" ref="CM55">CL55*(1+INDEX($AG13:$AH13,_xlfn.XMATCH(CM$46,$AG$5:$AH$5,1)))</f>
        <v>21655157.975308187</v>
      </c>
      <c r="CN55" s="61">
        <f t="array" ref="CN55">CM55*(1+INDEX($AG13:$AH13,_xlfn.XMATCH(CN$46,$AG$5:$AH$5,1)))</f>
        <v>21871709.55506127</v>
      </c>
      <c r="CO55" s="61">
        <f t="array" ref="CO55">CN55*(1+INDEX($AG13:$AH13,_xlfn.XMATCH(CO$46,$AG$5:$AH$5,1)))</f>
        <v>22090426.650611881</v>
      </c>
      <c r="CP55" s="61">
        <f t="array" ref="CP55">CO55*(1+INDEX($AG13:$AH13,_xlfn.XMATCH(CP$46,$AG$5:$AH$5,1)))</f>
        <v>22311330.917118002</v>
      </c>
      <c r="CQ55" s="61">
        <f t="array" ref="CQ55">CP55*(1+INDEX($AG13:$AH13,_xlfn.XMATCH(CQ$46,$AG$5:$AH$5,1)))</f>
        <v>22534444.226289183</v>
      </c>
      <c r="CR55" s="61">
        <f t="array" ref="CR55">CQ55*(1+INDEX($AG13:$AH13,_xlfn.XMATCH(CR$46,$AG$5:$AH$5,1)))</f>
        <v>22759788.668552075</v>
      </c>
      <c r="CS55" s="61">
        <f t="array" ref="CS55">CR55*(1+INDEX($AG13:$AH13,_xlfn.XMATCH(CS$46,$AG$5:$AH$5,1)))</f>
        <v>22987386.555237595</v>
      </c>
      <c r="CT55" s="61">
        <f t="array" ref="CT55">CS55*(1+INDEX($AG13:$AH13,_xlfn.XMATCH(CT$46,$AG$5:$AH$5,1)))</f>
        <v>23217260.420789972</v>
      </c>
      <c r="CU55" s="61">
        <f t="array" ref="CU55">CT55*(1+INDEX($AG13:$AH13,_xlfn.XMATCH(CU$46,$AG$5:$AH$5,1)))</f>
        <v>23449433.024997871</v>
      </c>
      <c r="CV55" s="61">
        <f t="array" ref="CV55">CU55*(1+INDEX($AG13:$AH13,_xlfn.XMATCH(CV$46,$AG$5:$AH$5,1)))</f>
        <v>23683927.355247851</v>
      </c>
      <c r="CW55" s="61">
        <f t="array" ref="CW55">CV55*(1+INDEX($AG13:$AH13,_xlfn.XMATCH(CW$46,$AG$5:$AH$5,1)))</f>
        <v>23920766.628800329</v>
      </c>
      <c r="CX55" s="61">
        <f t="array" ref="CX55">CW55*(1+INDEX($AG13:$AH13,_xlfn.XMATCH(CX$46,$AG$5:$AH$5,1)))</f>
        <v>24159974.295088332</v>
      </c>
      <c r="CY55" s="61">
        <f t="array" ref="CY55">CX55*(1+INDEX($AG13:$AH13,_xlfn.XMATCH(CY$46,$AG$5:$AH$5,1)))</f>
        <v>24401574.038039215</v>
      </c>
      <c r="CZ55" s="61">
        <f t="array" ref="CZ55">CY55*(1+INDEX($AG13:$AH13,_xlfn.XMATCH(CZ$46,$AG$5:$AH$5,1)))</f>
        <v>24645589.778419606</v>
      </c>
      <c r="DA55" s="61">
        <f t="array" ref="DA55">CZ55*(1+INDEX($AG13:$AH13,_xlfn.XMATCH(DA$46,$AG$5:$AH$5,1)))</f>
        <v>24892045.676203802</v>
      </c>
      <c r="DB55" s="61">
        <f t="array" ref="DB55">DA55*(1+INDEX($AG13:$AH13,_xlfn.XMATCH(DB$46,$AG$5:$AH$5,1)))</f>
        <v>25140966.13296584</v>
      </c>
    </row>
    <row r="56" spans="2:106" x14ac:dyDescent="0.25">
      <c r="B56" t="s">
        <v>74</v>
      </c>
      <c r="C56" t="s">
        <v>98</v>
      </c>
      <c r="E56" t="s">
        <v>37</v>
      </c>
      <c r="F56" s="34">
        <f t="shared" ref="F56:AB56" si="38">F36</f>
        <v>54078.453084493063</v>
      </c>
      <c r="G56" s="34">
        <f t="shared" si="38"/>
        <v>54883.373020180123</v>
      </c>
      <c r="H56" s="34">
        <f t="shared" si="38"/>
        <v>32257.181978850931</v>
      </c>
      <c r="I56" s="34">
        <f t="shared" si="38"/>
        <v>62477.402086418027</v>
      </c>
      <c r="J56" s="34">
        <f t="shared" si="38"/>
        <v>35462.919848500584</v>
      </c>
      <c r="K56" s="34">
        <f t="shared" si="38"/>
        <v>46417</v>
      </c>
      <c r="L56" s="34">
        <f t="shared" si="38"/>
        <v>43777</v>
      </c>
      <c r="M56" s="34">
        <f t="shared" si="38"/>
        <v>44732</v>
      </c>
      <c r="N56" s="34">
        <f t="shared" si="38"/>
        <v>147944.5</v>
      </c>
      <c r="O56" s="34">
        <f t="shared" si="38"/>
        <v>355044</v>
      </c>
      <c r="P56" s="34">
        <f t="shared" si="38"/>
        <v>464144.5</v>
      </c>
      <c r="Q56" s="34">
        <f t="shared" si="38"/>
        <v>492486</v>
      </c>
      <c r="R56" s="34">
        <f t="shared" si="38"/>
        <v>482132</v>
      </c>
      <c r="S56" s="34">
        <f t="shared" si="38"/>
        <v>507185</v>
      </c>
      <c r="T56" s="34">
        <f t="shared" si="38"/>
        <v>619604</v>
      </c>
      <c r="U56" s="34">
        <f t="shared" si="38"/>
        <v>615932</v>
      </c>
      <c r="V56" s="34">
        <f t="shared" si="38"/>
        <v>599317</v>
      </c>
      <c r="W56" s="34">
        <f t="shared" si="38"/>
        <v>609943</v>
      </c>
      <c r="X56" s="34">
        <f t="shared" si="38"/>
        <v>643082</v>
      </c>
      <c r="Y56" s="34">
        <f t="shared" si="38"/>
        <v>646986</v>
      </c>
      <c r="Z56" s="34">
        <f t="shared" si="38"/>
        <v>657297</v>
      </c>
      <c r="AA56" s="34">
        <f t="shared" si="38"/>
        <v>601691</v>
      </c>
      <c r="AB56" s="34">
        <f t="shared" si="38"/>
        <v>529072</v>
      </c>
      <c r="AC56" s="61">
        <f t="array" ref="AC56">AB56*(1+INDEX($AG14:$AH14,_xlfn.XMATCH(AC$46,$AG$5:$AH$5,1)))</f>
        <v>539653.44000000006</v>
      </c>
      <c r="AD56" s="61">
        <f t="array" ref="AD56">AC56*(1+INDEX($AG14:$AH14,_xlfn.XMATCH(AD$46,$AG$5:$AH$5,1)))</f>
        <v>550446.50880000007</v>
      </c>
      <c r="AE56" s="61">
        <f t="array" ref="AE56">AD56*(1+INDEX($AG14:$AH14,_xlfn.XMATCH(AE$46,$AG$5:$AH$5,1)))</f>
        <v>561455.43897600006</v>
      </c>
      <c r="AF56" s="61">
        <f t="array" ref="AF56">AE56*(1+INDEX($AG14:$AH14,_xlfn.XMATCH(AF$46,$AG$5:$AH$5,1)))</f>
        <v>572684.54775552009</v>
      </c>
      <c r="AG56" s="61">
        <f t="array" ref="AG56">AF56*(1+INDEX($AG14:$AH14,_xlfn.XMATCH(AG$46,$AG$5:$AH$5,1)))</f>
        <v>584138.23871063045</v>
      </c>
      <c r="AH56" s="61">
        <f t="array" ref="AH56">AG56*(1+INDEX($AG14:$AH14,_xlfn.XMATCH(AH$46,$AG$5:$AH$5,1)))</f>
        <v>595821.00348484307</v>
      </c>
      <c r="AI56" s="61">
        <f t="array" ref="AI56">AH56*(1+INDEX($AG14:$AH14,_xlfn.XMATCH(AI$46,$AG$5:$AH$5,1)))</f>
        <v>607737.42355453991</v>
      </c>
      <c r="AJ56" s="61">
        <f t="array" ref="AJ56">AI56*(1+INDEX($AG14:$AH14,_xlfn.XMATCH(AJ$46,$AG$5:$AH$5,1)))</f>
        <v>619892.17202563072</v>
      </c>
      <c r="AK56" s="61">
        <f t="array" ref="AK56">AJ56*(1+INDEX($AG14:$AH14,_xlfn.XMATCH(AK$46,$AG$5:$AH$5,1)))</f>
        <v>632290.01546614338</v>
      </c>
      <c r="AL56" s="61">
        <f t="array" ref="AL56">AK56*(1+INDEX($AG14:$AH14,_xlfn.XMATCH(AL$46,$AG$5:$AH$5,1)))</f>
        <v>644935.81577546627</v>
      </c>
      <c r="AM56" s="61">
        <f t="array" ref="AM56">AL56*(1+INDEX($AG14:$AH14,_xlfn.XMATCH(AM$46,$AG$5:$AH$5,1)))</f>
        <v>657834.53209097555</v>
      </c>
      <c r="AN56" s="61">
        <f t="array" ref="AN56">AM56*(1+INDEX($AG14:$AH14,_xlfn.XMATCH(AN$46,$AG$5:$AH$5,1)))</f>
        <v>670991.22273279505</v>
      </c>
      <c r="AO56" s="61">
        <f t="array" ref="AO56">AN56*(1+INDEX($AG14:$AH14,_xlfn.XMATCH(AO$46,$AG$5:$AH$5,1)))</f>
        <v>684411.04718745092</v>
      </c>
      <c r="AP56" s="61">
        <f t="array" ref="AP56">AO56*(1+INDEX($AG14:$AH14,_xlfn.XMATCH(AP$46,$AG$5:$AH$5,1)))</f>
        <v>698099.26813119999</v>
      </c>
      <c r="AQ56" s="61">
        <f t="array" ref="AQ56">AP56*(1+INDEX($AG14:$AH14,_xlfn.XMATCH(AQ$46,$AG$5:$AH$5,1)))</f>
        <v>712061.25349382404</v>
      </c>
      <c r="AR56" s="61">
        <f t="array" ref="AR56">AQ56*(1+INDEX($AG14:$AH14,_xlfn.XMATCH(AR$46,$AG$5:$AH$5,1)))</f>
        <v>726302.47856370057</v>
      </c>
      <c r="AS56" s="61">
        <f t="array" ref="AS56">AR56*(1+INDEX($AG14:$AH14,_xlfn.XMATCH(AS$46,$AG$5:$AH$5,1)))</f>
        <v>740828.52813497465</v>
      </c>
      <c r="AT56" s="61">
        <f t="array" ref="AT56">AS56*(1+INDEX($AG14:$AH14,_xlfn.XMATCH(AT$46,$AG$5:$AH$5,1)))</f>
        <v>755645.09869767411</v>
      </c>
      <c r="AU56" s="61">
        <f t="array" ref="AU56">AT56*(1+INDEX($AG14:$AH14,_xlfn.XMATCH(AU$46,$AG$5:$AH$5,1)))</f>
        <v>770758.00067162758</v>
      </c>
      <c r="AV56" s="61">
        <f t="array" ref="AV56">AU56*(1+INDEX($AG14:$AH14,_xlfn.XMATCH(AV$46,$AG$5:$AH$5,1)))</f>
        <v>786173.1606850602</v>
      </c>
      <c r="AW56" s="61">
        <f t="array" ref="AW56">AV56*(1+INDEX($AG14:$AH14,_xlfn.XMATCH(AW$46,$AG$5:$AH$5,1)))</f>
        <v>801896.62389876146</v>
      </c>
      <c r="AX56" s="61">
        <f t="array" ref="AX56">AW56*(1+INDEX($AG14:$AH14,_xlfn.XMATCH(AX$46,$AG$5:$AH$5,1)))</f>
        <v>817934.55637673673</v>
      </c>
      <c r="AY56" s="61">
        <f t="array" ref="AY56">AX56*(1+INDEX($AG14:$AH14,_xlfn.XMATCH(AY$46,$AG$5:$AH$5,1)))</f>
        <v>834293.24750427145</v>
      </c>
      <c r="AZ56" s="61">
        <f t="array" ref="AZ56">AY56*(1+INDEX($AG14:$AH14,_xlfn.XMATCH(AZ$46,$AG$5:$AH$5,1)))</f>
        <v>850979.11245435686</v>
      </c>
      <c r="BA56" s="61">
        <f t="array" ref="BA56">AZ56*(1+INDEX($AG14:$AH14,_xlfn.XMATCH(BA$46,$AG$5:$AH$5,1)))</f>
        <v>867998.69470344402</v>
      </c>
      <c r="BB56" s="61">
        <f t="array" ref="BB56">BA56*(1+INDEX($AG14:$AH14,_xlfn.XMATCH(BB$46,$AG$5:$AH$5,1)))</f>
        <v>885358.66859751288</v>
      </c>
      <c r="BC56" s="61">
        <f t="array" ref="BC56">BB56*(1+INDEX($AG14:$AH14,_xlfn.XMATCH(BC$46,$AG$5:$AH$5,1)))</f>
        <v>903065.84196946316</v>
      </c>
      <c r="BD56" s="61">
        <f t="array" ref="BD56">BC56*(1+INDEX($AG14:$AH14,_xlfn.XMATCH(BD$46,$AG$5:$AH$5,1)))</f>
        <v>921127.15880885243</v>
      </c>
      <c r="BE56" s="61">
        <f t="array" ref="BE56">BD56*(1+INDEX($AG14:$AH14,_xlfn.XMATCH(BE$46,$AG$5:$AH$5,1)))</f>
        <v>930338.43039694091</v>
      </c>
      <c r="BF56" s="61">
        <f t="array" ref="BF56">BE56*(1+INDEX($AG14:$AH14,_xlfn.XMATCH(BF$46,$AG$5:$AH$5,1)))</f>
        <v>939641.81470091036</v>
      </c>
      <c r="BG56" s="61">
        <f t="array" ref="BG56">BF56*(1+INDEX($AG14:$AH14,_xlfn.XMATCH(BG$46,$AG$5:$AH$5,1)))</f>
        <v>949038.23284791945</v>
      </c>
      <c r="BH56" s="61">
        <f t="array" ref="BH56">BG56*(1+INDEX($AG14:$AH14,_xlfn.XMATCH(BH$46,$AG$5:$AH$5,1)))</f>
        <v>958528.61517639866</v>
      </c>
      <c r="BI56" s="61">
        <f t="array" ref="BI56">BH56*(1+INDEX($AG14:$AH14,_xlfn.XMATCH(BI$46,$AG$5:$AH$5,1)))</f>
        <v>968113.90132816264</v>
      </c>
      <c r="BJ56" s="61">
        <f t="array" ref="BJ56">BI56*(1+INDEX($AG14:$AH14,_xlfn.XMATCH(BJ$46,$AG$5:$AH$5,1)))</f>
        <v>977795.04034144431</v>
      </c>
      <c r="BK56" s="61">
        <f t="array" ref="BK56">BJ56*(1+INDEX($AG14:$AH14,_xlfn.XMATCH(BK$46,$AG$5:$AH$5,1)))</f>
        <v>987572.99074485875</v>
      </c>
      <c r="BL56" s="61">
        <f t="array" ref="BL56">BK56*(1+INDEX($AG14:$AH14,_xlfn.XMATCH(BL$46,$AG$5:$AH$5,1)))</f>
        <v>997448.72065230738</v>
      </c>
      <c r="BM56" s="61">
        <f t="array" ref="BM56">BL56*(1+INDEX($AG14:$AH14,_xlfn.XMATCH(BM$46,$AG$5:$AH$5,1)))</f>
        <v>1007423.2078588305</v>
      </c>
      <c r="BN56" s="61">
        <f t="array" ref="BN56">BM56*(1+INDEX($AG14:$AH14,_xlfn.XMATCH(BN$46,$AG$5:$AH$5,1)))</f>
        <v>1017497.4399374188</v>
      </c>
      <c r="BO56" s="61">
        <f t="array" ref="BO56">BN56*(1+INDEX($AG14:$AH14,_xlfn.XMATCH(BO$46,$AG$5:$AH$5,1)))</f>
        <v>1027672.414336793</v>
      </c>
      <c r="BP56" s="61">
        <f t="array" ref="BP56">BO56*(1+INDEX($AG14:$AH14,_xlfn.XMATCH(BP$46,$AG$5:$AH$5,1)))</f>
        <v>1037949.138480161</v>
      </c>
      <c r="BQ56" s="61">
        <f t="array" ref="BQ56">BP56*(1+INDEX($AG14:$AH14,_xlfn.XMATCH(BQ$46,$AG$5:$AH$5,1)))</f>
        <v>1048328.6298649625</v>
      </c>
      <c r="BR56" s="61">
        <f t="array" ref="BR56">BQ56*(1+INDEX($AG14:$AH14,_xlfn.XMATCH(BR$46,$AG$5:$AH$5,1)))</f>
        <v>1058811.9161636122</v>
      </c>
      <c r="BS56" s="61">
        <f t="array" ref="BS56">BR56*(1+INDEX($AG14:$AH14,_xlfn.XMATCH(BS$46,$AG$5:$AH$5,1)))</f>
        <v>1069400.0353252483</v>
      </c>
      <c r="BT56" s="61">
        <f t="array" ref="BT56">BS56*(1+INDEX($AG14:$AH14,_xlfn.XMATCH(BT$46,$AG$5:$AH$5,1)))</f>
        <v>1080094.0356785008</v>
      </c>
      <c r="BU56" s="61">
        <f t="array" ref="BU56">BT56*(1+INDEX($AG14:$AH14,_xlfn.XMATCH(BU$46,$AG$5:$AH$5,1)))</f>
        <v>1090894.9760352857</v>
      </c>
      <c r="BV56" s="61">
        <f t="array" ref="BV56">BU56*(1+INDEX($AG14:$AH14,_xlfn.XMATCH(BV$46,$AG$5:$AH$5,1)))</f>
        <v>1101803.9257956387</v>
      </c>
      <c r="BW56" s="61">
        <f t="array" ref="BW56">BV56*(1+INDEX($AG14:$AH14,_xlfn.XMATCH(BW$46,$AG$5:$AH$5,1)))</f>
        <v>1112821.9650535951</v>
      </c>
      <c r="BX56" s="61">
        <f t="array" ref="BX56">BW56*(1+INDEX($AG14:$AH14,_xlfn.XMATCH(BX$46,$AG$5:$AH$5,1)))</f>
        <v>1123950.1847041312</v>
      </c>
      <c r="BY56" s="61">
        <f t="array" ref="BY56">BX56*(1+INDEX($AG14:$AH14,_xlfn.XMATCH(BY$46,$AG$5:$AH$5,1)))</f>
        <v>1135189.6865511725</v>
      </c>
      <c r="BZ56" s="61">
        <f t="array" ref="BZ56">BY56*(1+INDEX($AG14:$AH14,_xlfn.XMATCH(BZ$46,$AG$5:$AH$5,1)))</f>
        <v>1146541.5834166843</v>
      </c>
      <c r="CA56" s="61">
        <f t="array" ref="CA56">BZ56*(1+INDEX($AG14:$AH14,_xlfn.XMATCH(CA$46,$AG$5:$AH$5,1)))</f>
        <v>1158006.9992508511</v>
      </c>
      <c r="CB56" s="61">
        <f t="array" ref="CB56">CA56*(1+INDEX($AG14:$AH14,_xlfn.XMATCH(CB$46,$AG$5:$AH$5,1)))</f>
        <v>1169587.0692433596</v>
      </c>
      <c r="CC56" s="61">
        <f t="array" ref="CC56">CB56*(1+INDEX($AG14:$AH14,_xlfn.XMATCH(CC$46,$AG$5:$AH$5,1)))</f>
        <v>1181282.9399357932</v>
      </c>
      <c r="CD56" s="61">
        <f t="array" ref="CD56">CC56*(1+INDEX($AG14:$AH14,_xlfn.XMATCH(CD$46,$AG$5:$AH$5,1)))</f>
        <v>1193095.7693351512</v>
      </c>
      <c r="CE56" s="61">
        <f t="array" ref="CE56">CD56*(1+INDEX($AG14:$AH14,_xlfn.XMATCH(CE$46,$AG$5:$AH$5,1)))</f>
        <v>1205026.7270285026</v>
      </c>
      <c r="CF56" s="61">
        <f t="array" ref="CF56">CE56*(1+INDEX($AG14:$AH14,_xlfn.XMATCH(CF$46,$AG$5:$AH$5,1)))</f>
        <v>1217076.9942987876</v>
      </c>
      <c r="CG56" s="61">
        <f t="array" ref="CG56">CF56*(1+INDEX($AG14:$AH14,_xlfn.XMATCH(CG$46,$AG$5:$AH$5,1)))</f>
        <v>1229247.7642417755</v>
      </c>
      <c r="CH56" s="61">
        <f t="array" ref="CH56">CG56*(1+INDEX($AG14:$AH14,_xlfn.XMATCH(CH$46,$AG$5:$AH$5,1)))</f>
        <v>1241540.2418841932</v>
      </c>
      <c r="CI56" s="61">
        <f t="array" ref="CI56">CH56*(1+INDEX($AG14:$AH14,_xlfn.XMATCH(CI$46,$AG$5:$AH$5,1)))</f>
        <v>1253955.644303035</v>
      </c>
      <c r="CJ56" s="61">
        <f t="array" ref="CJ56">CI56*(1+INDEX($AG14:$AH14,_xlfn.XMATCH(CJ$46,$AG$5:$AH$5,1)))</f>
        <v>1266495.2007460652</v>
      </c>
      <c r="CK56" s="61">
        <f t="array" ref="CK56">CJ56*(1+INDEX($AG14:$AH14,_xlfn.XMATCH(CK$46,$AG$5:$AH$5,1)))</f>
        <v>1279160.1527535259</v>
      </c>
      <c r="CL56" s="61">
        <f t="array" ref="CL56">CK56*(1+INDEX($AG14:$AH14,_xlfn.XMATCH(CL$46,$AG$5:$AH$5,1)))</f>
        <v>1291951.7542810612</v>
      </c>
      <c r="CM56" s="61">
        <f t="array" ref="CM56">CL56*(1+INDEX($AG14:$AH14,_xlfn.XMATCH(CM$46,$AG$5:$AH$5,1)))</f>
        <v>1304871.2718238719</v>
      </c>
      <c r="CN56" s="61">
        <f t="array" ref="CN56">CM56*(1+INDEX($AG14:$AH14,_xlfn.XMATCH(CN$46,$AG$5:$AH$5,1)))</f>
        <v>1317919.9845421107</v>
      </c>
      <c r="CO56" s="61">
        <f t="array" ref="CO56">CN56*(1+INDEX($AG14:$AH14,_xlfn.XMATCH(CO$46,$AG$5:$AH$5,1)))</f>
        <v>1331099.1843875318</v>
      </c>
      <c r="CP56" s="61">
        <f t="array" ref="CP56">CO56*(1+INDEX($AG14:$AH14,_xlfn.XMATCH(CP$46,$AG$5:$AH$5,1)))</f>
        <v>1344410.1762314071</v>
      </c>
      <c r="CQ56" s="61">
        <f t="array" ref="CQ56">CP56*(1+INDEX($AG14:$AH14,_xlfn.XMATCH(CQ$46,$AG$5:$AH$5,1)))</f>
        <v>1357854.2779937212</v>
      </c>
      <c r="CR56" s="61">
        <f t="array" ref="CR56">CQ56*(1+INDEX($AG14:$AH14,_xlfn.XMATCH(CR$46,$AG$5:$AH$5,1)))</f>
        <v>1371432.8207736583</v>
      </c>
      <c r="CS56" s="61">
        <f t="array" ref="CS56">CR56*(1+INDEX($AG14:$AH14,_xlfn.XMATCH(CS$46,$AG$5:$AH$5,1)))</f>
        <v>1385147.1489813949</v>
      </c>
      <c r="CT56" s="61">
        <f t="array" ref="CT56">CS56*(1+INDEX($AG14:$AH14,_xlfn.XMATCH(CT$46,$AG$5:$AH$5,1)))</f>
        <v>1398998.6204712088</v>
      </c>
      <c r="CU56" s="61">
        <f t="array" ref="CU56">CT56*(1+INDEX($AG14:$AH14,_xlfn.XMATCH(CU$46,$AG$5:$AH$5,1)))</f>
        <v>1412988.606675921</v>
      </c>
      <c r="CV56" s="61">
        <f t="array" ref="CV56">CU56*(1+INDEX($AG14:$AH14,_xlfn.XMATCH(CV$46,$AG$5:$AH$5,1)))</f>
        <v>1427118.4927426802</v>
      </c>
      <c r="CW56" s="61">
        <f t="array" ref="CW56">CV56*(1+INDEX($AG14:$AH14,_xlfn.XMATCH(CW$46,$AG$5:$AH$5,1)))</f>
        <v>1441389.677670107</v>
      </c>
      <c r="CX56" s="61">
        <f t="array" ref="CX56">CW56*(1+INDEX($AG14:$AH14,_xlfn.XMATCH(CX$46,$AG$5:$AH$5,1)))</f>
        <v>1455803.5744468081</v>
      </c>
      <c r="CY56" s="61">
        <f t="array" ref="CY56">CX56*(1+INDEX($AG14:$AH14,_xlfn.XMATCH(CY$46,$AG$5:$AH$5,1)))</f>
        <v>1470361.6101912761</v>
      </c>
      <c r="CZ56" s="61">
        <f t="array" ref="CZ56">CY56*(1+INDEX($AG14:$AH14,_xlfn.XMATCH(CZ$46,$AG$5:$AH$5,1)))</f>
        <v>1485065.2262931888</v>
      </c>
      <c r="DA56" s="61">
        <f t="array" ref="DA56">CZ56*(1+INDEX($AG14:$AH14,_xlfn.XMATCH(DA$46,$AG$5:$AH$5,1)))</f>
        <v>1499915.8785561207</v>
      </c>
      <c r="DB56" s="61">
        <f t="array" ref="DB56">DA56*(1+INDEX($AG14:$AH14,_xlfn.XMATCH(DB$46,$AG$5:$AH$5,1)))</f>
        <v>1514915.037341682</v>
      </c>
    </row>
    <row r="57" spans="2:106" s="27" customFormat="1" x14ac:dyDescent="0.25">
      <c r="B57" t="s">
        <v>74</v>
      </c>
      <c r="C57" t="s">
        <v>98</v>
      </c>
      <c r="E57" t="s">
        <v>39</v>
      </c>
      <c r="F57" s="34">
        <f t="shared" ref="F57:AB57" si="39">F37</f>
        <v>42755239</v>
      </c>
      <c r="G57" s="34">
        <f t="shared" si="39"/>
        <v>40407630</v>
      </c>
      <c r="H57" s="34">
        <f t="shared" si="39"/>
        <v>43383044</v>
      </c>
      <c r="I57" s="34">
        <f t="shared" si="39"/>
        <v>41199271</v>
      </c>
      <c r="J57" s="34">
        <f t="shared" si="39"/>
        <v>40590690</v>
      </c>
      <c r="K57" s="34">
        <f t="shared" si="39"/>
        <v>40322068</v>
      </c>
      <c r="L57" s="34">
        <f t="shared" si="39"/>
        <v>41803350</v>
      </c>
      <c r="M57" s="34">
        <f t="shared" si="39"/>
        <v>40443694</v>
      </c>
      <c r="N57" s="34">
        <f t="shared" si="39"/>
        <v>42126953</v>
      </c>
      <c r="O57" s="34">
        <f t="shared" si="39"/>
        <v>37062952</v>
      </c>
      <c r="P57" s="34">
        <f t="shared" si="39"/>
        <v>40484527</v>
      </c>
      <c r="Q57" s="34">
        <f t="shared" si="39"/>
        <v>40328986</v>
      </c>
      <c r="R57" s="34">
        <f t="shared" si="39"/>
        <v>42486532</v>
      </c>
      <c r="S57" s="34">
        <f t="shared" si="39"/>
        <v>41809855</v>
      </c>
      <c r="T57" s="34">
        <f t="shared" si="39"/>
        <v>39807071</v>
      </c>
      <c r="U57" s="34">
        <f t="shared" si="39"/>
        <v>40505226</v>
      </c>
      <c r="V57" s="34">
        <f t="shared" si="39"/>
        <v>41477571</v>
      </c>
      <c r="W57" s="34">
        <f t="shared" si="39"/>
        <v>38532420</v>
      </c>
      <c r="X57" s="34">
        <f t="shared" si="39"/>
        <v>43295767</v>
      </c>
      <c r="Y57" s="34">
        <f t="shared" si="39"/>
        <v>42301183</v>
      </c>
      <c r="Z57" s="34">
        <f t="shared" si="39"/>
        <v>39786521</v>
      </c>
      <c r="AA57" s="34">
        <f t="shared" si="39"/>
        <v>40334432</v>
      </c>
      <c r="AB57" s="34">
        <f t="shared" si="39"/>
        <v>40430086</v>
      </c>
      <c r="AC57" s="61">
        <f t="array" ref="AC57">AB57*(1+INDEX($AG15:$AH15,_xlfn.XMATCH(AC$46,$AG$5:$AH$5,1)))</f>
        <v>41238687.719999999</v>
      </c>
      <c r="AD57" s="61">
        <f t="array" ref="AD57">AC57*(1+INDEX($AG15:$AH15,_xlfn.XMATCH(AD$46,$AG$5:$AH$5,1)))</f>
        <v>42063461.474399999</v>
      </c>
      <c r="AE57" s="61">
        <f t="array" ref="AE57">AD57*(1+INDEX($AG15:$AH15,_xlfn.XMATCH(AE$46,$AG$5:$AH$5,1)))</f>
        <v>42904730.703887999</v>
      </c>
      <c r="AF57" s="61">
        <f t="array" ref="AF57">AE57*(1+INDEX($AG15:$AH15,_xlfn.XMATCH(AF$46,$AG$5:$AH$5,1)))</f>
        <v>43762825.317965761</v>
      </c>
      <c r="AG57" s="61">
        <f t="array" ref="AG57">AF57*(1+INDEX($AG15:$AH15,_xlfn.XMATCH(AG$46,$AG$5:$AH$5,1)))</f>
        <v>44638081.824325077</v>
      </c>
      <c r="AH57" s="61">
        <f t="array" ref="AH57">AG57*(1+INDEX($AG15:$AH15,_xlfn.XMATCH(AH$46,$AG$5:$AH$5,1)))</f>
        <v>45530843.460811578</v>
      </c>
      <c r="AI57" s="61">
        <f t="array" ref="AI57">AH57*(1+INDEX($AG15:$AH15,_xlfn.XMATCH(AI$46,$AG$5:$AH$5,1)))</f>
        <v>46441460.330027811</v>
      </c>
      <c r="AJ57" s="61">
        <f t="array" ref="AJ57">AI57*(1+INDEX($AG15:$AH15,_xlfn.XMATCH(AJ$46,$AG$5:$AH$5,1)))</f>
        <v>47370289.536628366</v>
      </c>
      <c r="AK57" s="61">
        <f t="array" ref="AK57">AJ57*(1+INDEX($AG15:$AH15,_xlfn.XMATCH(AK$46,$AG$5:$AH$5,1)))</f>
        <v>48317695.327360936</v>
      </c>
      <c r="AL57" s="61">
        <f t="array" ref="AL57">AK57*(1+INDEX($AG15:$AH15,_xlfn.XMATCH(AL$46,$AG$5:$AH$5,1)))</f>
        <v>49284049.233908154</v>
      </c>
      <c r="AM57" s="61">
        <f t="array" ref="AM57">AL57*(1+INDEX($AG15:$AH15,_xlfn.XMATCH(AM$46,$AG$5:$AH$5,1)))</f>
        <v>50269730.218586318</v>
      </c>
      <c r="AN57" s="61">
        <f t="array" ref="AN57">AM57*(1+INDEX($AG15:$AH15,_xlfn.XMATCH(AN$46,$AG$5:$AH$5,1)))</f>
        <v>51275124.822958045</v>
      </c>
      <c r="AO57" s="61">
        <f t="array" ref="AO57">AN57*(1+INDEX($AG15:$AH15,_xlfn.XMATCH(AO$46,$AG$5:$AH$5,1)))</f>
        <v>52300627.319417208</v>
      </c>
      <c r="AP57" s="61">
        <f t="array" ref="AP57">AO57*(1+INDEX($AG15:$AH15,_xlfn.XMATCH(AP$46,$AG$5:$AH$5,1)))</f>
        <v>53346639.865805551</v>
      </c>
      <c r="AQ57" s="61">
        <f t="array" ref="AQ57">AP57*(1+INDEX($AG15:$AH15,_xlfn.XMATCH(AQ$46,$AG$5:$AH$5,1)))</f>
        <v>54413572.663121663</v>
      </c>
      <c r="AR57" s="61">
        <f t="array" ref="AR57">AQ57*(1+INDEX($AG15:$AH15,_xlfn.XMATCH(AR$46,$AG$5:$AH$5,1)))</f>
        <v>55501844.116384096</v>
      </c>
      <c r="AS57" s="61">
        <f t="array" ref="AS57">AR57*(1+INDEX($AG15:$AH15,_xlfn.XMATCH(AS$46,$AG$5:$AH$5,1)))</f>
        <v>56611880.99871178</v>
      </c>
      <c r="AT57" s="61">
        <f t="array" ref="AT57">AS57*(1+INDEX($AG15:$AH15,_xlfn.XMATCH(AT$46,$AG$5:$AH$5,1)))</f>
        <v>57744118.618686013</v>
      </c>
      <c r="AU57" s="61">
        <f t="array" ref="AU57">AT57*(1+INDEX($AG15:$AH15,_xlfn.XMATCH(AU$46,$AG$5:$AH$5,1)))</f>
        <v>58899000.991059735</v>
      </c>
      <c r="AV57" s="61">
        <f t="array" ref="AV57">AU57*(1+INDEX($AG15:$AH15,_xlfn.XMATCH(AV$46,$AG$5:$AH$5,1)))</f>
        <v>60076981.010880932</v>
      </c>
      <c r="AW57" s="61">
        <f t="array" ref="AW57">AV57*(1+INDEX($AG15:$AH15,_xlfn.XMATCH(AW$46,$AG$5:$AH$5,1)))</f>
        <v>61278520.631098554</v>
      </c>
      <c r="AX57" s="61">
        <f t="array" ref="AX57">AW57*(1+INDEX($AG15:$AH15,_xlfn.XMATCH(AX$46,$AG$5:$AH$5,1)))</f>
        <v>62504091.043720528</v>
      </c>
      <c r="AY57" s="61">
        <f t="array" ref="AY57">AX57*(1+INDEX($AG15:$AH15,_xlfn.XMATCH(AY$46,$AG$5:$AH$5,1)))</f>
        <v>63754172.864594944</v>
      </c>
      <c r="AZ57" s="61">
        <f t="array" ref="AZ57">AY57*(1+INDEX($AG15:$AH15,_xlfn.XMATCH(AZ$46,$AG$5:$AH$5,1)))</f>
        <v>65029256.321886845</v>
      </c>
      <c r="BA57" s="61">
        <f t="array" ref="BA57">AZ57*(1+INDEX($AG15:$AH15,_xlfn.XMATCH(BA$46,$AG$5:$AH$5,1)))</f>
        <v>66329841.448324583</v>
      </c>
      <c r="BB57" s="61">
        <f t="array" ref="BB57">BA57*(1+INDEX($AG15:$AH15,_xlfn.XMATCH(BB$46,$AG$5:$AH$5,1)))</f>
        <v>67656438.277291074</v>
      </c>
      <c r="BC57" s="61">
        <f t="array" ref="BC57">BB57*(1+INDEX($AG15:$AH15,_xlfn.XMATCH(BC$46,$AG$5:$AH$5,1)))</f>
        <v>69009567.042836905</v>
      </c>
      <c r="BD57" s="61">
        <f t="array" ref="BD57">BC57*(1+INDEX($AG15:$AH15,_xlfn.XMATCH(BD$46,$AG$5:$AH$5,1)))</f>
        <v>70389758.38369365</v>
      </c>
      <c r="BE57" s="61">
        <f t="array" ref="BE57">BD57*(1+INDEX($AG15:$AH15,_xlfn.XMATCH(BE$46,$AG$5:$AH$5,1)))</f>
        <v>71093655.967530593</v>
      </c>
      <c r="BF57" s="61">
        <f t="array" ref="BF57">BE57*(1+INDEX($AG15:$AH15,_xlfn.XMATCH(BF$46,$AG$5:$AH$5,1)))</f>
        <v>71804592.527205899</v>
      </c>
      <c r="BG57" s="61">
        <f t="array" ref="BG57">BF57*(1+INDEX($AG15:$AH15,_xlfn.XMATCH(BG$46,$AG$5:$AH$5,1)))</f>
        <v>72522638.452477962</v>
      </c>
      <c r="BH57" s="61">
        <f t="array" ref="BH57">BG57*(1+INDEX($AG15:$AH15,_xlfn.XMATCH(BH$46,$AG$5:$AH$5,1)))</f>
        <v>73247864.837002739</v>
      </c>
      <c r="BI57" s="61">
        <f t="array" ref="BI57">BH57*(1+INDEX($AG15:$AH15,_xlfn.XMATCH(BI$46,$AG$5:$AH$5,1)))</f>
        <v>73980343.485372767</v>
      </c>
      <c r="BJ57" s="61">
        <f t="array" ref="BJ57">BI57*(1+INDEX($AG15:$AH15,_xlfn.XMATCH(BJ$46,$AG$5:$AH$5,1)))</f>
        <v>74720146.920226499</v>
      </c>
      <c r="BK57" s="61">
        <f t="array" ref="BK57">BJ57*(1+INDEX($AG15:$AH15,_xlfn.XMATCH(BK$46,$AG$5:$AH$5,1)))</f>
        <v>75467348.389428765</v>
      </c>
      <c r="BL57" s="61">
        <f t="array" ref="BL57">BK57*(1+INDEX($AG15:$AH15,_xlfn.XMATCH(BL$46,$AG$5:$AH$5,1)))</f>
        <v>76222021.873323053</v>
      </c>
      <c r="BM57" s="61">
        <f t="array" ref="BM57">BL57*(1+INDEX($AG15:$AH15,_xlfn.XMATCH(BM$46,$AG$5:$AH$5,1)))</f>
        <v>76984242.092056289</v>
      </c>
      <c r="BN57" s="61">
        <f t="array" ref="BN57">BM57*(1+INDEX($AG15:$AH15,_xlfn.XMATCH(BN$46,$AG$5:$AH$5,1)))</f>
        <v>77754084.512976855</v>
      </c>
      <c r="BO57" s="61">
        <f t="array" ref="BO57">BN57*(1+INDEX($AG15:$AH15,_xlfn.XMATCH(BO$46,$AG$5:$AH$5,1)))</f>
        <v>78531625.358106628</v>
      </c>
      <c r="BP57" s="61">
        <f t="array" ref="BP57">BO57*(1+INDEX($AG15:$AH15,_xlfn.XMATCH(BP$46,$AG$5:$AH$5,1)))</f>
        <v>79316941.61168769</v>
      </c>
      <c r="BQ57" s="61">
        <f t="array" ref="BQ57">BP57*(1+INDEX($AG15:$AH15,_xlfn.XMATCH(BQ$46,$AG$5:$AH$5,1)))</f>
        <v>80110111.027804568</v>
      </c>
      <c r="BR57" s="61">
        <f t="array" ref="BR57">BQ57*(1+INDEX($AG15:$AH15,_xlfn.XMATCH(BR$46,$AG$5:$AH$5,1)))</f>
        <v>80911212.138082609</v>
      </c>
      <c r="BS57" s="61">
        <f t="array" ref="BS57">BR57*(1+INDEX($AG15:$AH15,_xlfn.XMATCH(BS$46,$AG$5:$AH$5,1)))</f>
        <v>81720324.259463429</v>
      </c>
      <c r="BT57" s="61">
        <f t="array" ref="BT57">BS57*(1+INDEX($AG15:$AH15,_xlfn.XMATCH(BT$46,$AG$5:$AH$5,1)))</f>
        <v>82537527.502058059</v>
      </c>
      <c r="BU57" s="61">
        <f t="array" ref="BU57">BT57*(1+INDEX($AG15:$AH15,_xlfn.XMATCH(BU$46,$AG$5:$AH$5,1)))</f>
        <v>83362902.777078643</v>
      </c>
      <c r="BV57" s="61">
        <f t="array" ref="BV57">BU57*(1+INDEX($AG15:$AH15,_xlfn.XMATCH(BV$46,$AG$5:$AH$5,1)))</f>
        <v>84196531.804849431</v>
      </c>
      <c r="BW57" s="61">
        <f t="array" ref="BW57">BV57*(1+INDEX($AG15:$AH15,_xlfn.XMATCH(BW$46,$AG$5:$AH$5,1)))</f>
        <v>85038497.122897923</v>
      </c>
      <c r="BX57" s="61">
        <f t="array" ref="BX57">BW57*(1+INDEX($AG15:$AH15,_xlfn.XMATCH(BX$46,$AG$5:$AH$5,1)))</f>
        <v>85888882.09412691</v>
      </c>
      <c r="BY57" s="61">
        <f t="array" ref="BY57">BX57*(1+INDEX($AG15:$AH15,_xlfn.XMATCH(BY$46,$AG$5:$AH$5,1)))</f>
        <v>86747770.915068179</v>
      </c>
      <c r="BZ57" s="61">
        <f t="array" ref="BZ57">BY57*(1+INDEX($AG15:$AH15,_xlfn.XMATCH(BZ$46,$AG$5:$AH$5,1)))</f>
        <v>87615248.624218866</v>
      </c>
      <c r="CA57" s="61">
        <f t="array" ref="CA57">BZ57*(1+INDEX($AG15:$AH15,_xlfn.XMATCH(CA$46,$AG$5:$AH$5,1)))</f>
        <v>88491401.110461056</v>
      </c>
      <c r="CB57" s="61">
        <f t="array" ref="CB57">CA57*(1+INDEX($AG15:$AH15,_xlfn.XMATCH(CB$46,$AG$5:$AH$5,1)))</f>
        <v>89376315.12156567</v>
      </c>
      <c r="CC57" s="61">
        <f t="array" ref="CC57">CB57*(1+INDEX($AG15:$AH15,_xlfn.XMATCH(CC$46,$AG$5:$AH$5,1)))</f>
        <v>90270078.272781327</v>
      </c>
      <c r="CD57" s="61">
        <f t="array" ref="CD57">CC57*(1+INDEX($AG15:$AH15,_xlfn.XMATCH(CD$46,$AG$5:$AH$5,1)))</f>
        <v>91172779.055509135</v>
      </c>
      <c r="CE57" s="61">
        <f t="array" ref="CE57">CD57*(1+INDEX($AG15:$AH15,_xlfn.XMATCH(CE$46,$AG$5:$AH$5,1)))</f>
        <v>92084506.846064225</v>
      </c>
      <c r="CF57" s="61">
        <f t="array" ref="CF57">CE57*(1+INDEX($AG15:$AH15,_xlfn.XMATCH(CF$46,$AG$5:$AH$5,1)))</f>
        <v>93005351.914524868</v>
      </c>
      <c r="CG57" s="61">
        <f t="array" ref="CG57">CF57*(1+INDEX($AG15:$AH15,_xlfn.XMATCH(CG$46,$AG$5:$AH$5,1)))</f>
        <v>93935405.433670118</v>
      </c>
      <c r="CH57" s="61">
        <f t="array" ref="CH57">CG57*(1+INDEX($AG15:$AH15,_xlfn.XMATCH(CH$46,$AG$5:$AH$5,1)))</f>
        <v>94874759.488006815</v>
      </c>
      <c r="CI57" s="61">
        <f t="array" ref="CI57">CH57*(1+INDEX($AG15:$AH15,_xlfn.XMATCH(CI$46,$AG$5:$AH$5,1)))</f>
        <v>95823507.08288689</v>
      </c>
      <c r="CJ57" s="61">
        <f t="array" ref="CJ57">CI57*(1+INDEX($AG15:$AH15,_xlfn.XMATCH(CJ$46,$AG$5:$AH$5,1)))</f>
        <v>96781742.15371576</v>
      </c>
      <c r="CK57" s="61">
        <f t="array" ref="CK57">CJ57*(1+INDEX($AG15:$AH15,_xlfn.XMATCH(CK$46,$AG$5:$AH$5,1)))</f>
        <v>97749559.57525292</v>
      </c>
      <c r="CL57" s="61">
        <f t="array" ref="CL57">CK57*(1+INDEX($AG15:$AH15,_xlfn.XMATCH(CL$46,$AG$5:$AH$5,1)))</f>
        <v>98727055.171005458</v>
      </c>
      <c r="CM57" s="61">
        <f t="array" ref="CM57">CL57*(1+INDEX($AG15:$AH15,_xlfn.XMATCH(CM$46,$AG$5:$AH$5,1)))</f>
        <v>99714325.722715512</v>
      </c>
      <c r="CN57" s="61">
        <f t="array" ref="CN57">CM57*(1+INDEX($AG15:$AH15,_xlfn.XMATCH(CN$46,$AG$5:$AH$5,1)))</f>
        <v>100711468.97994266</v>
      </c>
      <c r="CO57" s="61">
        <f t="array" ref="CO57">CN57*(1+INDEX($AG15:$AH15,_xlfn.XMATCH(CO$46,$AG$5:$AH$5,1)))</f>
        <v>101718583.66974209</v>
      </c>
      <c r="CP57" s="61">
        <f t="array" ref="CP57">CO57*(1+INDEX($AG15:$AH15,_xlfn.XMATCH(CP$46,$AG$5:$AH$5,1)))</f>
        <v>102735769.50643951</v>
      </c>
      <c r="CQ57" s="61">
        <f t="array" ref="CQ57">CP57*(1+INDEX($AG15:$AH15,_xlfn.XMATCH(CQ$46,$AG$5:$AH$5,1)))</f>
        <v>103763127.2015039</v>
      </c>
      <c r="CR57" s="61">
        <f t="array" ref="CR57">CQ57*(1+INDEX($AG15:$AH15,_xlfn.XMATCH(CR$46,$AG$5:$AH$5,1)))</f>
        <v>104800758.47351894</v>
      </c>
      <c r="CS57" s="61">
        <f t="array" ref="CS57">CR57*(1+INDEX($AG15:$AH15,_xlfn.XMATCH(CS$46,$AG$5:$AH$5,1)))</f>
        <v>105848766.05825412</v>
      </c>
      <c r="CT57" s="61">
        <f t="array" ref="CT57">CS57*(1+INDEX($AG15:$AH15,_xlfn.XMATCH(CT$46,$AG$5:$AH$5,1)))</f>
        <v>106907253.71883667</v>
      </c>
      <c r="CU57" s="61">
        <f t="array" ref="CU57">CT57*(1+INDEX($AG15:$AH15,_xlfn.XMATCH(CU$46,$AG$5:$AH$5,1)))</f>
        <v>107976326.25602503</v>
      </c>
      <c r="CV57" s="61">
        <f t="array" ref="CV57">CU57*(1+INDEX($AG15:$AH15,_xlfn.XMATCH(CV$46,$AG$5:$AH$5,1)))</f>
        <v>109056089.51858528</v>
      </c>
      <c r="CW57" s="61">
        <f t="array" ref="CW57">CV57*(1+INDEX($AG15:$AH15,_xlfn.XMATCH(CW$46,$AG$5:$AH$5,1)))</f>
        <v>110146650.41377114</v>
      </c>
      <c r="CX57" s="61">
        <f t="array" ref="CX57">CW57*(1+INDEX($AG15:$AH15,_xlfn.XMATCH(CX$46,$AG$5:$AH$5,1)))</f>
        <v>111248116.91790885</v>
      </c>
      <c r="CY57" s="61">
        <f t="array" ref="CY57">CX57*(1+INDEX($AG15:$AH15,_xlfn.XMATCH(CY$46,$AG$5:$AH$5,1)))</f>
        <v>112360598.08708794</v>
      </c>
      <c r="CZ57" s="61">
        <f t="array" ref="CZ57">CY57*(1+INDEX($AG15:$AH15,_xlfn.XMATCH(CZ$46,$AG$5:$AH$5,1)))</f>
        <v>113484204.06795883</v>
      </c>
      <c r="DA57" s="61">
        <f t="array" ref="DA57">CZ57*(1+INDEX($AG15:$AH15,_xlfn.XMATCH(DA$46,$AG$5:$AH$5,1)))</f>
        <v>114619046.10863842</v>
      </c>
      <c r="DB57" s="61">
        <f t="array" ref="DB57">DA57*(1+INDEX($AG15:$AH15,_xlfn.XMATCH(DB$46,$AG$5:$AH$5,1)))</f>
        <v>115765236.56972481</v>
      </c>
    </row>
    <row r="58" spans="2:106" x14ac:dyDescent="0.25">
      <c r="B58" t="s">
        <v>74</v>
      </c>
      <c r="C58" t="s">
        <v>98</v>
      </c>
      <c r="E58" t="s">
        <v>41</v>
      </c>
      <c r="F58" s="34">
        <f t="shared" ref="F58:AB58" si="40">F38</f>
        <v>296253.0528936066</v>
      </c>
      <c r="G58" s="34">
        <f t="shared" si="40"/>
        <v>300926.44590690418</v>
      </c>
      <c r="H58" s="34">
        <f t="shared" si="40"/>
        <v>312432.18557259493</v>
      </c>
      <c r="I58" s="34">
        <f t="shared" si="40"/>
        <v>320512.16063482652</v>
      </c>
      <c r="J58" s="34">
        <f t="shared" si="40"/>
        <v>329141.14947183779</v>
      </c>
      <c r="K58" s="34">
        <f t="shared" si="40"/>
        <v>343749</v>
      </c>
      <c r="L58" s="34">
        <f t="shared" si="40"/>
        <v>359031</v>
      </c>
      <c r="M58" s="34">
        <f t="shared" si="40"/>
        <v>354694</v>
      </c>
      <c r="N58" s="34">
        <f t="shared" si="40"/>
        <v>372615</v>
      </c>
      <c r="O58" s="34">
        <f t="shared" si="40"/>
        <v>401888</v>
      </c>
      <c r="P58" s="34">
        <f t="shared" si="40"/>
        <v>405482</v>
      </c>
      <c r="Q58" s="34">
        <f t="shared" si="40"/>
        <v>425336</v>
      </c>
      <c r="R58" s="34">
        <f t="shared" si="40"/>
        <v>455004</v>
      </c>
      <c r="S58" s="34">
        <f t="shared" si="40"/>
        <v>448558</v>
      </c>
      <c r="T58" s="34">
        <f t="shared" si="40"/>
        <v>433686</v>
      </c>
      <c r="U58" s="34">
        <f t="shared" si="40"/>
        <v>447879</v>
      </c>
      <c r="V58" s="34">
        <f t="shared" si="40"/>
        <v>446998</v>
      </c>
      <c r="W58" s="34">
        <f t="shared" si="40"/>
        <v>484818</v>
      </c>
      <c r="X58" s="34">
        <f t="shared" si="40"/>
        <v>477850</v>
      </c>
      <c r="Y58" s="34">
        <f t="shared" si="40"/>
        <v>467487</v>
      </c>
      <c r="Z58" s="34">
        <f t="shared" si="40"/>
        <v>532078</v>
      </c>
      <c r="AA58" s="34">
        <f t="shared" si="40"/>
        <v>571511</v>
      </c>
      <c r="AB58" s="34">
        <f t="shared" si="40"/>
        <v>570065</v>
      </c>
      <c r="AC58" s="61">
        <f t="array" ref="AC58">AB58*(1+INDEX($AG16:$AH16,_xlfn.XMATCH(AC$46,$AG$5:$AH$5,1)))</f>
        <v>581466.30000000005</v>
      </c>
      <c r="AD58" s="61">
        <f t="array" ref="AD58">AC58*(1+INDEX($AG16:$AH16,_xlfn.XMATCH(AD$46,$AG$5:$AH$5,1)))</f>
        <v>593095.62600000005</v>
      </c>
      <c r="AE58" s="61">
        <f t="array" ref="AE58">AD58*(1+INDEX($AG16:$AH16,_xlfn.XMATCH(AE$46,$AG$5:$AH$5,1)))</f>
        <v>604957.53852000006</v>
      </c>
      <c r="AF58" s="61">
        <f t="array" ref="AF58">AE58*(1+INDEX($AG16:$AH16,_xlfn.XMATCH(AF$46,$AG$5:$AH$5,1)))</f>
        <v>617056.68929040013</v>
      </c>
      <c r="AG58" s="61">
        <f t="array" ref="AG58">AF58*(1+INDEX($AG16:$AH16,_xlfn.XMATCH(AG$46,$AG$5:$AH$5,1)))</f>
        <v>629397.82307620812</v>
      </c>
      <c r="AH58" s="61">
        <f t="array" ref="AH58">AG58*(1+INDEX($AG16:$AH16,_xlfn.XMATCH(AH$46,$AG$5:$AH$5,1)))</f>
        <v>641985.77953773225</v>
      </c>
      <c r="AI58" s="61">
        <f t="array" ref="AI58">AH58*(1+INDEX($AG16:$AH16,_xlfn.XMATCH(AI$46,$AG$5:$AH$5,1)))</f>
        <v>654825.49512848689</v>
      </c>
      <c r="AJ58" s="61">
        <f t="array" ref="AJ58">AI58*(1+INDEX($AG16:$AH16,_xlfn.XMATCH(AJ$46,$AG$5:$AH$5,1)))</f>
        <v>667922.00503105659</v>
      </c>
      <c r="AK58" s="61">
        <f t="array" ref="AK58">AJ58*(1+INDEX($AG16:$AH16,_xlfn.XMATCH(AK$46,$AG$5:$AH$5,1)))</f>
        <v>681280.44513167778</v>
      </c>
      <c r="AL58" s="61">
        <f t="array" ref="AL58">AK58*(1+INDEX($AG16:$AH16,_xlfn.XMATCH(AL$46,$AG$5:$AH$5,1)))</f>
        <v>694906.05403431132</v>
      </c>
      <c r="AM58" s="61">
        <f t="array" ref="AM58">AL58*(1+INDEX($AG16:$AH16,_xlfn.XMATCH(AM$46,$AG$5:$AH$5,1)))</f>
        <v>708804.17511499755</v>
      </c>
      <c r="AN58" s="61">
        <f t="array" ref="AN58">AM58*(1+INDEX($AG16:$AH16,_xlfn.XMATCH(AN$46,$AG$5:$AH$5,1)))</f>
        <v>722980.25861729751</v>
      </c>
      <c r="AO58" s="61">
        <f t="array" ref="AO58">AN58*(1+INDEX($AG16:$AH16,_xlfn.XMATCH(AO$46,$AG$5:$AH$5,1)))</f>
        <v>737439.86378964351</v>
      </c>
      <c r="AP58" s="61">
        <f t="array" ref="AP58">AO58*(1+INDEX($AG16:$AH16,_xlfn.XMATCH(AP$46,$AG$5:$AH$5,1)))</f>
        <v>752188.66106543643</v>
      </c>
      <c r="AQ58" s="61">
        <f t="array" ref="AQ58">AP58*(1+INDEX($AG16:$AH16,_xlfn.XMATCH(AQ$46,$AG$5:$AH$5,1)))</f>
        <v>767232.43428674515</v>
      </c>
      <c r="AR58" s="61">
        <f t="array" ref="AR58">AQ58*(1+INDEX($AG16:$AH16,_xlfn.XMATCH(AR$46,$AG$5:$AH$5,1)))</f>
        <v>782577.0829724801</v>
      </c>
      <c r="AS58" s="61">
        <f t="array" ref="AS58">AR58*(1+INDEX($AG16:$AH16,_xlfn.XMATCH(AS$46,$AG$5:$AH$5,1)))</f>
        <v>798228.62463192968</v>
      </c>
      <c r="AT58" s="61">
        <f t="array" ref="AT58">AS58*(1+INDEX($AG16:$AH16,_xlfn.XMATCH(AT$46,$AG$5:$AH$5,1)))</f>
        <v>814193.19712456828</v>
      </c>
      <c r="AU58" s="61">
        <f t="array" ref="AU58">AT58*(1+INDEX($AG16:$AH16,_xlfn.XMATCH(AU$46,$AG$5:$AH$5,1)))</f>
        <v>830477.06106705964</v>
      </c>
      <c r="AV58" s="61">
        <f t="array" ref="AV58">AU58*(1+INDEX($AG16:$AH16,_xlfn.XMATCH(AV$46,$AG$5:$AH$5,1)))</f>
        <v>847086.60228840087</v>
      </c>
      <c r="AW58" s="61">
        <f t="array" ref="AW58">AV58*(1+INDEX($AG16:$AH16,_xlfn.XMATCH(AW$46,$AG$5:$AH$5,1)))</f>
        <v>864028.33433416893</v>
      </c>
      <c r="AX58" s="61">
        <f t="array" ref="AX58">AW58*(1+INDEX($AG16:$AH16,_xlfn.XMATCH(AX$46,$AG$5:$AH$5,1)))</f>
        <v>881308.90102085238</v>
      </c>
      <c r="AY58" s="61">
        <f t="array" ref="AY58">AX58*(1+INDEX($AG16:$AH16,_xlfn.XMATCH(AY$46,$AG$5:$AH$5,1)))</f>
        <v>898935.07904126949</v>
      </c>
      <c r="AZ58" s="61">
        <f t="array" ref="AZ58">AY58*(1+INDEX($AG16:$AH16,_xlfn.XMATCH(AZ$46,$AG$5:$AH$5,1)))</f>
        <v>916913.78062209487</v>
      </c>
      <c r="BA58" s="61">
        <f t="array" ref="BA58">AZ58*(1+INDEX($AG16:$AH16,_xlfn.XMATCH(BA$46,$AG$5:$AH$5,1)))</f>
        <v>935252.05623453681</v>
      </c>
      <c r="BB58" s="61">
        <f t="array" ref="BB58">BA58*(1+INDEX($AG16:$AH16,_xlfn.XMATCH(BB$46,$AG$5:$AH$5,1)))</f>
        <v>953957.0973592276</v>
      </c>
      <c r="BC58" s="61">
        <f t="array" ref="BC58">BB58*(1+INDEX($AG16:$AH16,_xlfn.XMATCH(BC$46,$AG$5:$AH$5,1)))</f>
        <v>973036.23930641217</v>
      </c>
      <c r="BD58" s="61">
        <f t="array" ref="BD58">BC58*(1+INDEX($AG16:$AH16,_xlfn.XMATCH(BD$46,$AG$5:$AH$5,1)))</f>
        <v>992496.96409254044</v>
      </c>
      <c r="BE58" s="61">
        <f t="array" ref="BE58">BD58*(1+INDEX($AG16:$AH16,_xlfn.XMATCH(BE$46,$AG$5:$AH$5,1)))</f>
        <v>1002421.9337334658</v>
      </c>
      <c r="BF58" s="61">
        <f t="array" ref="BF58">BE58*(1+INDEX($AG16:$AH16,_xlfn.XMATCH(BF$46,$AG$5:$AH$5,1)))</f>
        <v>1012446.1530708005</v>
      </c>
      <c r="BG58" s="61">
        <f t="array" ref="BG58">BF58*(1+INDEX($AG16:$AH16,_xlfn.XMATCH(BG$46,$AG$5:$AH$5,1)))</f>
        <v>1022570.6146015085</v>
      </c>
      <c r="BH58" s="61">
        <f t="array" ref="BH58">BG58*(1+INDEX($AG16:$AH16,_xlfn.XMATCH(BH$46,$AG$5:$AH$5,1)))</f>
        <v>1032796.3207475236</v>
      </c>
      <c r="BI58" s="61">
        <f t="array" ref="BI58">BH58*(1+INDEX($AG16:$AH16,_xlfn.XMATCH(BI$46,$AG$5:$AH$5,1)))</f>
        <v>1043124.2839549988</v>
      </c>
      <c r="BJ58" s="61">
        <f t="array" ref="BJ58">BI58*(1+INDEX($AG16:$AH16,_xlfn.XMATCH(BJ$46,$AG$5:$AH$5,1)))</f>
        <v>1053555.5267945488</v>
      </c>
      <c r="BK58" s="61">
        <f t="array" ref="BK58">BJ58*(1+INDEX($AG16:$AH16,_xlfn.XMATCH(BK$46,$AG$5:$AH$5,1)))</f>
        <v>1064091.0820624942</v>
      </c>
      <c r="BL58" s="61">
        <f t="array" ref="BL58">BK58*(1+INDEX($AG16:$AH16,_xlfn.XMATCH(BL$46,$AG$5:$AH$5,1)))</f>
        <v>1074731.9928831193</v>
      </c>
      <c r="BM58" s="61">
        <f t="array" ref="BM58">BL58*(1+INDEX($AG16:$AH16,_xlfn.XMATCH(BM$46,$AG$5:$AH$5,1)))</f>
        <v>1085479.3128119505</v>
      </c>
      <c r="BN58" s="61">
        <f t="array" ref="BN58">BM58*(1+INDEX($AG16:$AH16,_xlfn.XMATCH(BN$46,$AG$5:$AH$5,1)))</f>
        <v>1096334.10594007</v>
      </c>
      <c r="BO58" s="61">
        <f t="array" ref="BO58">BN58*(1+INDEX($AG16:$AH16,_xlfn.XMATCH(BO$46,$AG$5:$AH$5,1)))</f>
        <v>1107297.4469994707</v>
      </c>
      <c r="BP58" s="61">
        <f t="array" ref="BP58">BO58*(1+INDEX($AG16:$AH16,_xlfn.XMATCH(BP$46,$AG$5:$AH$5,1)))</f>
        <v>1118370.4214694654</v>
      </c>
      <c r="BQ58" s="61">
        <f t="array" ref="BQ58">BP58*(1+INDEX($AG16:$AH16,_xlfn.XMATCH(BQ$46,$AG$5:$AH$5,1)))</f>
        <v>1129554.12568416</v>
      </c>
      <c r="BR58" s="61">
        <f t="array" ref="BR58">BQ58*(1+INDEX($AG16:$AH16,_xlfn.XMATCH(BR$46,$AG$5:$AH$5,1)))</f>
        <v>1140849.6669410015</v>
      </c>
      <c r="BS58" s="61">
        <f t="array" ref="BS58">BR58*(1+INDEX($AG16:$AH16,_xlfn.XMATCH(BS$46,$AG$5:$AH$5,1)))</f>
        <v>1152258.1636104116</v>
      </c>
      <c r="BT58" s="61">
        <f t="array" ref="BT58">BS58*(1+INDEX($AG16:$AH16,_xlfn.XMATCH(BT$46,$AG$5:$AH$5,1)))</f>
        <v>1163780.7452465156</v>
      </c>
      <c r="BU58" s="61">
        <f t="array" ref="BU58">BT58*(1+INDEX($AG16:$AH16,_xlfn.XMATCH(BU$46,$AG$5:$AH$5,1)))</f>
        <v>1175418.5526989808</v>
      </c>
      <c r="BV58" s="61">
        <f t="array" ref="BV58">BU58*(1+INDEX($AG16:$AH16,_xlfn.XMATCH(BV$46,$AG$5:$AH$5,1)))</f>
        <v>1187172.7382259707</v>
      </c>
      <c r="BW58" s="61">
        <f t="array" ref="BW58">BV58*(1+INDEX($AG16:$AH16,_xlfn.XMATCH(BW$46,$AG$5:$AH$5,1)))</f>
        <v>1199044.4656082303</v>
      </c>
      <c r="BX58" s="61">
        <f t="array" ref="BX58">BW58*(1+INDEX($AG16:$AH16,_xlfn.XMATCH(BX$46,$AG$5:$AH$5,1)))</f>
        <v>1211034.9102643128</v>
      </c>
      <c r="BY58" s="61">
        <f t="array" ref="BY58">BX58*(1+INDEX($AG16:$AH16,_xlfn.XMATCH(BY$46,$AG$5:$AH$5,1)))</f>
        <v>1223145.2593669558</v>
      </c>
      <c r="BZ58" s="61">
        <f t="array" ref="BZ58">BY58*(1+INDEX($AG16:$AH16,_xlfn.XMATCH(BZ$46,$AG$5:$AH$5,1)))</f>
        <v>1235376.7119606254</v>
      </c>
      <c r="CA58" s="61">
        <f t="array" ref="CA58">BZ58*(1+INDEX($AG16:$AH16,_xlfn.XMATCH(CA$46,$AG$5:$AH$5,1)))</f>
        <v>1247730.4790802316</v>
      </c>
      <c r="CB58" s="61">
        <f t="array" ref="CB58">CA58*(1+INDEX($AG16:$AH16,_xlfn.XMATCH(CB$46,$AG$5:$AH$5,1)))</f>
        <v>1260207.7838710339</v>
      </c>
      <c r="CC58" s="61">
        <f t="array" ref="CC58">CB58*(1+INDEX($AG16:$AH16,_xlfn.XMATCH(CC$46,$AG$5:$AH$5,1)))</f>
        <v>1272809.8617097442</v>
      </c>
      <c r="CD58" s="61">
        <f t="array" ref="CD58">CC58*(1+INDEX($AG16:$AH16,_xlfn.XMATCH(CD$46,$AG$5:$AH$5,1)))</f>
        <v>1285537.9603268416</v>
      </c>
      <c r="CE58" s="61">
        <f t="array" ref="CE58">CD58*(1+INDEX($AG16:$AH16,_xlfn.XMATCH(CE$46,$AG$5:$AH$5,1)))</f>
        <v>1298393.3399301099</v>
      </c>
      <c r="CF58" s="61">
        <f t="array" ref="CF58">CE58*(1+INDEX($AG16:$AH16,_xlfn.XMATCH(CF$46,$AG$5:$AH$5,1)))</f>
        <v>1311377.2733294109</v>
      </c>
      <c r="CG58" s="61">
        <f t="array" ref="CG58">CF58*(1+INDEX($AG16:$AH16,_xlfn.XMATCH(CG$46,$AG$5:$AH$5,1)))</f>
        <v>1324491.0460627051</v>
      </c>
      <c r="CH58" s="61">
        <f t="array" ref="CH58">CG58*(1+INDEX($AG16:$AH16,_xlfn.XMATCH(CH$46,$AG$5:$AH$5,1)))</f>
        <v>1337735.9565233323</v>
      </c>
      <c r="CI58" s="61">
        <f t="array" ref="CI58">CH58*(1+INDEX($AG16:$AH16,_xlfn.XMATCH(CI$46,$AG$5:$AH$5,1)))</f>
        <v>1351113.3160885656</v>
      </c>
      <c r="CJ58" s="61">
        <f t="array" ref="CJ58">CI58*(1+INDEX($AG16:$AH16,_xlfn.XMATCH(CJ$46,$AG$5:$AH$5,1)))</f>
        <v>1364624.4492494513</v>
      </c>
      <c r="CK58" s="61">
        <f t="array" ref="CK58">CJ58*(1+INDEX($AG16:$AH16,_xlfn.XMATCH(CK$46,$AG$5:$AH$5,1)))</f>
        <v>1378270.6937419458</v>
      </c>
      <c r="CL58" s="61">
        <f t="array" ref="CL58">CK58*(1+INDEX($AG16:$AH16,_xlfn.XMATCH(CL$46,$AG$5:$AH$5,1)))</f>
        <v>1392053.4006793653</v>
      </c>
      <c r="CM58" s="61">
        <f t="array" ref="CM58">CL58*(1+INDEX($AG16:$AH16,_xlfn.XMATCH(CM$46,$AG$5:$AH$5,1)))</f>
        <v>1405973.934686159</v>
      </c>
      <c r="CN58" s="61">
        <f t="array" ref="CN58">CM58*(1+INDEX($AG16:$AH16,_xlfn.XMATCH(CN$46,$AG$5:$AH$5,1)))</f>
        <v>1420033.6740330206</v>
      </c>
      <c r="CO58" s="61">
        <f t="array" ref="CO58">CN58*(1+INDEX($AG16:$AH16,_xlfn.XMATCH(CO$46,$AG$5:$AH$5,1)))</f>
        <v>1434234.010773351</v>
      </c>
      <c r="CP58" s="61">
        <f t="array" ref="CP58">CO58*(1+INDEX($AG16:$AH16,_xlfn.XMATCH(CP$46,$AG$5:$AH$5,1)))</f>
        <v>1448576.3508810846</v>
      </c>
      <c r="CQ58" s="61">
        <f t="array" ref="CQ58">CP58*(1+INDEX($AG16:$AH16,_xlfn.XMATCH(CQ$46,$AG$5:$AH$5,1)))</f>
        <v>1463062.1143898955</v>
      </c>
      <c r="CR58" s="61">
        <f t="array" ref="CR58">CQ58*(1+INDEX($AG16:$AH16,_xlfn.XMATCH(CR$46,$AG$5:$AH$5,1)))</f>
        <v>1477692.7355337944</v>
      </c>
      <c r="CS58" s="61">
        <f t="array" ref="CS58">CR58*(1+INDEX($AG16:$AH16,_xlfn.XMATCH(CS$46,$AG$5:$AH$5,1)))</f>
        <v>1492469.6628891323</v>
      </c>
      <c r="CT58" s="61">
        <f t="array" ref="CT58">CS58*(1+INDEX($AG16:$AH16,_xlfn.XMATCH(CT$46,$AG$5:$AH$5,1)))</f>
        <v>1507394.3595180237</v>
      </c>
      <c r="CU58" s="61">
        <f t="array" ref="CU58">CT58*(1+INDEX($AG16:$AH16,_xlfn.XMATCH(CU$46,$AG$5:$AH$5,1)))</f>
        <v>1522468.303113204</v>
      </c>
      <c r="CV58" s="61">
        <f t="array" ref="CV58">CU58*(1+INDEX($AG16:$AH16,_xlfn.XMATCH(CV$46,$AG$5:$AH$5,1)))</f>
        <v>1537692.9861443359</v>
      </c>
      <c r="CW58" s="61">
        <f t="array" ref="CW58">CV58*(1+INDEX($AG16:$AH16,_xlfn.XMATCH(CW$46,$AG$5:$AH$5,1)))</f>
        <v>1553069.9160057793</v>
      </c>
      <c r="CX58" s="61">
        <f t="array" ref="CX58">CW58*(1+INDEX($AG16:$AH16,_xlfn.XMATCH(CX$46,$AG$5:$AH$5,1)))</f>
        <v>1568600.6151658371</v>
      </c>
      <c r="CY58" s="61">
        <f t="array" ref="CY58">CX58*(1+INDEX($AG16:$AH16,_xlfn.XMATCH(CY$46,$AG$5:$AH$5,1)))</f>
        <v>1584286.6213174956</v>
      </c>
      <c r="CZ58" s="61">
        <f t="array" ref="CZ58">CY58*(1+INDEX($AG16:$AH16,_xlfn.XMATCH(CZ$46,$AG$5:$AH$5,1)))</f>
        <v>1600129.4875306706</v>
      </c>
      <c r="DA58" s="61">
        <f t="array" ref="DA58">CZ58*(1+INDEX($AG16:$AH16,_xlfn.XMATCH(DA$46,$AG$5:$AH$5,1)))</f>
        <v>1616130.7824059774</v>
      </c>
      <c r="DB58" s="61">
        <f t="array" ref="DB58">DA58*(1+INDEX($AG16:$AH16,_xlfn.XMATCH(DB$46,$AG$5:$AH$5,1)))</f>
        <v>1632292.0902300372</v>
      </c>
    </row>
    <row r="59" spans="2:106" x14ac:dyDescent="0.25">
      <c r="B59" t="s">
        <v>74</v>
      </c>
      <c r="C59" t="s">
        <v>98</v>
      </c>
      <c r="E59" t="s">
        <v>43</v>
      </c>
      <c r="F59" s="34">
        <f t="shared" ref="F59:AB59" si="41">F39</f>
        <v>441652.99879999988</v>
      </c>
      <c r="G59" s="34">
        <f t="shared" si="41"/>
        <v>476051.99879999988</v>
      </c>
      <c r="H59" s="34">
        <f t="shared" si="41"/>
        <v>425551.99879999988</v>
      </c>
      <c r="I59" s="34">
        <f t="shared" si="41"/>
        <v>464345.99879999988</v>
      </c>
      <c r="J59" s="34">
        <f t="shared" si="41"/>
        <v>364480.99879999988</v>
      </c>
      <c r="K59" s="34">
        <f t="shared" si="41"/>
        <v>336684</v>
      </c>
      <c r="L59" s="34">
        <f t="shared" si="41"/>
        <v>326103</v>
      </c>
      <c r="M59" s="34">
        <f t="shared" si="41"/>
        <v>333165</v>
      </c>
      <c r="N59" s="34">
        <f t="shared" si="41"/>
        <v>333455</v>
      </c>
      <c r="O59" s="34">
        <f t="shared" si="41"/>
        <v>342542</v>
      </c>
      <c r="P59" s="34">
        <f t="shared" si="41"/>
        <v>339225</v>
      </c>
      <c r="Q59" s="34">
        <f t="shared" si="41"/>
        <v>343205</v>
      </c>
      <c r="R59" s="34">
        <f t="shared" si="41"/>
        <v>335487</v>
      </c>
      <c r="S59" s="34">
        <f t="shared" si="41"/>
        <v>347178</v>
      </c>
      <c r="T59" s="34">
        <f t="shared" si="41"/>
        <v>343116</v>
      </c>
      <c r="U59" s="34">
        <f t="shared" si="41"/>
        <v>324771</v>
      </c>
      <c r="V59" s="34">
        <f t="shared" si="41"/>
        <v>339484</v>
      </c>
      <c r="W59" s="34">
        <f t="shared" si="41"/>
        <v>335344</v>
      </c>
      <c r="X59" s="34">
        <f t="shared" si="41"/>
        <v>342788</v>
      </c>
      <c r="Y59" s="34">
        <f t="shared" si="41"/>
        <v>348674</v>
      </c>
      <c r="Z59" s="34">
        <f t="shared" si="41"/>
        <v>346440</v>
      </c>
      <c r="AA59" s="34">
        <f t="shared" si="41"/>
        <v>337334</v>
      </c>
      <c r="AB59" s="34">
        <f t="shared" si="41"/>
        <v>321729</v>
      </c>
      <c r="AC59" s="61">
        <f t="array" ref="AC59">AB59*(1+INDEX($AG17:$AH17,_xlfn.XMATCH(AC$46,$AG$5:$AH$5,1)))</f>
        <v>328163.58</v>
      </c>
      <c r="AD59" s="61">
        <f t="array" ref="AD59">AC59*(1+INDEX($AG17:$AH17,_xlfn.XMATCH(AD$46,$AG$5:$AH$5,1)))</f>
        <v>334726.85159999999</v>
      </c>
      <c r="AE59" s="61">
        <f t="array" ref="AE59">AD59*(1+INDEX($AG17:$AH17,_xlfn.XMATCH(AE$46,$AG$5:$AH$5,1)))</f>
        <v>341421.38863200002</v>
      </c>
      <c r="AF59" s="61">
        <f t="array" ref="AF59">AE59*(1+INDEX($AG17:$AH17,_xlfn.XMATCH(AF$46,$AG$5:$AH$5,1)))</f>
        <v>348249.81640464003</v>
      </c>
      <c r="AG59" s="61">
        <f t="array" ref="AG59">AF59*(1+INDEX($AG17:$AH17,_xlfn.XMATCH(AG$46,$AG$5:$AH$5,1)))</f>
        <v>355214.81273273285</v>
      </c>
      <c r="AH59" s="61">
        <f t="array" ref="AH59">AG59*(1+INDEX($AG17:$AH17,_xlfn.XMATCH(AH$46,$AG$5:$AH$5,1)))</f>
        <v>362319.1089873875</v>
      </c>
      <c r="AI59" s="61">
        <f t="array" ref="AI59">AH59*(1+INDEX($AG17:$AH17,_xlfn.XMATCH(AI$46,$AG$5:$AH$5,1)))</f>
        <v>369565.49116713525</v>
      </c>
      <c r="AJ59" s="61">
        <f t="array" ref="AJ59">AI59*(1+INDEX($AG17:$AH17,_xlfn.XMATCH(AJ$46,$AG$5:$AH$5,1)))</f>
        <v>376956.80099047796</v>
      </c>
      <c r="AK59" s="61">
        <f t="array" ref="AK59">AJ59*(1+INDEX($AG17:$AH17,_xlfn.XMATCH(AK$46,$AG$5:$AH$5,1)))</f>
        <v>384495.93701028754</v>
      </c>
      <c r="AL59" s="61">
        <f t="array" ref="AL59">AK59*(1+INDEX($AG17:$AH17,_xlfn.XMATCH(AL$46,$AG$5:$AH$5,1)))</f>
        <v>392185.8557504933</v>
      </c>
      <c r="AM59" s="61">
        <f t="array" ref="AM59">AL59*(1+INDEX($AG17:$AH17,_xlfn.XMATCH(AM$46,$AG$5:$AH$5,1)))</f>
        <v>400029.57286550314</v>
      </c>
      <c r="AN59" s="61">
        <f t="array" ref="AN59">AM59*(1+INDEX($AG17:$AH17,_xlfn.XMATCH(AN$46,$AG$5:$AH$5,1)))</f>
        <v>408030.16432281322</v>
      </c>
      <c r="AO59" s="61">
        <f t="array" ref="AO59">AN59*(1+INDEX($AG17:$AH17,_xlfn.XMATCH(AO$46,$AG$5:$AH$5,1)))</f>
        <v>416190.76760926947</v>
      </c>
      <c r="AP59" s="61">
        <f t="array" ref="AP59">AO59*(1+INDEX($AG17:$AH17,_xlfn.XMATCH(AP$46,$AG$5:$AH$5,1)))</f>
        <v>424514.58296145487</v>
      </c>
      <c r="AQ59" s="61">
        <f t="array" ref="AQ59">AP59*(1+INDEX($AG17:$AH17,_xlfn.XMATCH(AQ$46,$AG$5:$AH$5,1)))</f>
        <v>433004.87462068396</v>
      </c>
      <c r="AR59" s="61">
        <f t="array" ref="AR59">AQ59*(1+INDEX($AG17:$AH17,_xlfn.XMATCH(AR$46,$AG$5:$AH$5,1)))</f>
        <v>441664.97211309767</v>
      </c>
      <c r="AS59" s="61">
        <f t="array" ref="AS59">AR59*(1+INDEX($AG17:$AH17,_xlfn.XMATCH(AS$46,$AG$5:$AH$5,1)))</f>
        <v>450498.27155535965</v>
      </c>
      <c r="AT59" s="61">
        <f t="array" ref="AT59">AS59*(1+INDEX($AG17:$AH17,_xlfn.XMATCH(AT$46,$AG$5:$AH$5,1)))</f>
        <v>459508.23698646686</v>
      </c>
      <c r="AU59" s="61">
        <f t="array" ref="AU59">AT59*(1+INDEX($AG17:$AH17,_xlfn.XMATCH(AU$46,$AG$5:$AH$5,1)))</f>
        <v>468698.40172619623</v>
      </c>
      <c r="AV59" s="61">
        <f t="array" ref="AV59">AU59*(1+INDEX($AG17:$AH17,_xlfn.XMATCH(AV$46,$AG$5:$AH$5,1)))</f>
        <v>478072.36976072018</v>
      </c>
      <c r="AW59" s="61">
        <f t="array" ref="AW59">AV59*(1+INDEX($AG17:$AH17,_xlfn.XMATCH(AW$46,$AG$5:$AH$5,1)))</f>
        <v>487633.81715593458</v>
      </c>
      <c r="AX59" s="61">
        <f t="array" ref="AX59">AW59*(1+INDEX($AG17:$AH17,_xlfn.XMATCH(AX$46,$AG$5:$AH$5,1)))</f>
        <v>497386.49349905329</v>
      </c>
      <c r="AY59" s="61">
        <f t="array" ref="AY59">AX59*(1+INDEX($AG17:$AH17,_xlfn.XMATCH(AY$46,$AG$5:$AH$5,1)))</f>
        <v>507334.22336903436</v>
      </c>
      <c r="AZ59" s="61">
        <f t="array" ref="AZ59">AY59*(1+INDEX($AG17:$AH17,_xlfn.XMATCH(AZ$46,$AG$5:$AH$5,1)))</f>
        <v>517480.90783641505</v>
      </c>
      <c r="BA59" s="61">
        <f t="array" ref="BA59">AZ59*(1+INDEX($AG17:$AH17,_xlfn.XMATCH(BA$46,$AG$5:$AH$5,1)))</f>
        <v>527830.52599314332</v>
      </c>
      <c r="BB59" s="61">
        <f t="array" ref="BB59">BA59*(1+INDEX($AG17:$AH17,_xlfn.XMATCH(BB$46,$AG$5:$AH$5,1)))</f>
        <v>538387.13651300617</v>
      </c>
      <c r="BC59" s="61">
        <f t="array" ref="BC59">BB59*(1+INDEX($AG17:$AH17,_xlfn.XMATCH(BC$46,$AG$5:$AH$5,1)))</f>
        <v>549154.8792432663</v>
      </c>
      <c r="BD59" s="61">
        <f t="array" ref="BD59">BC59*(1+INDEX($AG17:$AH17,_xlfn.XMATCH(BD$46,$AG$5:$AH$5,1)))</f>
        <v>560137.97682813159</v>
      </c>
      <c r="BE59" s="61">
        <f t="array" ref="BE59">BD59*(1+INDEX($AG17:$AH17,_xlfn.XMATCH(BE$46,$AG$5:$AH$5,1)))</f>
        <v>565739.35659641295</v>
      </c>
      <c r="BF59" s="61">
        <f t="array" ref="BF59">BE59*(1+INDEX($AG17:$AH17,_xlfn.XMATCH(BF$46,$AG$5:$AH$5,1)))</f>
        <v>571396.75016237714</v>
      </c>
      <c r="BG59" s="61">
        <f t="array" ref="BG59">BF59*(1+INDEX($AG17:$AH17,_xlfn.XMATCH(BG$46,$AG$5:$AH$5,1)))</f>
        <v>577110.71766400093</v>
      </c>
      <c r="BH59" s="61">
        <f t="array" ref="BH59">BG59*(1+INDEX($AG17:$AH17,_xlfn.XMATCH(BH$46,$AG$5:$AH$5,1)))</f>
        <v>582881.824840641</v>
      </c>
      <c r="BI59" s="61">
        <f t="array" ref="BI59">BH59*(1+INDEX($AG17:$AH17,_xlfn.XMATCH(BI$46,$AG$5:$AH$5,1)))</f>
        <v>588710.6430890474</v>
      </c>
      <c r="BJ59" s="61">
        <f t="array" ref="BJ59">BI59*(1+INDEX($AG17:$AH17,_xlfn.XMATCH(BJ$46,$AG$5:$AH$5,1)))</f>
        <v>594597.7495199379</v>
      </c>
      <c r="BK59" s="61">
        <f t="array" ref="BK59">BJ59*(1+INDEX($AG17:$AH17,_xlfn.XMATCH(BK$46,$AG$5:$AH$5,1)))</f>
        <v>600543.72701513732</v>
      </c>
      <c r="BL59" s="61">
        <f t="array" ref="BL59">BK59*(1+INDEX($AG17:$AH17,_xlfn.XMATCH(BL$46,$AG$5:$AH$5,1)))</f>
        <v>606549.16428528866</v>
      </c>
      <c r="BM59" s="61">
        <f t="array" ref="BM59">BL59*(1+INDEX($AG17:$AH17,_xlfn.XMATCH(BM$46,$AG$5:$AH$5,1)))</f>
        <v>612614.65592814155</v>
      </c>
      <c r="BN59" s="61">
        <f t="array" ref="BN59">BM59*(1+INDEX($AG17:$AH17,_xlfn.XMATCH(BN$46,$AG$5:$AH$5,1)))</f>
        <v>618740.80248742294</v>
      </c>
      <c r="BO59" s="61">
        <f t="array" ref="BO59">BN59*(1+INDEX($AG17:$AH17,_xlfn.XMATCH(BO$46,$AG$5:$AH$5,1)))</f>
        <v>624928.21051229723</v>
      </c>
      <c r="BP59" s="61">
        <f t="array" ref="BP59">BO59*(1+INDEX($AG17:$AH17,_xlfn.XMATCH(BP$46,$AG$5:$AH$5,1)))</f>
        <v>631177.49261742015</v>
      </c>
      <c r="BQ59" s="61">
        <f t="array" ref="BQ59">BP59*(1+INDEX($AG17:$AH17,_xlfn.XMATCH(BQ$46,$AG$5:$AH$5,1)))</f>
        <v>637489.26754359435</v>
      </c>
      <c r="BR59" s="61">
        <f t="array" ref="BR59">BQ59*(1+INDEX($AG17:$AH17,_xlfn.XMATCH(BR$46,$AG$5:$AH$5,1)))</f>
        <v>643864.16021903034</v>
      </c>
      <c r="BS59" s="61">
        <f t="array" ref="BS59">BR59*(1+INDEX($AG17:$AH17,_xlfn.XMATCH(BS$46,$AG$5:$AH$5,1)))</f>
        <v>650302.80182122067</v>
      </c>
      <c r="BT59" s="61">
        <f t="array" ref="BT59">BS59*(1+INDEX($AG17:$AH17,_xlfn.XMATCH(BT$46,$AG$5:$AH$5,1)))</f>
        <v>656805.82983943284</v>
      </c>
      <c r="BU59" s="61">
        <f t="array" ref="BU59">BT59*(1+INDEX($AG17:$AH17,_xlfn.XMATCH(BU$46,$AG$5:$AH$5,1)))</f>
        <v>663373.88813782716</v>
      </c>
      <c r="BV59" s="61">
        <f t="array" ref="BV59">BU59*(1+INDEX($AG17:$AH17,_xlfn.XMATCH(BV$46,$AG$5:$AH$5,1)))</f>
        <v>670007.62701920548</v>
      </c>
      <c r="BW59" s="61">
        <f t="array" ref="BW59">BV59*(1+INDEX($AG17:$AH17,_xlfn.XMATCH(BW$46,$AG$5:$AH$5,1)))</f>
        <v>676707.70328939753</v>
      </c>
      <c r="BX59" s="61">
        <f t="array" ref="BX59">BW59*(1+INDEX($AG17:$AH17,_xlfn.XMATCH(BX$46,$AG$5:$AH$5,1)))</f>
        <v>683474.78032229154</v>
      </c>
      <c r="BY59" s="61">
        <f t="array" ref="BY59">BX59*(1+INDEX($AG17:$AH17,_xlfn.XMATCH(BY$46,$AG$5:$AH$5,1)))</f>
        <v>690309.52812551451</v>
      </c>
      <c r="BZ59" s="61">
        <f t="array" ref="BZ59">BY59*(1+INDEX($AG17:$AH17,_xlfn.XMATCH(BZ$46,$AG$5:$AH$5,1)))</f>
        <v>697212.62340676971</v>
      </c>
      <c r="CA59" s="61">
        <f t="array" ref="CA59">BZ59*(1+INDEX($AG17:$AH17,_xlfn.XMATCH(CA$46,$AG$5:$AH$5,1)))</f>
        <v>704184.74964083743</v>
      </c>
      <c r="CB59" s="61">
        <f t="array" ref="CB59">CA59*(1+INDEX($AG17:$AH17,_xlfn.XMATCH(CB$46,$AG$5:$AH$5,1)))</f>
        <v>711226.59713724582</v>
      </c>
      <c r="CC59" s="61">
        <f t="array" ref="CC59">CB59*(1+INDEX($AG17:$AH17,_xlfn.XMATCH(CC$46,$AG$5:$AH$5,1)))</f>
        <v>718338.8631086183</v>
      </c>
      <c r="CD59" s="61">
        <f t="array" ref="CD59">CC59*(1+INDEX($AG17:$AH17,_xlfn.XMATCH(CD$46,$AG$5:$AH$5,1)))</f>
        <v>725522.25173970452</v>
      </c>
      <c r="CE59" s="61">
        <f t="array" ref="CE59">CD59*(1+INDEX($AG17:$AH17,_xlfn.XMATCH(CE$46,$AG$5:$AH$5,1)))</f>
        <v>732777.47425710154</v>
      </c>
      <c r="CF59" s="61">
        <f t="array" ref="CF59">CE59*(1+INDEX($AG17:$AH17,_xlfn.XMATCH(CF$46,$AG$5:$AH$5,1)))</f>
        <v>740105.24899967259</v>
      </c>
      <c r="CG59" s="61">
        <f t="array" ref="CG59">CF59*(1+INDEX($AG17:$AH17,_xlfn.XMATCH(CG$46,$AG$5:$AH$5,1)))</f>
        <v>747506.30148966936</v>
      </c>
      <c r="CH59" s="61">
        <f t="array" ref="CH59">CG59*(1+INDEX($AG17:$AH17,_xlfn.XMATCH(CH$46,$AG$5:$AH$5,1)))</f>
        <v>754981.36450456607</v>
      </c>
      <c r="CI59" s="61">
        <f t="array" ref="CI59">CH59*(1+INDEX($AG17:$AH17,_xlfn.XMATCH(CI$46,$AG$5:$AH$5,1)))</f>
        <v>762531.17814961169</v>
      </c>
      <c r="CJ59" s="61">
        <f t="array" ref="CJ59">CI59*(1+INDEX($AG17:$AH17,_xlfn.XMATCH(CJ$46,$AG$5:$AH$5,1)))</f>
        <v>770156.48993110785</v>
      </c>
      <c r="CK59" s="61">
        <f t="array" ref="CK59">CJ59*(1+INDEX($AG17:$AH17,_xlfn.XMATCH(CK$46,$AG$5:$AH$5,1)))</f>
        <v>777858.0548304189</v>
      </c>
      <c r="CL59" s="61">
        <f t="array" ref="CL59">CK59*(1+INDEX($AG17:$AH17,_xlfn.XMATCH(CL$46,$AG$5:$AH$5,1)))</f>
        <v>785636.63537872315</v>
      </c>
      <c r="CM59" s="61">
        <f t="array" ref="CM59">CL59*(1+INDEX($AG17:$AH17,_xlfn.XMATCH(CM$46,$AG$5:$AH$5,1)))</f>
        <v>793493.0017325104</v>
      </c>
      <c r="CN59" s="61">
        <f t="array" ref="CN59">CM59*(1+INDEX($AG17:$AH17,_xlfn.XMATCH(CN$46,$AG$5:$AH$5,1)))</f>
        <v>801427.93174983549</v>
      </c>
      <c r="CO59" s="61">
        <f t="array" ref="CO59">CN59*(1+INDEX($AG17:$AH17,_xlfn.XMATCH(CO$46,$AG$5:$AH$5,1)))</f>
        <v>809442.21106733382</v>
      </c>
      <c r="CP59" s="61">
        <f t="array" ref="CP59">CO59*(1+INDEX($AG17:$AH17,_xlfn.XMATCH(CP$46,$AG$5:$AH$5,1)))</f>
        <v>817536.63317800721</v>
      </c>
      <c r="CQ59" s="61">
        <f t="array" ref="CQ59">CP59*(1+INDEX($AG17:$AH17,_xlfn.XMATCH(CQ$46,$AG$5:$AH$5,1)))</f>
        <v>825711.9995097873</v>
      </c>
      <c r="CR59" s="61">
        <f t="array" ref="CR59">CQ59*(1+INDEX($AG17:$AH17,_xlfn.XMATCH(CR$46,$AG$5:$AH$5,1)))</f>
        <v>833969.11950488517</v>
      </c>
      <c r="CS59" s="61">
        <f t="array" ref="CS59">CR59*(1+INDEX($AG17:$AH17,_xlfn.XMATCH(CS$46,$AG$5:$AH$5,1)))</f>
        <v>842308.81069993402</v>
      </c>
      <c r="CT59" s="61">
        <f t="array" ref="CT59">CS59*(1+INDEX($AG17:$AH17,_xlfn.XMATCH(CT$46,$AG$5:$AH$5,1)))</f>
        <v>850731.89880693331</v>
      </c>
      <c r="CU59" s="61">
        <f t="array" ref="CU59">CT59*(1+INDEX($AG17:$AH17,_xlfn.XMATCH(CU$46,$AG$5:$AH$5,1)))</f>
        <v>859239.21779500262</v>
      </c>
      <c r="CV59" s="61">
        <f t="array" ref="CV59">CU59*(1+INDEX($AG17:$AH17,_xlfn.XMATCH(CV$46,$AG$5:$AH$5,1)))</f>
        <v>867831.60997295263</v>
      </c>
      <c r="CW59" s="61">
        <f t="array" ref="CW59">CV59*(1+INDEX($AG17:$AH17,_xlfn.XMATCH(CW$46,$AG$5:$AH$5,1)))</f>
        <v>876509.92607268214</v>
      </c>
      <c r="CX59" s="61">
        <f t="array" ref="CX59">CW59*(1+INDEX($AG17:$AH17,_xlfn.XMATCH(CX$46,$AG$5:$AH$5,1)))</f>
        <v>885275.02533340896</v>
      </c>
      <c r="CY59" s="61">
        <f t="array" ref="CY59">CX59*(1+INDEX($AG17:$AH17,_xlfn.XMATCH(CY$46,$AG$5:$AH$5,1)))</f>
        <v>894127.77558674302</v>
      </c>
      <c r="CZ59" s="61">
        <f t="array" ref="CZ59">CY59*(1+INDEX($AG17:$AH17,_xlfn.XMATCH(CZ$46,$AG$5:$AH$5,1)))</f>
        <v>903069.05334261048</v>
      </c>
      <c r="DA59" s="61">
        <f t="array" ref="DA59">CZ59*(1+INDEX($AG17:$AH17,_xlfn.XMATCH(DA$46,$AG$5:$AH$5,1)))</f>
        <v>912099.74387603661</v>
      </c>
      <c r="DB59" s="61">
        <f t="array" ref="DB59">DA59*(1+INDEX($AG17:$AH17,_xlfn.XMATCH(DB$46,$AG$5:$AH$5,1)))</f>
        <v>921220.74131479696</v>
      </c>
    </row>
    <row r="60" spans="2:106" x14ac:dyDescent="0.25">
      <c r="B60" t="s">
        <v>74</v>
      </c>
      <c r="C60" t="s">
        <v>98</v>
      </c>
      <c r="E60" t="s">
        <v>45</v>
      </c>
      <c r="F60" s="34">
        <f t="shared" ref="F60:AB60" si="42">F40</f>
        <v>0</v>
      </c>
      <c r="G60" s="34">
        <f t="shared" si="42"/>
        <v>0</v>
      </c>
      <c r="H60" s="34">
        <f t="shared" si="42"/>
        <v>0</v>
      </c>
      <c r="I60" s="34">
        <f t="shared" si="42"/>
        <v>0</v>
      </c>
      <c r="J60" s="34">
        <f t="shared" si="42"/>
        <v>139445</v>
      </c>
      <c r="K60" s="34">
        <f t="shared" si="42"/>
        <v>141645</v>
      </c>
      <c r="L60" s="34">
        <f t="shared" si="42"/>
        <v>144709</v>
      </c>
      <c r="M60" s="34">
        <f t="shared" si="42"/>
        <v>148881</v>
      </c>
      <c r="N60" s="34">
        <f t="shared" si="42"/>
        <v>182199</v>
      </c>
      <c r="O60" s="34">
        <f t="shared" si="42"/>
        <v>161925</v>
      </c>
      <c r="P60" s="34">
        <f t="shared" si="42"/>
        <v>161925</v>
      </c>
      <c r="Q60" s="34">
        <f t="shared" si="42"/>
        <v>98308</v>
      </c>
      <c r="R60" s="34">
        <f t="shared" si="42"/>
        <v>98307</v>
      </c>
      <c r="S60" s="34">
        <f t="shared" si="42"/>
        <v>98307</v>
      </c>
      <c r="T60" s="34">
        <f t="shared" si="42"/>
        <v>157598</v>
      </c>
      <c r="U60" s="34">
        <f t="shared" si="42"/>
        <v>157415</v>
      </c>
      <c r="V60" s="34">
        <f t="shared" si="42"/>
        <v>188812</v>
      </c>
      <c r="W60" s="34">
        <f t="shared" si="42"/>
        <v>189829</v>
      </c>
      <c r="X60" s="34">
        <f t="shared" si="42"/>
        <v>193660</v>
      </c>
      <c r="Y60" s="34">
        <f t="shared" si="42"/>
        <v>191134</v>
      </c>
      <c r="Z60" s="34">
        <f t="shared" si="42"/>
        <v>195181</v>
      </c>
      <c r="AA60" s="34">
        <f t="shared" si="42"/>
        <v>194790</v>
      </c>
      <c r="AB60" s="34">
        <f t="shared" si="42"/>
        <v>192183</v>
      </c>
      <c r="AC60" s="61">
        <f t="array" ref="AC60">AB60*(1+INDEX($AG18:$AH18,_xlfn.XMATCH(AC$46,$AG$5:$AH$5,1)))</f>
        <v>196026.66</v>
      </c>
      <c r="AD60" s="61">
        <f t="array" ref="AD60">AC60*(1+INDEX($AG18:$AH18,_xlfn.XMATCH(AD$46,$AG$5:$AH$5,1)))</f>
        <v>199947.19320000001</v>
      </c>
      <c r="AE60" s="61">
        <f t="array" ref="AE60">AD60*(1+INDEX($AG18:$AH18,_xlfn.XMATCH(AE$46,$AG$5:$AH$5,1)))</f>
        <v>203946.13706400001</v>
      </c>
      <c r="AF60" s="61">
        <f t="array" ref="AF60">AE60*(1+INDEX($AG18:$AH18,_xlfn.XMATCH(AF$46,$AG$5:$AH$5,1)))</f>
        <v>208025.05980528001</v>
      </c>
      <c r="AG60" s="61">
        <f t="array" ref="AG60">AF60*(1+INDEX($AG18:$AH18,_xlfn.XMATCH(AG$46,$AG$5:$AH$5,1)))</f>
        <v>212185.56100138562</v>
      </c>
      <c r="AH60" s="61">
        <f t="array" ref="AH60">AG60*(1+INDEX($AG18:$AH18,_xlfn.XMATCH(AH$46,$AG$5:$AH$5,1)))</f>
        <v>216429.27222141332</v>
      </c>
      <c r="AI60" s="61">
        <f t="array" ref="AI60">AH60*(1+INDEX($AG18:$AH18,_xlfn.XMATCH(AI$46,$AG$5:$AH$5,1)))</f>
        <v>220757.85766584158</v>
      </c>
      <c r="AJ60" s="61">
        <f t="array" ref="AJ60">AI60*(1+INDEX($AG18:$AH18,_xlfn.XMATCH(AJ$46,$AG$5:$AH$5,1)))</f>
        <v>225173.01481915842</v>
      </c>
      <c r="AK60" s="61">
        <f t="array" ref="AK60">AJ60*(1+INDEX($AG18:$AH18,_xlfn.XMATCH(AK$46,$AG$5:$AH$5,1)))</f>
        <v>229676.4751155416</v>
      </c>
      <c r="AL60" s="61">
        <f t="array" ref="AL60">AK60*(1+INDEX($AG18:$AH18,_xlfn.XMATCH(AL$46,$AG$5:$AH$5,1)))</f>
        <v>234270.00461785245</v>
      </c>
      <c r="AM60" s="61">
        <f t="array" ref="AM60">AL60*(1+INDEX($AG18:$AH18,_xlfn.XMATCH(AM$46,$AG$5:$AH$5,1)))</f>
        <v>238955.40471020949</v>
      </c>
      <c r="AN60" s="61">
        <f t="array" ref="AN60">AM60*(1+INDEX($AG18:$AH18,_xlfn.XMATCH(AN$46,$AG$5:$AH$5,1)))</f>
        <v>243734.51280441368</v>
      </c>
      <c r="AO60" s="61">
        <f t="array" ref="AO60">AN60*(1+INDEX($AG18:$AH18,_xlfn.XMATCH(AO$46,$AG$5:$AH$5,1)))</f>
        <v>248609.20306050195</v>
      </c>
      <c r="AP60" s="61">
        <f t="array" ref="AP60">AO60*(1+INDEX($AG18:$AH18,_xlfn.XMATCH(AP$46,$AG$5:$AH$5,1)))</f>
        <v>253581.387121712</v>
      </c>
      <c r="AQ60" s="61">
        <f t="array" ref="AQ60">AP60*(1+INDEX($AG18:$AH18,_xlfn.XMATCH(AQ$46,$AG$5:$AH$5,1)))</f>
        <v>258653.01486414624</v>
      </c>
      <c r="AR60" s="61">
        <f t="array" ref="AR60">AQ60*(1+INDEX($AG18:$AH18,_xlfn.XMATCH(AR$46,$AG$5:$AH$5,1)))</f>
        <v>263826.07516142918</v>
      </c>
      <c r="AS60" s="61">
        <f t="array" ref="AS60">AR60*(1+INDEX($AG18:$AH18,_xlfn.XMATCH(AS$46,$AG$5:$AH$5,1)))</f>
        <v>269102.59666465776</v>
      </c>
      <c r="AT60" s="61">
        <f t="array" ref="AT60">AS60*(1+INDEX($AG18:$AH18,_xlfn.XMATCH(AT$46,$AG$5:$AH$5,1)))</f>
        <v>274484.64859795093</v>
      </c>
      <c r="AU60" s="61">
        <f t="array" ref="AU60">AT60*(1+INDEX($AG18:$AH18,_xlfn.XMATCH(AU$46,$AG$5:$AH$5,1)))</f>
        <v>279974.34156990994</v>
      </c>
      <c r="AV60" s="61">
        <f t="array" ref="AV60">AU60*(1+INDEX($AG18:$AH18,_xlfn.XMATCH(AV$46,$AG$5:$AH$5,1)))</f>
        <v>285573.82840130816</v>
      </c>
      <c r="AW60" s="61">
        <f t="array" ref="AW60">AV60*(1+INDEX($AG18:$AH18,_xlfn.XMATCH(AW$46,$AG$5:$AH$5,1)))</f>
        <v>291285.30496933433</v>
      </c>
      <c r="AX60" s="61">
        <f t="array" ref="AX60">AW60*(1+INDEX($AG18:$AH18,_xlfn.XMATCH(AX$46,$AG$5:$AH$5,1)))</f>
        <v>297111.01106872101</v>
      </c>
      <c r="AY60" s="61">
        <f t="array" ref="AY60">AX60*(1+INDEX($AG18:$AH18,_xlfn.XMATCH(AY$46,$AG$5:$AH$5,1)))</f>
        <v>303053.23129009543</v>
      </c>
      <c r="AZ60" s="61">
        <f t="array" ref="AZ60">AY60*(1+INDEX($AG18:$AH18,_xlfn.XMATCH(AZ$46,$AG$5:$AH$5,1)))</f>
        <v>309114.29591589735</v>
      </c>
      <c r="BA60" s="61">
        <f t="array" ref="BA60">AZ60*(1+INDEX($AG18:$AH18,_xlfn.XMATCH(BA$46,$AG$5:$AH$5,1)))</f>
        <v>315296.58183421532</v>
      </c>
      <c r="BB60" s="61">
        <f t="array" ref="BB60">BA60*(1+INDEX($AG18:$AH18,_xlfn.XMATCH(BB$46,$AG$5:$AH$5,1)))</f>
        <v>321602.5134708996</v>
      </c>
      <c r="BC60" s="61">
        <f t="array" ref="BC60">BB60*(1+INDEX($AG18:$AH18,_xlfn.XMATCH(BC$46,$AG$5:$AH$5,1)))</f>
        <v>328034.56374031759</v>
      </c>
      <c r="BD60" s="61">
        <f t="array" ref="BD60">BC60*(1+INDEX($AG18:$AH18,_xlfn.XMATCH(BD$46,$AG$5:$AH$5,1)))</f>
        <v>334595.25501512393</v>
      </c>
      <c r="BE60" s="61">
        <f t="array" ref="BE60">BD60*(1+INDEX($AG18:$AH18,_xlfn.XMATCH(BE$46,$AG$5:$AH$5,1)))</f>
        <v>337941.2075652752</v>
      </c>
      <c r="BF60" s="61">
        <f t="array" ref="BF60">BE60*(1+INDEX($AG18:$AH18,_xlfn.XMATCH(BF$46,$AG$5:$AH$5,1)))</f>
        <v>341320.61964092794</v>
      </c>
      <c r="BG60" s="61">
        <f t="array" ref="BG60">BF60*(1+INDEX($AG18:$AH18,_xlfn.XMATCH(BG$46,$AG$5:$AH$5,1)))</f>
        <v>344733.82583733724</v>
      </c>
      <c r="BH60" s="61">
        <f t="array" ref="BH60">BG60*(1+INDEX($AG18:$AH18,_xlfn.XMATCH(BH$46,$AG$5:$AH$5,1)))</f>
        <v>348181.16409571061</v>
      </c>
      <c r="BI60" s="61">
        <f t="array" ref="BI60">BH60*(1+INDEX($AG18:$AH18,_xlfn.XMATCH(BI$46,$AG$5:$AH$5,1)))</f>
        <v>351662.97573666775</v>
      </c>
      <c r="BJ60" s="61">
        <f t="array" ref="BJ60">BI60*(1+INDEX($AG18:$AH18,_xlfn.XMATCH(BJ$46,$AG$5:$AH$5,1)))</f>
        <v>355179.60549403442</v>
      </c>
      <c r="BK60" s="61">
        <f t="array" ref="BK60">BJ60*(1+INDEX($AG18:$AH18,_xlfn.XMATCH(BK$46,$AG$5:$AH$5,1)))</f>
        <v>358731.40154897474</v>
      </c>
      <c r="BL60" s="61">
        <f t="array" ref="BL60">BK60*(1+INDEX($AG18:$AH18,_xlfn.XMATCH(BL$46,$AG$5:$AH$5,1)))</f>
        <v>362318.71556446451</v>
      </c>
      <c r="BM60" s="61">
        <f t="array" ref="BM60">BL60*(1+INDEX($AG18:$AH18,_xlfn.XMATCH(BM$46,$AG$5:$AH$5,1)))</f>
        <v>365941.90272010915</v>
      </c>
      <c r="BN60" s="61">
        <f t="array" ref="BN60">BM60*(1+INDEX($AG18:$AH18,_xlfn.XMATCH(BN$46,$AG$5:$AH$5,1)))</f>
        <v>369601.32174731023</v>
      </c>
      <c r="BO60" s="61">
        <f t="array" ref="BO60">BN60*(1+INDEX($AG18:$AH18,_xlfn.XMATCH(BO$46,$AG$5:$AH$5,1)))</f>
        <v>373297.33496478334</v>
      </c>
      <c r="BP60" s="61">
        <f t="array" ref="BP60">BO60*(1+INDEX($AG18:$AH18,_xlfn.XMATCH(BP$46,$AG$5:$AH$5,1)))</f>
        <v>377030.30831443117</v>
      </c>
      <c r="BQ60" s="61">
        <f t="array" ref="BQ60">BP60*(1+INDEX($AG18:$AH18,_xlfn.XMATCH(BQ$46,$AG$5:$AH$5,1)))</f>
        <v>380800.61139757547</v>
      </c>
      <c r="BR60" s="61">
        <f t="array" ref="BR60">BQ60*(1+INDEX($AG18:$AH18,_xlfn.XMATCH(BR$46,$AG$5:$AH$5,1)))</f>
        <v>384608.61751155125</v>
      </c>
      <c r="BS60" s="61">
        <f t="array" ref="BS60">BR60*(1+INDEX($AG18:$AH18,_xlfn.XMATCH(BS$46,$AG$5:$AH$5,1)))</f>
        <v>388454.70368666673</v>
      </c>
      <c r="BT60" s="61">
        <f t="array" ref="BT60">BS60*(1+INDEX($AG18:$AH18,_xlfn.XMATCH(BT$46,$AG$5:$AH$5,1)))</f>
        <v>392339.25072353339</v>
      </c>
      <c r="BU60" s="61">
        <f t="array" ref="BU60">BT60*(1+INDEX($AG18:$AH18,_xlfn.XMATCH(BU$46,$AG$5:$AH$5,1)))</f>
        <v>396262.64323076874</v>
      </c>
      <c r="BV60" s="61">
        <f t="array" ref="BV60">BU60*(1+INDEX($AG18:$AH18,_xlfn.XMATCH(BV$46,$AG$5:$AH$5,1)))</f>
        <v>400225.26966307644</v>
      </c>
      <c r="BW60" s="61">
        <f t="array" ref="BW60">BV60*(1+INDEX($AG18:$AH18,_xlfn.XMATCH(BW$46,$AG$5:$AH$5,1)))</f>
        <v>404227.52235970722</v>
      </c>
      <c r="BX60" s="61">
        <f t="array" ref="BX60">BW60*(1+INDEX($AG18:$AH18,_xlfn.XMATCH(BX$46,$AG$5:$AH$5,1)))</f>
        <v>408269.79758330429</v>
      </c>
      <c r="BY60" s="61">
        <f t="array" ref="BY60">BX60*(1+INDEX($AG18:$AH18,_xlfn.XMATCH(BY$46,$AG$5:$AH$5,1)))</f>
        <v>412352.49555913731</v>
      </c>
      <c r="BZ60" s="61">
        <f t="array" ref="BZ60">BY60*(1+INDEX($AG18:$AH18,_xlfn.XMATCH(BZ$46,$AG$5:$AH$5,1)))</f>
        <v>416476.02051472868</v>
      </c>
      <c r="CA60" s="61">
        <f t="array" ref="CA60">BZ60*(1+INDEX($AG18:$AH18,_xlfn.XMATCH(CA$46,$AG$5:$AH$5,1)))</f>
        <v>420640.78071987594</v>
      </c>
      <c r="CB60" s="61">
        <f t="array" ref="CB60">CA60*(1+INDEX($AG18:$AH18,_xlfn.XMATCH(CB$46,$AG$5:$AH$5,1)))</f>
        <v>424847.1885270747</v>
      </c>
      <c r="CC60" s="61">
        <f t="array" ref="CC60">CB60*(1+INDEX($AG18:$AH18,_xlfn.XMATCH(CC$46,$AG$5:$AH$5,1)))</f>
        <v>429095.66041234543</v>
      </c>
      <c r="CD60" s="61">
        <f t="array" ref="CD60">CC60*(1+INDEX($AG18:$AH18,_xlfn.XMATCH(CD$46,$AG$5:$AH$5,1)))</f>
        <v>433386.6170164689</v>
      </c>
      <c r="CE60" s="61">
        <f t="array" ref="CE60">CD60*(1+INDEX($AG18:$AH18,_xlfn.XMATCH(CE$46,$AG$5:$AH$5,1)))</f>
        <v>437720.48318663362</v>
      </c>
      <c r="CF60" s="61">
        <f t="array" ref="CF60">CE60*(1+INDEX($AG18:$AH18,_xlfn.XMATCH(CF$46,$AG$5:$AH$5,1)))</f>
        <v>442097.68801849993</v>
      </c>
      <c r="CG60" s="61">
        <f t="array" ref="CG60">CF60*(1+INDEX($AG18:$AH18,_xlfn.XMATCH(CG$46,$AG$5:$AH$5,1)))</f>
        <v>446518.66489868495</v>
      </c>
      <c r="CH60" s="61">
        <f t="array" ref="CH60">CG60*(1+INDEX($AG18:$AH18,_xlfn.XMATCH(CH$46,$AG$5:$AH$5,1)))</f>
        <v>450983.85154767177</v>
      </c>
      <c r="CI60" s="61">
        <f t="array" ref="CI60">CH60*(1+INDEX($AG18:$AH18,_xlfn.XMATCH(CI$46,$AG$5:$AH$5,1)))</f>
        <v>455493.6900631485</v>
      </c>
      <c r="CJ60" s="61">
        <f t="array" ref="CJ60">CI60*(1+INDEX($AG18:$AH18,_xlfn.XMATCH(CJ$46,$AG$5:$AH$5,1)))</f>
        <v>460048.62696377997</v>
      </c>
      <c r="CK60" s="61">
        <f t="array" ref="CK60">CJ60*(1+INDEX($AG18:$AH18,_xlfn.XMATCH(CK$46,$AG$5:$AH$5,1)))</f>
        <v>464649.1132334178</v>
      </c>
      <c r="CL60" s="61">
        <f t="array" ref="CL60">CK60*(1+INDEX($AG18:$AH18,_xlfn.XMATCH(CL$46,$AG$5:$AH$5,1)))</f>
        <v>469295.60436575196</v>
      </c>
      <c r="CM60" s="61">
        <f t="array" ref="CM60">CL60*(1+INDEX($AG18:$AH18,_xlfn.XMATCH(CM$46,$AG$5:$AH$5,1)))</f>
        <v>473988.56040940946</v>
      </c>
      <c r="CN60" s="61">
        <f t="array" ref="CN60">CM60*(1+INDEX($AG18:$AH18,_xlfn.XMATCH(CN$46,$AG$5:$AH$5,1)))</f>
        <v>478728.44601350353</v>
      </c>
      <c r="CO60" s="61">
        <f t="array" ref="CO60">CN60*(1+INDEX($AG18:$AH18,_xlfn.XMATCH(CO$46,$AG$5:$AH$5,1)))</f>
        <v>483515.73047363857</v>
      </c>
      <c r="CP60" s="61">
        <f t="array" ref="CP60">CO60*(1+INDEX($AG18:$AH18,_xlfn.XMATCH(CP$46,$AG$5:$AH$5,1)))</f>
        <v>488350.88777837495</v>
      </c>
      <c r="CQ60" s="61">
        <f t="array" ref="CQ60">CP60*(1+INDEX($AG18:$AH18,_xlfn.XMATCH(CQ$46,$AG$5:$AH$5,1)))</f>
        <v>493234.39665615873</v>
      </c>
      <c r="CR60" s="61">
        <f t="array" ref="CR60">CQ60*(1+INDEX($AG18:$AH18,_xlfn.XMATCH(CR$46,$AG$5:$AH$5,1)))</f>
        <v>498166.74062272033</v>
      </c>
      <c r="CS60" s="61">
        <f t="array" ref="CS60">CR60*(1+INDEX($AG18:$AH18,_xlfn.XMATCH(CS$46,$AG$5:$AH$5,1)))</f>
        <v>503148.40802894754</v>
      </c>
      <c r="CT60" s="61">
        <f t="array" ref="CT60">CS60*(1+INDEX($AG18:$AH18,_xlfn.XMATCH(CT$46,$AG$5:$AH$5,1)))</f>
        <v>508179.89210923703</v>
      </c>
      <c r="CU60" s="61">
        <f t="array" ref="CU60">CT60*(1+INDEX($AG18:$AH18,_xlfn.XMATCH(CU$46,$AG$5:$AH$5,1)))</f>
        <v>513261.69103032938</v>
      </c>
      <c r="CV60" s="61">
        <f t="array" ref="CV60">CU60*(1+INDEX($AG18:$AH18,_xlfn.XMATCH(CV$46,$AG$5:$AH$5,1)))</f>
        <v>518394.30794063269</v>
      </c>
      <c r="CW60" s="61">
        <f t="array" ref="CW60">CV60*(1+INDEX($AG18:$AH18,_xlfn.XMATCH(CW$46,$AG$5:$AH$5,1)))</f>
        <v>523578.25102003902</v>
      </c>
      <c r="CX60" s="61">
        <f t="array" ref="CX60">CW60*(1+INDEX($AG18:$AH18,_xlfn.XMATCH(CX$46,$AG$5:$AH$5,1)))</f>
        <v>528814.03353023937</v>
      </c>
      <c r="CY60" s="61">
        <f t="array" ref="CY60">CX60*(1+INDEX($AG18:$AH18,_xlfn.XMATCH(CY$46,$AG$5:$AH$5,1)))</f>
        <v>534102.17386554182</v>
      </c>
      <c r="CZ60" s="61">
        <f t="array" ref="CZ60">CY60*(1+INDEX($AG18:$AH18,_xlfn.XMATCH(CZ$46,$AG$5:$AH$5,1)))</f>
        <v>539443.19560419722</v>
      </c>
      <c r="DA60" s="61">
        <f t="array" ref="DA60">CZ60*(1+INDEX($AG18:$AH18,_xlfn.XMATCH(DA$46,$AG$5:$AH$5,1)))</f>
        <v>544837.62756023917</v>
      </c>
      <c r="DB60" s="61">
        <f t="array" ref="DB60">DA60*(1+INDEX($AG18:$AH18,_xlfn.XMATCH(DB$46,$AG$5:$AH$5,1)))</f>
        <v>550286.00383584155</v>
      </c>
    </row>
    <row r="61" spans="2:106" x14ac:dyDescent="0.25">
      <c r="B61" t="s">
        <v>74</v>
      </c>
      <c r="C61" t="s">
        <v>98</v>
      </c>
      <c r="E61" s="54" t="s">
        <v>47</v>
      </c>
      <c r="F61" s="55">
        <f t="shared" ref="F61:AK61" si="43">SUM(F54:F57)</f>
        <v>71730221.278358892</v>
      </c>
      <c r="G61" s="55">
        <f t="shared" si="43"/>
        <v>68833318.155621782</v>
      </c>
      <c r="H61" s="55">
        <f t="shared" si="43"/>
        <v>68295150.795743316</v>
      </c>
      <c r="I61" s="55">
        <f t="shared" si="43"/>
        <v>69067527.486853555</v>
      </c>
      <c r="J61" s="55">
        <f t="shared" si="43"/>
        <v>69177085.462941349</v>
      </c>
      <c r="K61" s="55">
        <f t="shared" si="43"/>
        <v>72871572</v>
      </c>
      <c r="L61" s="55">
        <f t="shared" si="43"/>
        <v>70555986</v>
      </c>
      <c r="M61" s="55">
        <f t="shared" si="43"/>
        <v>69109477</v>
      </c>
      <c r="N61" s="55">
        <f t="shared" si="43"/>
        <v>67433527.5</v>
      </c>
      <c r="O61" s="55">
        <f t="shared" si="43"/>
        <v>60775725.770481557</v>
      </c>
      <c r="P61" s="55">
        <f t="shared" si="43"/>
        <v>62596923.785520069</v>
      </c>
      <c r="Q61" s="55">
        <f t="shared" si="43"/>
        <v>62773677.030519478</v>
      </c>
      <c r="R61" s="55">
        <f t="shared" si="43"/>
        <v>62978653</v>
      </c>
      <c r="S61" s="55">
        <f t="shared" si="43"/>
        <v>66762111</v>
      </c>
      <c r="T61" s="55">
        <f t="shared" si="43"/>
        <v>66589974</v>
      </c>
      <c r="U61" s="55">
        <f t="shared" si="43"/>
        <v>64485919</v>
      </c>
      <c r="V61" s="55">
        <f t="shared" si="43"/>
        <v>66423395</v>
      </c>
      <c r="W61" s="55">
        <f t="shared" si="43"/>
        <v>61889755.239243045</v>
      </c>
      <c r="X61" s="55">
        <f t="shared" si="43"/>
        <v>67247292.586851135</v>
      </c>
      <c r="Y61" s="55">
        <f t="shared" si="43"/>
        <v>65621390.680639982</v>
      </c>
      <c r="Z61" s="55">
        <f t="shared" si="43"/>
        <v>61568567</v>
      </c>
      <c r="AA61" s="55">
        <f t="shared" si="43"/>
        <v>61914370</v>
      </c>
      <c r="AB61" s="55">
        <f t="shared" si="43"/>
        <v>61665895</v>
      </c>
      <c r="AC61" s="55">
        <f t="shared" si="43"/>
        <v>62899212.900000006</v>
      </c>
      <c r="AD61" s="55">
        <f t="shared" si="43"/>
        <v>64157197.158</v>
      </c>
      <c r="AE61" s="55">
        <f t="shared" si="43"/>
        <v>65440341.101160005</v>
      </c>
      <c r="AF61" s="55">
        <f t="shared" si="43"/>
        <v>66749147.923183203</v>
      </c>
      <c r="AG61" s="55">
        <f t="shared" si="43"/>
        <v>68084130.881646872</v>
      </c>
      <c r="AH61" s="55">
        <f t="shared" si="43"/>
        <v>69445813.499279797</v>
      </c>
      <c r="AI61" s="55">
        <f t="shared" si="43"/>
        <v>70834729.769265398</v>
      </c>
      <c r="AJ61" s="55">
        <f t="shared" si="43"/>
        <v>72251424.364650711</v>
      </c>
      <c r="AK61" s="55">
        <f t="shared" si="43"/>
        <v>73696452.851943731</v>
      </c>
      <c r="AL61" s="55">
        <f t="shared" ref="AL61:BQ61" si="44">SUM(AL54:AL57)</f>
        <v>75170381.908982605</v>
      </c>
      <c r="AM61" s="55">
        <f t="shared" si="44"/>
        <v>76673789.547162265</v>
      </c>
      <c r="AN61" s="55">
        <f t="shared" si="44"/>
        <v>78207265.3381055</v>
      </c>
      <c r="AO61" s="55">
        <f t="shared" si="44"/>
        <v>79771410.644867614</v>
      </c>
      <c r="AP61" s="55">
        <f t="shared" si="44"/>
        <v>81366838.857764959</v>
      </c>
      <c r="AQ61" s="55">
        <f t="shared" si="44"/>
        <v>82994175.634920269</v>
      </c>
      <c r="AR61" s="55">
        <f t="shared" si="44"/>
        <v>84654059.147618666</v>
      </c>
      <c r="AS61" s="55">
        <f t="shared" si="44"/>
        <v>86347140.330571055</v>
      </c>
      <c r="AT61" s="55">
        <f t="shared" si="44"/>
        <v>88074083.137182474</v>
      </c>
      <c r="AU61" s="55">
        <f t="shared" si="44"/>
        <v>89835564.799926132</v>
      </c>
      <c r="AV61" s="55">
        <f t="shared" si="44"/>
        <v>91632276.095924646</v>
      </c>
      <c r="AW61" s="55">
        <f t="shared" si="44"/>
        <v>93464921.617843151</v>
      </c>
      <c r="AX61" s="55">
        <f t="shared" si="44"/>
        <v>95334220.050200015</v>
      </c>
      <c r="AY61" s="55">
        <f t="shared" si="44"/>
        <v>97240904.451204017</v>
      </c>
      <c r="AZ61" s="55">
        <f t="shared" si="44"/>
        <v>99185722.540228099</v>
      </c>
      <c r="BA61" s="55">
        <f t="shared" si="44"/>
        <v>101169436.99103266</v>
      </c>
      <c r="BB61" s="55">
        <f t="shared" si="44"/>
        <v>103192825.73085332</v>
      </c>
      <c r="BC61" s="55">
        <f t="shared" si="44"/>
        <v>105256682.24547039</v>
      </c>
      <c r="BD61" s="55">
        <f t="shared" si="44"/>
        <v>107361815.89037982</v>
      </c>
      <c r="BE61" s="55">
        <f t="shared" si="44"/>
        <v>108435434.04928362</v>
      </c>
      <c r="BF61" s="55">
        <f t="shared" si="44"/>
        <v>109519788.38977644</v>
      </c>
      <c r="BG61" s="55">
        <f t="shared" si="44"/>
        <v>110614986.27367422</v>
      </c>
      <c r="BH61" s="55">
        <f t="shared" si="44"/>
        <v>111721136.13641095</v>
      </c>
      <c r="BI61" s="55">
        <f t="shared" si="44"/>
        <v>112838347.49777506</v>
      </c>
      <c r="BJ61" s="55">
        <f t="shared" si="44"/>
        <v>113966730.97275282</v>
      </c>
      <c r="BK61" s="55">
        <f t="shared" si="44"/>
        <v>115106398.28248036</v>
      </c>
      <c r="BL61" s="55">
        <f t="shared" si="44"/>
        <v>116257462.26530516</v>
      </c>
      <c r="BM61" s="55">
        <f t="shared" si="44"/>
        <v>117420036.88795821</v>
      </c>
      <c r="BN61" s="55">
        <f t="shared" si="44"/>
        <v>118594237.2568378</v>
      </c>
      <c r="BO61" s="55">
        <f t="shared" si="44"/>
        <v>119780179.62940618</v>
      </c>
      <c r="BP61" s="55">
        <f t="shared" si="44"/>
        <v>120977981.42570025</v>
      </c>
      <c r="BQ61" s="55">
        <f t="shared" si="44"/>
        <v>122187761.23995724</v>
      </c>
      <c r="BR61" s="55">
        <f t="shared" ref="BR61:DB61" si="45">SUM(BR54:BR57)</f>
        <v>123409638.85235682</v>
      </c>
      <c r="BS61" s="55">
        <f t="shared" si="45"/>
        <v>124643735.24088039</v>
      </c>
      <c r="BT61" s="55">
        <f t="shared" si="45"/>
        <v>125890172.59328918</v>
      </c>
      <c r="BU61" s="55">
        <f t="shared" si="45"/>
        <v>127149074.31922208</v>
      </c>
      <c r="BV61" s="55">
        <f t="shared" si="45"/>
        <v>128420565.0624143</v>
      </c>
      <c r="BW61" s="55">
        <f t="shared" si="45"/>
        <v>129704770.71303844</v>
      </c>
      <c r="BX61" s="55">
        <f t="shared" si="45"/>
        <v>131001818.42016885</v>
      </c>
      <c r="BY61" s="55">
        <f t="shared" si="45"/>
        <v>132311836.60437053</v>
      </c>
      <c r="BZ61" s="55">
        <f t="shared" si="45"/>
        <v>133634954.97041424</v>
      </c>
      <c r="CA61" s="55">
        <f t="shared" si="45"/>
        <v>134971304.52011839</v>
      </c>
      <c r="CB61" s="55">
        <f t="shared" si="45"/>
        <v>136321017.56531957</v>
      </c>
      <c r="CC61" s="55">
        <f t="shared" si="45"/>
        <v>137684227.74097276</v>
      </c>
      <c r="CD61" s="55">
        <f t="shared" si="45"/>
        <v>139061070.01838249</v>
      </c>
      <c r="CE61" s="55">
        <f t="shared" si="45"/>
        <v>140451680.7185663</v>
      </c>
      <c r="CF61" s="55">
        <f t="shared" si="45"/>
        <v>141856197.52575195</v>
      </c>
      <c r="CG61" s="55">
        <f t="shared" si="45"/>
        <v>143274759.50100949</v>
      </c>
      <c r="CH61" s="55">
        <f t="shared" si="45"/>
        <v>144707507.09601957</v>
      </c>
      <c r="CI61" s="55">
        <f t="shared" si="45"/>
        <v>146154582.16697979</v>
      </c>
      <c r="CJ61" s="55">
        <f t="shared" si="45"/>
        <v>147616127.98864958</v>
      </c>
      <c r="CK61" s="55">
        <f t="shared" si="45"/>
        <v>149092289.26853609</v>
      </c>
      <c r="CL61" s="55">
        <f t="shared" si="45"/>
        <v>150583212.16122144</v>
      </c>
      <c r="CM61" s="55">
        <f t="shared" si="45"/>
        <v>152089044.28283367</v>
      </c>
      <c r="CN61" s="55">
        <f t="shared" si="45"/>
        <v>153609934.72566199</v>
      </c>
      <c r="CO61" s="55">
        <f t="shared" si="45"/>
        <v>155146034.07291862</v>
      </c>
      <c r="CP61" s="55">
        <f t="shared" si="45"/>
        <v>156697494.4136478</v>
      </c>
      <c r="CQ61" s="55">
        <f t="shared" si="45"/>
        <v>158264469.35778427</v>
      </c>
      <c r="CR61" s="55">
        <f t="shared" si="45"/>
        <v>159847114.05136213</v>
      </c>
      <c r="CS61" s="55">
        <f t="shared" si="45"/>
        <v>161445585.19187576</v>
      </c>
      <c r="CT61" s="55">
        <f t="shared" si="45"/>
        <v>163060041.04379451</v>
      </c>
      <c r="CU61" s="55">
        <f t="shared" si="45"/>
        <v>164690641.45423245</v>
      </c>
      <c r="CV61" s="55">
        <f t="shared" si="45"/>
        <v>166337547.86877477</v>
      </c>
      <c r="CW61" s="55">
        <f t="shared" si="45"/>
        <v>168000923.34746253</v>
      </c>
      <c r="CX61" s="55">
        <f t="shared" si="45"/>
        <v>169680932.58093715</v>
      </c>
      <c r="CY61" s="55">
        <f t="shared" si="45"/>
        <v>171377741.90674654</v>
      </c>
      <c r="CZ61" s="55">
        <f t="shared" si="45"/>
        <v>173091519.32581401</v>
      </c>
      <c r="DA61" s="55">
        <f t="shared" si="45"/>
        <v>174822434.51907212</v>
      </c>
      <c r="DB61" s="55">
        <f t="shared" si="45"/>
        <v>176570658.86426288</v>
      </c>
    </row>
    <row r="62" spans="2:106" x14ac:dyDescent="0.25">
      <c r="B62" t="s">
        <v>74</v>
      </c>
      <c r="C62" t="s">
        <v>98</v>
      </c>
      <c r="E62" s="54" t="s">
        <v>49</v>
      </c>
      <c r="F62" s="55">
        <f t="shared" ref="F62:AK62" si="46">SUM(F58:F60)</f>
        <v>737906.05169360642</v>
      </c>
      <c r="G62" s="55">
        <f t="shared" si="46"/>
        <v>776978.444706904</v>
      </c>
      <c r="H62" s="55">
        <f t="shared" si="46"/>
        <v>737984.18437259481</v>
      </c>
      <c r="I62" s="55">
        <f t="shared" si="46"/>
        <v>784858.15943482635</v>
      </c>
      <c r="J62" s="55">
        <f t="shared" si="46"/>
        <v>833067.14827183774</v>
      </c>
      <c r="K62" s="55">
        <f t="shared" si="46"/>
        <v>822078</v>
      </c>
      <c r="L62" s="55">
        <f t="shared" si="46"/>
        <v>829843</v>
      </c>
      <c r="M62" s="55">
        <f t="shared" si="46"/>
        <v>836740</v>
      </c>
      <c r="N62" s="55">
        <f t="shared" si="46"/>
        <v>888269</v>
      </c>
      <c r="O62" s="55">
        <f t="shared" si="46"/>
        <v>906355</v>
      </c>
      <c r="P62" s="55">
        <f t="shared" si="46"/>
        <v>906632</v>
      </c>
      <c r="Q62" s="55">
        <f t="shared" si="46"/>
        <v>866849</v>
      </c>
      <c r="R62" s="55">
        <f t="shared" si="46"/>
        <v>888798</v>
      </c>
      <c r="S62" s="55">
        <f t="shared" si="46"/>
        <v>894043</v>
      </c>
      <c r="T62" s="55">
        <f t="shared" si="46"/>
        <v>934400</v>
      </c>
      <c r="U62" s="55">
        <f t="shared" si="46"/>
        <v>930065</v>
      </c>
      <c r="V62" s="55">
        <f t="shared" si="46"/>
        <v>975294</v>
      </c>
      <c r="W62" s="55">
        <f t="shared" si="46"/>
        <v>1009991</v>
      </c>
      <c r="X62" s="55">
        <f t="shared" si="46"/>
        <v>1014298</v>
      </c>
      <c r="Y62" s="55">
        <f t="shared" si="46"/>
        <v>1007295</v>
      </c>
      <c r="Z62" s="55">
        <f t="shared" si="46"/>
        <v>1073699</v>
      </c>
      <c r="AA62" s="55">
        <f t="shared" si="46"/>
        <v>1103635</v>
      </c>
      <c r="AB62" s="55">
        <f t="shared" si="46"/>
        <v>1083977</v>
      </c>
      <c r="AC62" s="55">
        <f t="shared" si="46"/>
        <v>1105656.54</v>
      </c>
      <c r="AD62" s="55">
        <f t="shared" si="46"/>
        <v>1127769.6708000002</v>
      </c>
      <c r="AE62" s="55">
        <f t="shared" si="46"/>
        <v>1150325.064216</v>
      </c>
      <c r="AF62" s="55">
        <f t="shared" si="46"/>
        <v>1173331.5655003202</v>
      </c>
      <c r="AG62" s="55">
        <f t="shared" si="46"/>
        <v>1196798.1968103265</v>
      </c>
      <c r="AH62" s="55">
        <f t="shared" si="46"/>
        <v>1220734.160746533</v>
      </c>
      <c r="AI62" s="55">
        <f t="shared" si="46"/>
        <v>1245148.8439614638</v>
      </c>
      <c r="AJ62" s="55">
        <f t="shared" si="46"/>
        <v>1270051.8208406931</v>
      </c>
      <c r="AK62" s="55">
        <f t="shared" si="46"/>
        <v>1295452.857257507</v>
      </c>
      <c r="AL62" s="55">
        <f t="shared" ref="AL62:BQ62" si="47">SUM(AL58:AL60)</f>
        <v>1321361.914402657</v>
      </c>
      <c r="AM62" s="55">
        <f t="shared" si="47"/>
        <v>1347789.15269071</v>
      </c>
      <c r="AN62" s="55">
        <f t="shared" si="47"/>
        <v>1374744.9357445245</v>
      </c>
      <c r="AO62" s="55">
        <f t="shared" si="47"/>
        <v>1402239.8344594149</v>
      </c>
      <c r="AP62" s="55">
        <f t="shared" si="47"/>
        <v>1430284.6311486035</v>
      </c>
      <c r="AQ62" s="55">
        <f t="shared" si="47"/>
        <v>1458890.3237715755</v>
      </c>
      <c r="AR62" s="55">
        <f t="shared" si="47"/>
        <v>1488068.1302470069</v>
      </c>
      <c r="AS62" s="55">
        <f t="shared" si="47"/>
        <v>1517829.4928519472</v>
      </c>
      <c r="AT62" s="55">
        <f t="shared" si="47"/>
        <v>1548186.082708986</v>
      </c>
      <c r="AU62" s="55">
        <f t="shared" si="47"/>
        <v>1579149.804363166</v>
      </c>
      <c r="AV62" s="55">
        <f t="shared" si="47"/>
        <v>1610732.8004504293</v>
      </c>
      <c r="AW62" s="55">
        <f t="shared" si="47"/>
        <v>1642947.4564594377</v>
      </c>
      <c r="AX62" s="55">
        <f t="shared" si="47"/>
        <v>1675806.4055886266</v>
      </c>
      <c r="AY62" s="55">
        <f t="shared" si="47"/>
        <v>1709322.5337003993</v>
      </c>
      <c r="AZ62" s="55">
        <f t="shared" si="47"/>
        <v>1743508.9843744072</v>
      </c>
      <c r="BA62" s="55">
        <f t="shared" si="47"/>
        <v>1778379.1640618956</v>
      </c>
      <c r="BB62" s="55">
        <f t="shared" si="47"/>
        <v>1813946.7473431334</v>
      </c>
      <c r="BC62" s="55">
        <f t="shared" si="47"/>
        <v>1850225.6822899962</v>
      </c>
      <c r="BD62" s="55">
        <f t="shared" si="47"/>
        <v>1887230.1959357958</v>
      </c>
      <c r="BE62" s="55">
        <f t="shared" si="47"/>
        <v>1906102.4978951539</v>
      </c>
      <c r="BF62" s="55">
        <f t="shared" si="47"/>
        <v>1925163.5228741055</v>
      </c>
      <c r="BG62" s="55">
        <f t="shared" si="47"/>
        <v>1944415.1581028465</v>
      </c>
      <c r="BH62" s="55">
        <f t="shared" si="47"/>
        <v>1963859.3096838752</v>
      </c>
      <c r="BI62" s="55">
        <f t="shared" si="47"/>
        <v>1983497.902780714</v>
      </c>
      <c r="BJ62" s="55">
        <f t="shared" si="47"/>
        <v>2003332.8818085212</v>
      </c>
      <c r="BK62" s="55">
        <f t="shared" si="47"/>
        <v>2023366.2106266064</v>
      </c>
      <c r="BL62" s="55">
        <f t="shared" si="47"/>
        <v>2043599.8727328724</v>
      </c>
      <c r="BM62" s="55">
        <f t="shared" si="47"/>
        <v>2064035.8714602012</v>
      </c>
      <c r="BN62" s="55">
        <f t="shared" si="47"/>
        <v>2084676.2301748032</v>
      </c>
      <c r="BO62" s="55">
        <f t="shared" si="47"/>
        <v>2105522.9924765513</v>
      </c>
      <c r="BP62" s="55">
        <f t="shared" si="47"/>
        <v>2126578.2224013167</v>
      </c>
      <c r="BQ62" s="55">
        <f t="shared" si="47"/>
        <v>2147844.0046253297</v>
      </c>
      <c r="BR62" s="55">
        <f t="shared" ref="BR62:DB62" si="48">SUM(BR58:BR60)</f>
        <v>2169322.4446715834</v>
      </c>
      <c r="BS62" s="55">
        <f t="shared" si="48"/>
        <v>2191015.6691182991</v>
      </c>
      <c r="BT62" s="55">
        <f t="shared" si="48"/>
        <v>2212925.825809482</v>
      </c>
      <c r="BU62" s="55">
        <f t="shared" si="48"/>
        <v>2235055.0840675766</v>
      </c>
      <c r="BV62" s="55">
        <f t="shared" si="48"/>
        <v>2257405.6349082524</v>
      </c>
      <c r="BW62" s="55">
        <f t="shared" si="48"/>
        <v>2279979.6912573352</v>
      </c>
      <c r="BX62" s="55">
        <f t="shared" si="48"/>
        <v>2302779.4881699085</v>
      </c>
      <c r="BY62" s="55">
        <f t="shared" si="48"/>
        <v>2325807.2830516077</v>
      </c>
      <c r="BZ62" s="55">
        <f t="shared" si="48"/>
        <v>2349065.3558821236</v>
      </c>
      <c r="CA62" s="55">
        <f t="shared" si="48"/>
        <v>2372556.009440945</v>
      </c>
      <c r="CB62" s="55">
        <f t="shared" si="48"/>
        <v>2396281.5695353546</v>
      </c>
      <c r="CC62" s="55">
        <f t="shared" si="48"/>
        <v>2420244.3852307079</v>
      </c>
      <c r="CD62" s="55">
        <f t="shared" si="48"/>
        <v>2444446.8290830152</v>
      </c>
      <c r="CE62" s="55">
        <f t="shared" si="48"/>
        <v>2468891.2973738452</v>
      </c>
      <c r="CF62" s="55">
        <f t="shared" si="48"/>
        <v>2493580.2103475835</v>
      </c>
      <c r="CG62" s="55">
        <f t="shared" si="48"/>
        <v>2518516.0124510592</v>
      </c>
      <c r="CH62" s="55">
        <f t="shared" si="48"/>
        <v>2543701.1725755702</v>
      </c>
      <c r="CI62" s="55">
        <f t="shared" si="48"/>
        <v>2569138.1843013261</v>
      </c>
      <c r="CJ62" s="55">
        <f t="shared" si="48"/>
        <v>2594829.5661443388</v>
      </c>
      <c r="CK62" s="55">
        <f t="shared" si="48"/>
        <v>2620777.8618057822</v>
      </c>
      <c r="CL62" s="55">
        <f t="shared" si="48"/>
        <v>2646985.6404238404</v>
      </c>
      <c r="CM62" s="55">
        <f t="shared" si="48"/>
        <v>2673455.4968280788</v>
      </c>
      <c r="CN62" s="55">
        <f t="shared" si="48"/>
        <v>2700190.0517963599</v>
      </c>
      <c r="CO62" s="55">
        <f t="shared" si="48"/>
        <v>2727191.9523143233</v>
      </c>
      <c r="CP62" s="55">
        <f t="shared" si="48"/>
        <v>2754463.8718374665</v>
      </c>
      <c r="CQ62" s="55">
        <f t="shared" si="48"/>
        <v>2782008.5105558415</v>
      </c>
      <c r="CR62" s="55">
        <f t="shared" si="48"/>
        <v>2809828.5956613999</v>
      </c>
      <c r="CS62" s="55">
        <f t="shared" si="48"/>
        <v>2837926.8816180141</v>
      </c>
      <c r="CT62" s="55">
        <f t="shared" si="48"/>
        <v>2866306.1504341941</v>
      </c>
      <c r="CU62" s="55">
        <f t="shared" si="48"/>
        <v>2894969.2119385363</v>
      </c>
      <c r="CV62" s="55">
        <f t="shared" si="48"/>
        <v>2923918.9040579214</v>
      </c>
      <c r="CW62" s="55">
        <f t="shared" si="48"/>
        <v>2953158.0930985003</v>
      </c>
      <c r="CX62" s="55">
        <f t="shared" si="48"/>
        <v>2982689.6740294858</v>
      </c>
      <c r="CY62" s="55">
        <f t="shared" si="48"/>
        <v>3012516.5707697803</v>
      </c>
      <c r="CZ62" s="55">
        <f t="shared" si="48"/>
        <v>3042641.7364774784</v>
      </c>
      <c r="DA62" s="55">
        <f t="shared" si="48"/>
        <v>3073068.1538422531</v>
      </c>
      <c r="DB62" s="55">
        <f t="shared" si="48"/>
        <v>3103798.8353806757</v>
      </c>
    </row>
    <row r="63" spans="2:106" s="41" customFormat="1" x14ac:dyDescent="0.25"/>
    <row r="67" s="27" customFormat="1" x14ac:dyDescent="0.25"/>
    <row r="73" s="41" customFormat="1" x14ac:dyDescent="0.25"/>
    <row r="77" s="27" customFormat="1" x14ac:dyDescent="0.25"/>
    <row r="83" s="41" customFormat="1" x14ac:dyDescent="0.25"/>
  </sheetData>
  <dataValidations count="1">
    <dataValidation type="list" allowBlank="1" showInputMessage="1" showErrorMessage="1" sqref="AE2" xr:uid="{00000000-0002-0000-0300-000000000000}">
      <formula1>"Reference,Net Zero"</formula1>
    </dataValidation>
  </dataValidations>
  <hyperlinks>
    <hyperlink ref="A27" r:id="rId1" xr:uid="{00000000-0004-0000-0300-000000000000}"/>
    <hyperlink ref="A28" r:id="rId2" xr:uid="{00000000-0004-0000-0300-000001000000}"/>
    <hyperlink ref="A47" r:id="rId3" xr:uid="{00000000-0004-0000-0300-000002000000}"/>
    <hyperlink ref="A48" r:id="rId4" xr:uid="{00000000-0004-0000-03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Lists</vt:lpstr>
      <vt:lpstr>data</vt:lpstr>
      <vt:lpstr>calcs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2025-08-08T23:39:02Z</dcterms:modified>
</cp:coreProperties>
</file>