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filterPrivacy="1" defaultThemeVersion="124226"/>
  <xr:revisionPtr revIDLastSave="68" documentId="13_ncr:1_{3FB5B73E-6CF1-47F0-BFCF-371B0ECC8B48}" xr6:coauthVersionLast="47" xr6:coauthVersionMax="47" xr10:uidLastSave="{0EE3B4AC-1BF1-405F-8697-0FEAE2F106DC}"/>
  <bookViews>
    <workbookView xWindow="-120" yWindow="-120" windowWidth="29040" windowHeight="15720" tabRatio="718" activeTab="1" xr2:uid="{00000000-000D-0000-FFFF-FFFF00000000}"/>
  </bookViews>
  <sheets>
    <sheet name="Disclaimer" sheetId="7" r:id="rId1"/>
    <sheet name="Figures" sheetId="3" r:id="rId2"/>
    <sheet name="Tables" sheetId="8" r:id="rId3"/>
    <sheet name="Units and Conversion Factors" sheetId="6" r:id="rId4"/>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Print_Area" localSheetId="0">Disclaimer!$A$1:$K$47</definedName>
    <definedName name="_xlnm.Print_Area" localSheetId="1">Figures!$B$1:$BW$69</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iterate="1"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69" i="8" l="1"/>
  <c r="J11" i="8"/>
  <c r="I11" i="8"/>
  <c r="J8" i="8"/>
  <c r="I8" i="8"/>
  <c r="J5" i="8"/>
  <c r="I5" i="8"/>
  <c r="I17" i="8" l="1"/>
  <c r="J17" i="8"/>
  <c r="B7" i="8"/>
  <c r="C7" i="8"/>
  <c r="D7" i="8"/>
  <c r="E7" i="8"/>
  <c r="F7" i="8"/>
  <c r="M9" i="8"/>
  <c r="F11" i="8"/>
  <c r="E11" i="8"/>
  <c r="D11" i="8"/>
  <c r="C11" i="8"/>
  <c r="B11" i="8"/>
</calcChain>
</file>

<file path=xl/sharedStrings.xml><?xml version="1.0" encoding="utf-8"?>
<sst xmlns="http://schemas.openxmlformats.org/spreadsheetml/2006/main" count="550" uniqueCount="319">
  <si>
    <t>Production</t>
  </si>
  <si>
    <t xml:space="preserve">Cold Lake </t>
  </si>
  <si>
    <t>Athabasca</t>
  </si>
  <si>
    <t>Peace River</t>
  </si>
  <si>
    <t>CSS</t>
  </si>
  <si>
    <t>SAGD</t>
  </si>
  <si>
    <t>Bitumen</t>
  </si>
  <si>
    <t>Upgraded</t>
  </si>
  <si>
    <t>Year</t>
  </si>
  <si>
    <t>Term</t>
  </si>
  <si>
    <t>Value
(short scale)</t>
  </si>
  <si>
    <t>Scientific notation</t>
  </si>
  <si>
    <t>Imperial</t>
  </si>
  <si>
    <t>Energy resource</t>
  </si>
  <si>
    <t>Gigajoules</t>
  </si>
  <si>
    <t>kilo</t>
  </si>
  <si>
    <t>thousand</t>
  </si>
  <si>
    <t>Natural gas (per thousand cubic metres)</t>
  </si>
  <si>
    <t>37.4*</t>
  </si>
  <si>
    <t>mega</t>
  </si>
  <si>
    <t>million</t>
  </si>
  <si>
    <t>Ethane (per cubic metre)</t>
  </si>
  <si>
    <t>giga</t>
  </si>
  <si>
    <t>billion</t>
  </si>
  <si>
    <t>Propane (per cubic metre)</t>
  </si>
  <si>
    <t>tera</t>
  </si>
  <si>
    <t>thousand billion (trillion)</t>
  </si>
  <si>
    <t>Butanes (per cubic metre)</t>
  </si>
  <si>
    <t>peta</t>
  </si>
  <si>
    <t>million billion</t>
  </si>
  <si>
    <t>Oil (per cubic metre)</t>
  </si>
  <si>
    <t>exa</t>
  </si>
  <si>
    <t>billion billion</t>
  </si>
  <si>
    <t>Light and medium crude oil</t>
  </si>
  <si>
    <t>Heavy crude oil</t>
  </si>
  <si>
    <t>tonne</t>
  </si>
  <si>
    <t>Pentanes plus</t>
  </si>
  <si>
    <t>Refined petroleum products (per cubic metre)</t>
  </si>
  <si>
    <t>Motor gasoline</t>
  </si>
  <si>
    <t>Diesel</t>
  </si>
  <si>
    <t>Aviation turbo fuel</t>
  </si>
  <si>
    <t>Aviation gasoline</t>
  </si>
  <si>
    <t>Kerosene</t>
  </si>
  <si>
    <t>Light fuel oil</t>
  </si>
  <si>
    <t>Heavy fuel oil</t>
  </si>
  <si>
    <t>Naphthas</t>
  </si>
  <si>
    <t>Lubricating oils and greases</t>
  </si>
  <si>
    <t>Petrochemical feedstock</t>
  </si>
  <si>
    <t>Asphalt</t>
  </si>
  <si>
    <t>Coke</t>
  </si>
  <si>
    <t>Other products (from refinery)</t>
  </si>
  <si>
    <t>Coal (per tonne)</t>
  </si>
  <si>
    <t>Subbituminous</t>
  </si>
  <si>
    <t>Bituminous</t>
  </si>
  <si>
    <t xml:space="preserve">Electricity (per megawatt-hour of output) </t>
  </si>
  <si>
    <t>*Based on the heating value at 1000 Btu/cf</t>
  </si>
  <si>
    <t>Upgraded bitumen</t>
  </si>
  <si>
    <t>Nonupgraded</t>
  </si>
  <si>
    <t>Alberta demand</t>
  </si>
  <si>
    <t>Figure S3.1</t>
  </si>
  <si>
    <t>Figure S3.2</t>
  </si>
  <si>
    <t>Figure S3.3</t>
  </si>
  <si>
    <t>Figure S3.6</t>
  </si>
  <si>
    <t>Figure S3.7</t>
  </si>
  <si>
    <t>Number of wells</t>
  </si>
  <si>
    <r>
      <t xml:space="preserve">10 </t>
    </r>
    <r>
      <rPr>
        <vertAlign val="superscript"/>
        <sz val="10"/>
        <rFont val="Arial"/>
        <family val="2"/>
      </rPr>
      <t>3</t>
    </r>
  </si>
  <si>
    <r>
      <t xml:space="preserve">10 </t>
    </r>
    <r>
      <rPr>
        <vertAlign val="superscript"/>
        <sz val="10"/>
        <rFont val="Arial"/>
        <family val="2"/>
      </rPr>
      <t>6</t>
    </r>
  </si>
  <si>
    <r>
      <t xml:space="preserve">10 </t>
    </r>
    <r>
      <rPr>
        <vertAlign val="superscript"/>
        <sz val="10"/>
        <rFont val="Arial"/>
        <family val="2"/>
      </rPr>
      <t>9</t>
    </r>
  </si>
  <si>
    <r>
      <t xml:space="preserve">10 </t>
    </r>
    <r>
      <rPr>
        <vertAlign val="superscript"/>
        <sz val="10"/>
        <rFont val="Arial"/>
        <family val="2"/>
      </rPr>
      <t>12</t>
    </r>
  </si>
  <si>
    <r>
      <t xml:space="preserve">10 </t>
    </r>
    <r>
      <rPr>
        <vertAlign val="superscript"/>
        <sz val="10"/>
        <rFont val="Arial"/>
        <family val="2"/>
      </rPr>
      <t>15</t>
    </r>
  </si>
  <si>
    <r>
      <t xml:space="preserve">10 </t>
    </r>
    <r>
      <rPr>
        <vertAlign val="superscript"/>
        <sz val="10"/>
        <rFont val="Arial"/>
        <family val="2"/>
      </rPr>
      <t>18</t>
    </r>
  </si>
  <si>
    <t>Raw production</t>
  </si>
  <si>
    <t>Total</t>
  </si>
  <si>
    <t>Upgraded and nonupgraded production</t>
  </si>
  <si>
    <t xml:space="preserve">  Athabasca</t>
  </si>
  <si>
    <t>Company/project name</t>
  </si>
  <si>
    <r>
      <t>(10</t>
    </r>
    <r>
      <rPr>
        <b/>
        <vertAlign val="superscript"/>
        <sz val="10"/>
        <color rgb="FF000000"/>
        <rFont val="Arial"/>
        <family val="2"/>
      </rPr>
      <t>3</t>
    </r>
    <r>
      <rPr>
        <b/>
        <sz val="10"/>
        <color rgb="FF000000"/>
        <rFont val="Arial"/>
        <family val="2"/>
      </rPr>
      <t xml:space="preserve"> m</t>
    </r>
    <r>
      <rPr>
        <b/>
        <vertAlign val="superscript"/>
        <sz val="10"/>
        <color rgb="FF000000"/>
        <rFont val="Arial"/>
        <family val="2"/>
      </rPr>
      <t>3</t>
    </r>
    <r>
      <rPr>
        <b/>
        <sz val="10"/>
        <color rgb="FF000000"/>
        <rFont val="Arial"/>
        <family val="2"/>
      </rPr>
      <t>/d)</t>
    </r>
  </si>
  <si>
    <t>Syncrude</t>
  </si>
  <si>
    <r>
      <t>(10</t>
    </r>
    <r>
      <rPr>
        <b/>
        <vertAlign val="superscript"/>
        <sz val="10"/>
        <rFont val="Arial"/>
        <family val="2"/>
      </rPr>
      <t>3</t>
    </r>
    <r>
      <rPr>
        <b/>
        <sz val="10"/>
        <rFont val="Arial"/>
        <family val="2"/>
      </rPr>
      <t xml:space="preserve"> m</t>
    </r>
    <r>
      <rPr>
        <b/>
        <vertAlign val="superscript"/>
        <sz val="10"/>
        <rFont val="Arial"/>
        <family val="2"/>
      </rPr>
      <t>3</t>
    </r>
    <r>
      <rPr>
        <b/>
        <sz val="10"/>
        <rFont val="Arial"/>
        <family val="2"/>
      </rPr>
      <t>/d)</t>
    </r>
  </si>
  <si>
    <t>Company</t>
  </si>
  <si>
    <t>Capacity</t>
  </si>
  <si>
    <t>Status</t>
  </si>
  <si>
    <t>Approved</t>
  </si>
  <si>
    <t>Application</t>
  </si>
  <si>
    <t>Imperial Oil/Exxon Mobil</t>
  </si>
  <si>
    <t xml:space="preserve">   Joslyn (North)</t>
  </si>
  <si>
    <t>Source: AER and company releases.</t>
  </si>
  <si>
    <t>Athabasca Oil Sands Area</t>
  </si>
  <si>
    <t>Athabasca Oil</t>
  </si>
  <si>
    <t xml:space="preserve">   Dover Phase 1</t>
  </si>
  <si>
    <t xml:space="preserve">   Dover Phases 2–5</t>
  </si>
  <si>
    <t xml:space="preserve">   MacKay River Phases 2–4</t>
  </si>
  <si>
    <t>Cavalier</t>
  </si>
  <si>
    <t xml:space="preserve">   Hoole Grand Rapids</t>
  </si>
  <si>
    <t xml:space="preserve">   Christina Lake Phase H</t>
  </si>
  <si>
    <t xml:space="preserve">   Foster Creek Phase H</t>
  </si>
  <si>
    <t xml:space="preserve">   Foster Creek Phase J</t>
  </si>
  <si>
    <t xml:space="preserve">   Pelican Lake Grand Rapids Phase A</t>
  </si>
  <si>
    <t xml:space="preserve">   Telephone Lake Phases A and B</t>
  </si>
  <si>
    <t xml:space="preserve">   Kirby North Phase 2</t>
  </si>
  <si>
    <t xml:space="preserve">   Pike 1 Phases A and B</t>
  </si>
  <si>
    <t xml:space="preserve">   Pike 1 Phase C</t>
  </si>
  <si>
    <t>Grizzly Oil Sands</t>
  </si>
  <si>
    <t xml:space="preserve">   Algar Phase 2</t>
  </si>
  <si>
    <t xml:space="preserve">   BlackGold Phase 2</t>
  </si>
  <si>
    <t xml:space="preserve">   Sunrise Phases 2A</t>
  </si>
  <si>
    <t xml:space="preserve">   Germain Phases 1–4</t>
  </si>
  <si>
    <t xml:space="preserve">   Christina Lake Phases 3A–3C</t>
  </si>
  <si>
    <t xml:space="preserve">   May River Phases 1–3</t>
  </si>
  <si>
    <t xml:space="preserve">   Surmont Phases 1–3</t>
  </si>
  <si>
    <t xml:space="preserve">   Firebag Phases 5 and 6</t>
  </si>
  <si>
    <t xml:space="preserve">   MacKay Phase 2</t>
  </si>
  <si>
    <t>Sunshine Oilsands</t>
  </si>
  <si>
    <t>Surmont Energy</t>
  </si>
  <si>
    <t xml:space="preserve">   Wildwood</t>
  </si>
  <si>
    <t xml:space="preserve">   Terre de Grace Phase 1</t>
  </si>
  <si>
    <t>Cold Lake Oil Sands Area</t>
  </si>
  <si>
    <t>Peace River Oil Sands Area</t>
  </si>
  <si>
    <t xml:space="preserve">   Carmon Creek Phase 1</t>
  </si>
  <si>
    <t xml:space="preserve">   Carmon Creek Phase 2</t>
  </si>
  <si>
    <t>Baytex</t>
  </si>
  <si>
    <t>Upgrading capacity</t>
  </si>
  <si>
    <r>
      <t>(10</t>
    </r>
    <r>
      <rPr>
        <b/>
        <vertAlign val="superscript"/>
        <sz val="10"/>
        <color rgb="FF000000"/>
        <rFont val="Arial"/>
        <family val="2"/>
      </rPr>
      <t>3</t>
    </r>
    <r>
      <rPr>
        <b/>
        <sz val="10"/>
        <color rgb="FF000000"/>
        <rFont val="Arial"/>
        <family val="2"/>
      </rPr>
      <t> m</t>
    </r>
    <r>
      <rPr>
        <b/>
        <vertAlign val="superscript"/>
        <sz val="10"/>
        <color rgb="FF000000"/>
        <rFont val="Arial"/>
        <family val="2"/>
      </rPr>
      <t>3</t>
    </r>
    <r>
      <rPr>
        <b/>
        <sz val="10"/>
        <color rgb="FF000000"/>
        <rFont val="Arial"/>
        <family val="2"/>
      </rPr>
      <t>/d)</t>
    </r>
  </si>
  <si>
    <t xml:space="preserve">   Sturgeon Refinery Phase 2 and 3</t>
  </si>
  <si>
    <t xml:space="preserve">   Leismer Expansion</t>
  </si>
  <si>
    <t xml:space="preserve">   Narrows Lake Phase A</t>
  </si>
  <si>
    <t xml:space="preserve">   Narrows Lake Phase B and C</t>
  </si>
  <si>
    <t xml:space="preserve">   Pelican Lake Grand Rapids Phases B-G</t>
  </si>
  <si>
    <t xml:space="preserve">   Sunrise Phases 2B</t>
  </si>
  <si>
    <t xml:space="preserve">  Aspen Phases 1–2</t>
  </si>
  <si>
    <t xml:space="preserve">  Cold Lake Expansion</t>
  </si>
  <si>
    <t>Prosper Petroleum</t>
  </si>
  <si>
    <t xml:space="preserve">   Rigel Phase 1</t>
  </si>
  <si>
    <t xml:space="preserve">   Meadow Creek East Phases 1 and 2</t>
  </si>
  <si>
    <t xml:space="preserve">   Meadow Creek West Phase 1</t>
  </si>
  <si>
    <t xml:space="preserve">   Thickwood Phase A1</t>
  </si>
  <si>
    <t xml:space="preserve">   West Ells Phase A2</t>
  </si>
  <si>
    <t xml:space="preserve">   Orion Phase 2</t>
  </si>
  <si>
    <t>CNRL Peace River (formerly Shell)</t>
  </si>
  <si>
    <t xml:space="preserve">   Advanced TriStar Phase 1 &amp; 2</t>
  </si>
  <si>
    <t>Figure S3.4</t>
  </si>
  <si>
    <t>Figure S3.5</t>
  </si>
  <si>
    <t>Thermal</t>
  </si>
  <si>
    <t>Primary</t>
  </si>
  <si>
    <t>Mined</t>
  </si>
  <si>
    <t>Grand total</t>
  </si>
  <si>
    <t>Capital cost range</t>
  </si>
  <si>
    <t>Capacity utilization</t>
  </si>
  <si>
    <t>Estimated supply cost</t>
  </si>
  <si>
    <t>Project type</t>
  </si>
  <si>
    <t>(millions of dollars)</t>
  </si>
  <si>
    <t>($US WTI equivalent per barrel)</t>
  </si>
  <si>
    <t>In situ SAGD</t>
  </si>
  <si>
    <r>
      <t>(10</t>
    </r>
    <r>
      <rPr>
        <b/>
        <vertAlign val="superscript"/>
        <sz val="10"/>
        <rFont val="Arial"/>
        <family val="2"/>
      </rPr>
      <t>3</t>
    </r>
    <r>
      <rPr>
        <b/>
        <sz val="10"/>
        <rFont val="Arial"/>
        <family val="2"/>
      </rPr>
      <t xml:space="preserve"> m</t>
    </r>
    <r>
      <rPr>
        <b/>
        <vertAlign val="superscript"/>
        <sz val="10"/>
        <rFont val="Arial"/>
        <family val="2"/>
      </rPr>
      <t>3/</t>
    </r>
    <r>
      <rPr>
        <b/>
        <sz val="10"/>
        <rFont val="Arial"/>
        <family val="2"/>
      </rPr>
      <t>d)</t>
    </r>
  </si>
  <si>
    <r>
      <t>(bbl/d)</t>
    </r>
    <r>
      <rPr>
        <b/>
        <vertAlign val="superscript"/>
        <sz val="10"/>
        <rFont val="Arial"/>
        <family val="2"/>
      </rPr>
      <t>a</t>
    </r>
  </si>
  <si>
    <r>
      <rPr>
        <vertAlign val="superscript"/>
        <sz val="10"/>
        <color theme="0" tint="-0.499984740745262"/>
        <rFont val="Arial"/>
        <family val="2"/>
      </rPr>
      <t>a</t>
    </r>
    <r>
      <rPr>
        <sz val="10"/>
        <color theme="0" tint="-0.499984740745262"/>
        <rFont val="Arial"/>
        <family val="2"/>
      </rPr>
      <t xml:space="preserve"> bbl/d = barrels per day.</t>
    </r>
  </si>
  <si>
    <r>
      <rPr>
        <vertAlign val="superscript"/>
        <sz val="10"/>
        <color theme="0" tint="-0.499984740745262"/>
        <rFont val="Arial"/>
        <family val="2"/>
      </rPr>
      <t>a</t>
    </r>
    <r>
      <rPr>
        <sz val="10"/>
        <color theme="0" tint="-0.499984740745262"/>
        <rFont val="Arial"/>
        <family val="2"/>
      </rPr>
      <t xml:space="preserve"> Upgrading conversion losses result in marketable production totalling less than raw.</t>
    </r>
  </si>
  <si>
    <t>Canadian Natural Resources Limited (CNRL) Horizon</t>
  </si>
  <si>
    <t>Suncor Energy</t>
  </si>
  <si>
    <t xml:space="preserve">   Mildred Lake Extension (MLX)</t>
  </si>
  <si>
    <t>Canadian Natural Resources Limited (CNRL)</t>
  </si>
  <si>
    <t>Cenovus Energy</t>
  </si>
  <si>
    <t>Connacher Oil and Gas Limited</t>
  </si>
  <si>
    <t>Harvest Operations Corp.</t>
  </si>
  <si>
    <t>Imperial Oil</t>
  </si>
  <si>
    <t>Osum Oil Sands Corp.</t>
  </si>
  <si>
    <t>Value Creation Group</t>
  </si>
  <si>
    <t>MEG Energy</t>
  </si>
  <si>
    <t>Note: Projects are considered proposed until operational.</t>
  </si>
  <si>
    <t xml:space="preserve">Company </t>
  </si>
  <si>
    <t>Project name</t>
  </si>
  <si>
    <t>Cold Lake</t>
  </si>
  <si>
    <t>In situ subtotal</t>
  </si>
  <si>
    <t>Mineable</t>
  </si>
  <si>
    <t>In situ</t>
  </si>
  <si>
    <t>Surface mining</t>
  </si>
  <si>
    <t>Producing wells</t>
  </si>
  <si>
    <t>Cubic metres per day</t>
  </si>
  <si>
    <t>Upgraded bitumen 
(synthetic crude oil)</t>
  </si>
  <si>
    <t>Table AA.3  Value and Scientific Notation</t>
  </si>
  <si>
    <r>
      <t>Table AA.2  Metric and Imperial Equivalent Units</t>
    </r>
    <r>
      <rPr>
        <b/>
        <vertAlign val="superscript"/>
        <sz val="10"/>
        <rFont val="Arial"/>
        <family val="2"/>
      </rPr>
      <t>(a)</t>
    </r>
    <r>
      <rPr>
        <b/>
        <sz val="10"/>
        <rFont val="Arial"/>
        <family val="2"/>
      </rPr>
      <t xml:space="preserve"> </t>
    </r>
  </si>
  <si>
    <t>=</t>
  </si>
  <si>
    <r>
      <t xml:space="preserve">a </t>
    </r>
    <r>
      <rPr>
        <sz val="10"/>
        <color theme="0" tint="-0.499984740745262"/>
        <rFont val="Arial"/>
        <family val="2"/>
      </rPr>
      <t>Reserves and production data in this report are presented in the International System of Units (SI). The provincial totals and a few other major totals are shown in both SI units and the imperial equivalents in the various tables.</t>
    </r>
  </si>
  <si>
    <r>
      <t>1 m</t>
    </r>
    <r>
      <rPr>
        <vertAlign val="superscript"/>
        <sz val="10"/>
        <rFont val="Arial"/>
        <family val="2"/>
      </rPr>
      <t>3</t>
    </r>
    <r>
      <rPr>
        <sz val="10"/>
        <rFont val="Arial"/>
        <family val="2"/>
      </rPr>
      <t xml:space="preserve"> of gas
(101.325 kPa and 15°C)</t>
    </r>
  </si>
  <si>
    <r>
      <t>1 m</t>
    </r>
    <r>
      <rPr>
        <vertAlign val="superscript"/>
        <sz val="10"/>
        <rFont val="Arial"/>
        <family val="2"/>
      </rPr>
      <t>3</t>
    </r>
    <r>
      <rPr>
        <sz val="10"/>
        <rFont val="Arial"/>
        <family val="2"/>
      </rPr>
      <t xml:space="preserve"> of ethane
(equilibrium pressure and 15°C)</t>
    </r>
  </si>
  <si>
    <r>
      <t>1 m</t>
    </r>
    <r>
      <rPr>
        <vertAlign val="superscript"/>
        <sz val="10"/>
        <rFont val="Arial"/>
        <family val="2"/>
      </rPr>
      <t>3</t>
    </r>
    <r>
      <rPr>
        <sz val="10"/>
        <rFont val="Arial"/>
        <family val="2"/>
      </rPr>
      <t xml:space="preserve"> of propane
(equilibrium pressure and 15°C)</t>
    </r>
  </si>
  <si>
    <r>
      <t>1 m</t>
    </r>
    <r>
      <rPr>
        <vertAlign val="superscript"/>
        <sz val="10"/>
        <rFont val="Arial"/>
        <family val="2"/>
      </rPr>
      <t>3</t>
    </r>
    <r>
      <rPr>
        <sz val="10"/>
        <rFont val="Arial"/>
        <family val="2"/>
      </rPr>
      <t xml:space="preserve"> of butanes
(equilibrium pressure and 15°C)</t>
    </r>
  </si>
  <si>
    <r>
      <t>1 m</t>
    </r>
    <r>
      <rPr>
        <vertAlign val="superscript"/>
        <sz val="10"/>
        <rFont val="Arial"/>
        <family val="2"/>
      </rPr>
      <t>3</t>
    </r>
    <r>
      <rPr>
        <sz val="10"/>
        <rFont val="Arial"/>
        <family val="2"/>
      </rPr>
      <t xml:space="preserve"> of oil or pentanes plus
(equilibrium pressure and 15°C)</t>
    </r>
  </si>
  <si>
    <r>
      <t>1 m</t>
    </r>
    <r>
      <rPr>
        <vertAlign val="superscript"/>
        <sz val="10"/>
        <rFont val="Arial"/>
        <family val="2"/>
      </rPr>
      <t>3</t>
    </r>
    <r>
      <rPr>
        <sz val="10"/>
        <rFont val="Arial"/>
        <family val="2"/>
      </rPr>
      <t xml:space="preserve"> of water
(equilibrium pressure and 15°C)</t>
    </r>
  </si>
  <si>
    <t>1 tonne</t>
  </si>
  <si>
    <t>1 gigajoule</t>
  </si>
  <si>
    <t>Metric</t>
  </si>
  <si>
    <t>35.49373 cubic feet of gas
(14.65 psia and 60°F)</t>
  </si>
  <si>
    <t>6.3301 Canadian barrels of ethane
(equilibrium pressure and 60°F)</t>
  </si>
  <si>
    <t>6.2968 Canadian barrels of butanes
(equilibrium pressure and 60°F)</t>
  </si>
  <si>
    <t>6.2929 Canadian barrels of oil or pentanes plus
(equilibrium pressure and 60°F)</t>
  </si>
  <si>
    <t>6.2901 Canadian barrels of water
(equilibrium pressure and 60°F)</t>
  </si>
  <si>
    <t xml:space="preserve">0.9842064 (U.K.) long tons (2240 pounds)  </t>
  </si>
  <si>
    <t>1.102311 short tons (2000 pounds)</t>
  </si>
  <si>
    <t>0.9482133 British thermal units (Btu as defined in the federal Gas Inspection Act (60-61°F)</t>
  </si>
  <si>
    <t>6.3000 Canadian barrels of propane
(equilibrium pressure and 60°F)</t>
  </si>
  <si>
    <r>
      <t xml:space="preserve">b </t>
    </r>
    <r>
      <rPr>
        <sz val="10"/>
        <color theme="0" tint="-0.499984740745262"/>
        <rFont val="Arial"/>
        <family val="2"/>
      </rPr>
      <t>Volumes of gas are given as at a standard pressure and temperature of 101.325 kPa and 15°C respectively.</t>
    </r>
  </si>
  <si>
    <t>Table AA.4  Energy Content Factors</t>
  </si>
  <si>
    <t>Table AA.1  Symbols</t>
  </si>
  <si>
    <t>International System of Units (SI)</t>
  </si>
  <si>
    <t>°F</t>
  </si>
  <si>
    <t>°C degree</t>
  </si>
  <si>
    <t>Celcius</t>
  </si>
  <si>
    <t>d</t>
  </si>
  <si>
    <t>day</t>
  </si>
  <si>
    <t>EJ</t>
  </si>
  <si>
    <t>exajoule</t>
  </si>
  <si>
    <t>ha</t>
  </si>
  <si>
    <t>hectare</t>
  </si>
  <si>
    <t>J</t>
  </si>
  <si>
    <t>joule</t>
  </si>
  <si>
    <t>kg</t>
  </si>
  <si>
    <t>kilogram</t>
  </si>
  <si>
    <t>kPa</t>
  </si>
  <si>
    <t>kilopascal</t>
  </si>
  <si>
    <t>M</t>
  </si>
  <si>
    <t>m</t>
  </si>
  <si>
    <t>metre</t>
  </si>
  <si>
    <t>MJ</t>
  </si>
  <si>
    <t>megajoule</t>
  </si>
  <si>
    <t>mol</t>
  </si>
  <si>
    <t>mole</t>
  </si>
  <si>
    <t>T</t>
  </si>
  <si>
    <t>t</t>
  </si>
  <si>
    <t>TJ</t>
  </si>
  <si>
    <t>terajoule</t>
  </si>
  <si>
    <t>bbl</t>
  </si>
  <si>
    <t>barrel</t>
  </si>
  <si>
    <t>Btu</t>
  </si>
  <si>
    <t>British thermal unit</t>
  </si>
  <si>
    <t>cf</t>
  </si>
  <si>
    <t>cubic foot</t>
  </si>
  <si>
    <t xml:space="preserve">MM </t>
  </si>
  <si>
    <t>trillion</t>
  </si>
  <si>
    <t>degree Fahrenheit</t>
  </si>
  <si>
    <t>psia</t>
  </si>
  <si>
    <t>pounds per square inch absolute</t>
  </si>
  <si>
    <t>psig</t>
  </si>
  <si>
    <t>pounds per square inch gauge</t>
  </si>
  <si>
    <t>B</t>
  </si>
  <si>
    <t>SAGD 
(includes experimental)</t>
  </si>
  <si>
    <t>Primary 
(includes enhanced recovery)</t>
  </si>
  <si>
    <t>Upgraded bitumen removals from Alberta</t>
  </si>
  <si>
    <t xml:space="preserve">Nonupgraded bitumen removals </t>
  </si>
  <si>
    <t>Primary 
(including enhanced recovery)</t>
  </si>
  <si>
    <r>
      <t>Table S3.1  Alberta crude bitumen production highlights (10</t>
    </r>
    <r>
      <rPr>
        <b/>
        <vertAlign val="superscript"/>
        <sz val="10"/>
        <rFont val="Arial"/>
        <family val="2"/>
      </rPr>
      <t>3</t>
    </r>
    <r>
      <rPr>
        <b/>
        <sz val="10"/>
        <rFont val="Arial"/>
        <family val="2"/>
      </rPr>
      <t xml:space="preserve"> m</t>
    </r>
    <r>
      <rPr>
        <b/>
        <vertAlign val="superscript"/>
        <sz val="10"/>
        <rFont val="Arial"/>
        <family val="2"/>
      </rPr>
      <t>3</t>
    </r>
    <r>
      <rPr>
        <b/>
        <sz val="10"/>
        <rFont val="Arial"/>
        <family val="2"/>
      </rPr>
      <t>/d)</t>
    </r>
  </si>
  <si>
    <t xml:space="preserve">   Horizon Paraffinic Froth Treatment Expansion</t>
  </si>
  <si>
    <t xml:space="preserve">   Kearl debottlenecking</t>
  </si>
  <si>
    <t xml:space="preserve">   Hangingstone Phases 2A-3</t>
  </si>
  <si>
    <t xml:space="preserve">   Grouse</t>
  </si>
  <si>
    <t xml:space="preserve">   Saleski Phase 1–2</t>
  </si>
  <si>
    <t xml:space="preserve">   Great Divide Expansion Phases 1A and 1B</t>
  </si>
  <si>
    <t>International Petroleum Corporation (formerly BlackPearl)</t>
  </si>
  <si>
    <t>PetroChina Canada (formerly Brion Energy)</t>
  </si>
  <si>
    <t xml:space="preserve">   Lewis Phases 1-4</t>
  </si>
  <si>
    <t xml:space="preserve">   Taiga Phase 1</t>
  </si>
  <si>
    <r>
      <t>North West Redwater Partnership</t>
    </r>
    <r>
      <rPr>
        <vertAlign val="superscript"/>
        <sz val="10"/>
        <rFont val="Arial"/>
        <family val="2"/>
      </rPr>
      <t>a</t>
    </r>
  </si>
  <si>
    <r>
      <rPr>
        <vertAlign val="superscript"/>
        <sz val="10"/>
        <color theme="1" tint="0.499984740745262"/>
        <rFont val="Arial"/>
        <family val="2"/>
      </rPr>
      <t>a</t>
    </r>
    <r>
      <rPr>
        <sz val="10"/>
        <color theme="1" tint="0.499984740745262"/>
        <rFont val="Arial"/>
        <family val="2"/>
      </rPr>
      <t xml:space="preserve"> The Sturgeon Refinery is technically not an upgrader, though it will be a source of demand for bitumen.</t>
    </r>
  </si>
  <si>
    <r>
      <t>(10</t>
    </r>
    <r>
      <rPr>
        <vertAlign val="superscript"/>
        <sz val="10"/>
        <color theme="0" tint="-0.499984740745262"/>
        <rFont val="Arial"/>
        <family val="2"/>
      </rPr>
      <t>3</t>
    </r>
    <r>
      <rPr>
        <sz val="10"/>
        <color theme="0" tint="-0.499984740745262"/>
        <rFont val="Arial"/>
        <family val="2"/>
      </rPr>
      <t xml:space="preserve"> m</t>
    </r>
    <r>
      <rPr>
        <vertAlign val="superscript"/>
        <sz val="10"/>
        <color theme="0" tint="-0.499984740745262"/>
        <rFont val="Arial"/>
        <family val="2"/>
      </rPr>
      <t>3</t>
    </r>
    <r>
      <rPr>
        <sz val="10"/>
        <color theme="0" tint="-0.499984740745262"/>
        <rFont val="Arial"/>
        <family val="2"/>
      </rPr>
      <t>/d) = thousand cubic metres per day.</t>
    </r>
  </si>
  <si>
    <r>
      <t>(10</t>
    </r>
    <r>
      <rPr>
        <vertAlign val="superscript"/>
        <sz val="10"/>
        <color theme="0" tint="-0.499984740745262"/>
        <rFont val="Arial"/>
        <family val="2"/>
      </rPr>
      <t>3</t>
    </r>
    <r>
      <rPr>
        <sz val="10"/>
        <color theme="0" tint="-0.499984740745262"/>
        <rFont val="Arial"/>
        <family val="2"/>
      </rPr>
      <t xml:space="preserve"> bbl/d) = thousand barrels per day.</t>
    </r>
  </si>
  <si>
    <r>
      <t>(10</t>
    </r>
    <r>
      <rPr>
        <b/>
        <vertAlign val="superscript"/>
        <sz val="10"/>
        <rFont val="Arial"/>
        <family val="2"/>
      </rPr>
      <t>3</t>
    </r>
    <r>
      <rPr>
        <b/>
        <sz val="10"/>
        <rFont val="Arial"/>
        <family val="2"/>
      </rPr>
      <t xml:space="preserve"> bbl/d)</t>
    </r>
  </si>
  <si>
    <r>
      <t>Total</t>
    </r>
    <r>
      <rPr>
        <vertAlign val="superscript"/>
        <sz val="10"/>
        <rFont val="Arial"/>
        <family val="2"/>
      </rPr>
      <t>a</t>
    </r>
  </si>
  <si>
    <r>
      <t>In situ</t>
    </r>
    <r>
      <rPr>
        <vertAlign val="superscript"/>
        <sz val="10"/>
        <rFont val="Arial"/>
        <family val="2"/>
      </rPr>
      <t>a</t>
    </r>
  </si>
  <si>
    <t>Suncor</t>
  </si>
  <si>
    <t xml:space="preserve">  Fort Hills debottlenecking</t>
  </si>
  <si>
    <t xml:space="preserve">   Corner</t>
  </si>
  <si>
    <t xml:space="preserve">   Kirby South Phase 2</t>
  </si>
  <si>
    <t xml:space="preserve">   Saleski Pilot</t>
  </si>
  <si>
    <t xml:space="preserve">   Gemini Phase 1 </t>
  </si>
  <si>
    <t xml:space="preserve">Northern Alberta Oil Ltd. </t>
  </si>
  <si>
    <t xml:space="preserve">   Sawn Lake Pilot</t>
  </si>
  <si>
    <t>Note: Projects are considered proposed until operational. The information is from AER and company releases.</t>
  </si>
  <si>
    <t>Any discrepancies are due to rounding.</t>
  </si>
  <si>
    <t>Appoved</t>
  </si>
  <si>
    <t>On Hold</t>
  </si>
  <si>
    <t xml:space="preserve">   May River Phases 1 </t>
  </si>
  <si>
    <t xml:space="preserve">   Blackrod Commercial Phase 2–3</t>
  </si>
  <si>
    <t xml:space="preserve">   Cold Lake Grand Rapids Expansion</t>
  </si>
  <si>
    <t>Scotford</t>
  </si>
  <si>
    <t xml:space="preserve">On Hold </t>
  </si>
  <si>
    <t>Total production (base case)</t>
  </si>
  <si>
    <t>Total production (tariff case)</t>
  </si>
  <si>
    <r>
      <t xml:space="preserve"> (10</t>
    </r>
    <r>
      <rPr>
        <b/>
        <vertAlign val="superscript"/>
        <sz val="10"/>
        <color theme="1"/>
        <rFont val="Arial"/>
        <family val="2"/>
      </rPr>
      <t>3</t>
    </r>
    <r>
      <rPr>
        <b/>
        <sz val="10"/>
        <color theme="1"/>
        <rFont val="Arial"/>
        <family val="2"/>
      </rPr>
      <t xml:space="preserve"> m</t>
    </r>
    <r>
      <rPr>
        <b/>
        <vertAlign val="superscript"/>
        <sz val="10"/>
        <color theme="1"/>
        <rFont val="Arial"/>
        <family val="2"/>
      </rPr>
      <t>3</t>
    </r>
    <r>
      <rPr>
        <b/>
        <sz val="10"/>
        <color theme="1"/>
        <rFont val="Arial"/>
        <family val="2"/>
      </rPr>
      <t>/d)</t>
    </r>
  </si>
  <si>
    <r>
      <t>(10</t>
    </r>
    <r>
      <rPr>
        <b/>
        <vertAlign val="superscript"/>
        <sz val="10"/>
        <color theme="1"/>
        <rFont val="Arial"/>
        <family val="2"/>
      </rPr>
      <t>3</t>
    </r>
    <r>
      <rPr>
        <b/>
        <sz val="10"/>
        <color theme="1"/>
        <rFont val="Arial"/>
        <family val="2"/>
      </rPr>
      <t xml:space="preserve"> bbl/d)</t>
    </r>
  </si>
  <si>
    <t>Production 
(base case )</t>
  </si>
  <si>
    <t>Production 
(tariff case )</t>
  </si>
  <si>
    <t>Figure S3.8</t>
  </si>
  <si>
    <t>Figure S3.9</t>
  </si>
  <si>
    <t>Figure S3.10</t>
  </si>
  <si>
    <t>Figure S3.11</t>
  </si>
  <si>
    <t>Figure S3.12</t>
  </si>
  <si>
    <t>Alberta demand
(base case )</t>
  </si>
  <si>
    <t>Alberta demand
(tariff case )</t>
  </si>
  <si>
    <r>
      <t>Table S3.2  Production of bitumen in Alberta by oil sands area, 2024 (10</t>
    </r>
    <r>
      <rPr>
        <b/>
        <vertAlign val="superscript"/>
        <sz val="10"/>
        <color rgb="FF000000"/>
        <rFont val="Arial"/>
        <family val="2"/>
      </rPr>
      <t>3</t>
    </r>
    <r>
      <rPr>
        <b/>
        <sz val="10"/>
        <color rgb="FF000000"/>
        <rFont val="Arial"/>
        <family val="2"/>
      </rPr>
      <t xml:space="preserve"> m</t>
    </r>
    <r>
      <rPr>
        <b/>
        <vertAlign val="superscript"/>
        <sz val="10"/>
        <color rgb="FF000000"/>
        <rFont val="Arial"/>
        <family val="2"/>
      </rPr>
      <t>3</t>
    </r>
    <r>
      <rPr>
        <b/>
        <sz val="10"/>
        <color rgb="FF000000"/>
        <rFont val="Arial"/>
        <family val="2"/>
      </rPr>
      <t>/d)</t>
    </r>
  </si>
  <si>
    <r>
      <rPr>
        <vertAlign val="superscript"/>
        <sz val="10"/>
        <color theme="0" tint="-0.499984740745262"/>
        <rFont val="Arial"/>
        <family val="2"/>
      </rPr>
      <t>a</t>
    </r>
    <r>
      <rPr>
        <sz val="10"/>
        <color theme="0" tint="-0.499984740745262"/>
        <rFont val="Arial"/>
        <family val="2"/>
      </rPr>
      <t xml:space="preserve"> Thermal production includes SAGD, CSS, and Experimental Schemes; primary production includes primary wells, enhanced oil recovery, conventional bitumen production.</t>
    </r>
  </si>
  <si>
    <t>Table S3.3  Average daily Alberta upgraded bitumen production in 2024</t>
  </si>
  <si>
    <t>Table S3.4  Alberta crude bitumen supply costs, 2024 (base case)</t>
  </si>
  <si>
    <t>621 – 1,468</t>
  </si>
  <si>
    <t>47 – 58</t>
  </si>
  <si>
    <t>5,400 – 11,880</t>
  </si>
  <si>
    <t>50 - 78</t>
  </si>
  <si>
    <r>
      <t>(Per cent)</t>
    </r>
    <r>
      <rPr>
        <b/>
        <vertAlign val="superscript"/>
        <sz val="10"/>
        <rFont val="Arial"/>
        <family val="2"/>
      </rPr>
      <t>b</t>
    </r>
  </si>
  <si>
    <r>
      <rPr>
        <vertAlign val="superscript"/>
        <sz val="10"/>
        <color theme="0" tint="-0.499984740745262"/>
        <rFont val="Arial"/>
        <family val="2"/>
      </rPr>
      <t xml:space="preserve">b </t>
    </r>
    <r>
      <rPr>
        <sz val="10"/>
        <color theme="0" tint="-0.499984740745262"/>
        <rFont val="Arial"/>
        <family val="2"/>
      </rPr>
      <t>Represents the average current capacity utilization rate of operators.</t>
    </r>
  </si>
  <si>
    <t>Table S3.5  Alberta crude bitumen supply costs, 2024 (tariff case)</t>
  </si>
  <si>
    <t>639 – 1,511</t>
  </si>
  <si>
    <t>5,670 – 12,474</t>
  </si>
  <si>
    <t>51 - 63</t>
  </si>
  <si>
    <t>52 - 80</t>
  </si>
  <si>
    <t>Suface mine</t>
  </si>
  <si>
    <t>Surface mine</t>
  </si>
  <si>
    <r>
      <t xml:space="preserve">Table S3.6  Proposed surface-mined bitumen projects </t>
    </r>
    <r>
      <rPr>
        <b/>
        <sz val="10"/>
        <rFont val="Arial"/>
        <family val="2"/>
      </rPr>
      <t>in Alberta</t>
    </r>
  </si>
  <si>
    <t>Table S3.7  Proposed in situ crude bitumen projects in Alberta</t>
  </si>
  <si>
    <t>Table S3.8  Proposed upgrader bitumen projects in Alberta</t>
  </si>
  <si>
    <t>Note: The wells placed on production include legs and recompletions.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</si>
</sst>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0.0"/>
    <numFmt numFmtId="166" formatCode="0.0000"/>
    <numFmt numFmtId="167" formatCode="0.0000000"/>
    <numFmt numFmtId="168" formatCode="#\ ###"/>
  </numFmts>
  <fonts count="4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0"/>
      <name val="Arial"/>
      <family val="2"/>
    </font>
    <font>
      <b/>
      <vertAlign val="superscript"/>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i/>
      <u/>
      <sz val="14"/>
      <color rgb="FFFA3526"/>
      <name val="Calibri"/>
      <family val="2"/>
      <scheme val="minor"/>
    </font>
    <font>
      <b/>
      <i/>
      <sz val="14"/>
      <color rgb="FFFA3526"/>
      <name val="Calibri"/>
      <family val="2"/>
      <scheme val="minor"/>
    </font>
    <font>
      <sz val="9"/>
      <color theme="0" tint="-0.499984740745262"/>
      <name val="Arial"/>
      <family val="2"/>
    </font>
    <font>
      <vertAlign val="superscript"/>
      <sz val="10"/>
      <name val="Arial"/>
      <family val="2"/>
    </font>
    <font>
      <b/>
      <sz val="10"/>
      <color rgb="FF000000"/>
      <name val="Arial"/>
      <family val="2"/>
    </font>
    <font>
      <b/>
      <vertAlign val="superscript"/>
      <sz val="10"/>
      <color rgb="FF000000"/>
      <name val="Arial"/>
      <family val="2"/>
    </font>
    <font>
      <sz val="10"/>
      <color rgb="FF000000"/>
      <name val="Arial"/>
      <family val="2"/>
    </font>
    <font>
      <sz val="10"/>
      <color theme="1"/>
      <name val="Arial"/>
      <family val="2"/>
    </font>
    <font>
      <sz val="10"/>
      <name val="Arial Narrow"/>
      <family val="2"/>
    </font>
    <font>
      <vertAlign val="superscript"/>
      <sz val="9"/>
      <color theme="0" tint="-0.499984740745262"/>
      <name val="Arial"/>
      <family val="2"/>
    </font>
    <font>
      <sz val="11"/>
      <color rgb="FF006100"/>
      <name val="Calibri"/>
      <family val="2"/>
      <scheme val="minor"/>
    </font>
    <font>
      <sz val="10"/>
      <color theme="0" tint="-0.499984740745262"/>
      <name val="Arial"/>
      <family val="2"/>
    </font>
    <font>
      <vertAlign val="superscript"/>
      <sz val="10"/>
      <color theme="0" tint="-0.499984740745262"/>
      <name val="Arial"/>
      <family val="2"/>
    </font>
    <font>
      <sz val="10"/>
      <color rgb="FFFF0000"/>
      <name val="Arial"/>
      <family val="2"/>
    </font>
    <font>
      <sz val="10"/>
      <color theme="1" tint="0.499984740745262"/>
      <name val="Arial"/>
      <family val="2"/>
    </font>
    <font>
      <vertAlign val="superscript"/>
      <sz val="10"/>
      <color theme="1" tint="0.499984740745262"/>
      <name val="Arial"/>
      <family val="2"/>
    </font>
    <font>
      <b/>
      <sz val="10"/>
      <color theme="1"/>
      <name val="Arial"/>
      <family val="2"/>
    </font>
    <font>
      <b/>
      <vertAlign val="superscript"/>
      <sz val="10"/>
      <color theme="1"/>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1"/>
        <bgColor indexed="64"/>
      </patternFill>
    </fill>
    <fill>
      <patternFill patternType="solid">
        <fgColor rgb="FFC6EFCE"/>
      </patternFill>
    </fill>
    <fill>
      <patternFill patternType="solid">
        <fgColor theme="0" tint="-4.9989318521683403E-2"/>
        <bgColor indexed="64"/>
      </patternFill>
    </fill>
    <fill>
      <patternFill patternType="solid">
        <fgColor theme="0" tint="-0.14999847407452621"/>
        <bgColor indexed="64"/>
      </patternFill>
    </fill>
  </fills>
  <borders count="1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top style="thin">
        <color theme="0" tint="-0.34998626667073579"/>
      </top>
      <bottom/>
      <diagonal/>
    </border>
    <border>
      <left/>
      <right/>
      <top/>
      <bottom style="thin">
        <color theme="0" tint="-0.34998626667073579"/>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top style="thin">
        <color theme="1"/>
      </top>
      <bottom/>
      <diagonal/>
    </border>
    <border>
      <left style="thin">
        <color auto="1"/>
      </left>
      <right/>
      <top/>
      <bottom style="thin">
        <color auto="1"/>
      </bottom>
      <diagonal/>
    </border>
    <border>
      <left style="medium">
        <color indexed="64"/>
      </left>
      <right/>
      <top style="thin">
        <color indexed="64"/>
      </top>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bottom style="thin">
        <color theme="0" tint="-0.34998626667073579"/>
      </bottom>
      <diagonal/>
    </border>
    <border>
      <left/>
      <right style="thin">
        <color indexed="64"/>
      </right>
      <top/>
      <bottom style="thin">
        <color theme="0" tint="-0.34998626667073579"/>
      </bottom>
      <diagonal/>
    </border>
    <border>
      <left style="thin">
        <color indexed="64"/>
      </left>
      <right/>
      <top style="thin">
        <color theme="0" tint="-0.34998626667073579"/>
      </top>
      <bottom/>
      <diagonal/>
    </border>
    <border>
      <left/>
      <right style="thin">
        <color indexed="64"/>
      </right>
      <top style="thin">
        <color theme="0" tint="-0.34998626667073579"/>
      </top>
      <bottom/>
      <diagonal/>
    </border>
    <border>
      <left style="thin">
        <color indexed="64"/>
      </left>
      <right/>
      <top style="thin">
        <color theme="0" tint="-0.34998626667073579"/>
      </top>
      <bottom style="thin">
        <color theme="0" tint="-0.34998626667073579"/>
      </bottom>
      <diagonal/>
    </border>
    <border>
      <left/>
      <right style="thin">
        <color indexed="64"/>
      </right>
      <top style="thin">
        <color theme="0" tint="-0.34998626667073579"/>
      </top>
      <bottom style="thin">
        <color theme="0" tint="-0.34998626667073579"/>
      </bottom>
      <diagonal/>
    </border>
    <border>
      <left/>
      <right/>
      <top style="thin">
        <color theme="1"/>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style="thin">
        <color theme="1"/>
      </right>
      <top style="thin">
        <color theme="1"/>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theme="0" tint="-0.34998626667073579"/>
      </top>
      <bottom style="thin">
        <color theme="0" tint="-0.34998626667073579"/>
      </bottom>
      <diagonal/>
    </border>
    <border>
      <left/>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right/>
      <top style="thin">
        <color auto="1"/>
      </top>
      <bottom style="thin">
        <color theme="0" tint="-0.34998626667073579"/>
      </bottom>
      <diagonal/>
    </border>
    <border>
      <left style="thin">
        <color indexed="64"/>
      </left>
      <right style="medium">
        <color indexed="64"/>
      </right>
      <top style="thin">
        <color indexed="64"/>
      </top>
      <bottom/>
      <diagonal/>
    </border>
    <border>
      <left style="thin">
        <color auto="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auto="1"/>
      </left>
      <right/>
      <top style="thin">
        <color auto="1"/>
      </top>
      <bottom style="thin">
        <color theme="0" tint="-0.24994659260841701"/>
      </bottom>
      <diagonal/>
    </border>
    <border>
      <left style="thin">
        <color auto="1"/>
      </left>
      <right/>
      <top style="thin">
        <color theme="0" tint="-0.24994659260841701"/>
      </top>
      <bottom style="thin">
        <color auto="1"/>
      </bottom>
      <diagonal/>
    </border>
    <border>
      <left/>
      <right/>
      <top style="thin">
        <color auto="1"/>
      </top>
      <bottom style="thin">
        <color theme="0" tint="-0.24994659260841701"/>
      </bottom>
      <diagonal/>
    </border>
    <border>
      <left/>
      <right/>
      <top style="thin">
        <color theme="0" tint="-0.24994659260841701"/>
      </top>
      <bottom style="thin">
        <color indexed="64"/>
      </bottom>
      <diagonal/>
    </border>
    <border>
      <left/>
      <right style="thin">
        <color auto="1"/>
      </right>
      <top style="thin">
        <color auto="1"/>
      </top>
      <bottom style="thin">
        <color theme="0" tint="-0.24994659260841701"/>
      </bottom>
      <diagonal/>
    </border>
    <border>
      <left/>
      <right style="thin">
        <color auto="1"/>
      </right>
      <top style="thin">
        <color theme="0" tint="-0.24994659260841701"/>
      </top>
      <bottom style="thin">
        <color theme="0" tint="-0.24994659260841701"/>
      </bottom>
      <diagonal/>
    </border>
    <border>
      <left/>
      <right style="thin">
        <color auto="1"/>
      </right>
      <top style="thin">
        <color theme="0" tint="-0.24994659260841701"/>
      </top>
      <bottom style="thin">
        <color auto="1"/>
      </bottom>
      <diagonal/>
    </border>
    <border>
      <left style="thin">
        <color theme="1"/>
      </left>
      <right/>
      <top/>
      <bottom/>
      <diagonal/>
    </border>
    <border>
      <left/>
      <right style="thin">
        <color theme="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thin">
        <color auto="1"/>
      </top>
      <bottom style="medium">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auto="1"/>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s>
  <cellStyleXfs count="2381">
    <xf numFmtId="0" fontId="0" fillId="0" borderId="0"/>
    <xf numFmtId="164" fontId="12" fillId="0" borderId="0" applyFont="0" applyFill="0" applyBorder="0" applyAlignment="0" applyProtection="0"/>
    <xf numFmtId="9" fontId="12" fillId="0" borderId="0" applyFont="0" applyFill="0" applyBorder="0" applyAlignment="0" applyProtection="0"/>
    <xf numFmtId="0" fontId="7" fillId="0" borderId="0"/>
    <xf numFmtId="0" fontId="12"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15" fillId="3" borderId="0" applyNumberFormat="0" applyBorder="0" applyAlignment="0" applyProtection="0"/>
    <xf numFmtId="0" fontId="16" fillId="20" borderId="14" applyNumberFormat="0" applyAlignment="0" applyProtection="0"/>
    <xf numFmtId="0" fontId="17" fillId="21" borderId="15" applyNumberFormat="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0" borderId="16" applyNumberFormat="0" applyFill="0" applyAlignment="0" applyProtection="0"/>
    <xf numFmtId="0" fontId="21" fillId="0" borderId="17" applyNumberFormat="0" applyFill="0" applyAlignment="0" applyProtection="0"/>
    <xf numFmtId="0" fontId="22" fillId="0" borderId="18" applyNumberFormat="0" applyFill="0" applyAlignment="0" applyProtection="0"/>
    <xf numFmtId="0" fontId="22" fillId="0" borderId="0" applyNumberFormat="0" applyFill="0" applyBorder="0" applyAlignment="0" applyProtection="0"/>
    <xf numFmtId="0" fontId="23" fillId="7" borderId="14" applyNumberFormat="0" applyAlignment="0" applyProtection="0"/>
    <xf numFmtId="0" fontId="24" fillId="0" borderId="19" applyNumberFormat="0" applyFill="0" applyAlignment="0" applyProtection="0"/>
    <xf numFmtId="0" fontId="25" fillId="22" borderId="0" applyNumberFormat="0" applyBorder="0" applyAlignment="0" applyProtection="0"/>
    <xf numFmtId="0" fontId="12" fillId="23" borderId="20" applyNumberFormat="0" applyFont="0" applyAlignment="0" applyProtection="0"/>
    <xf numFmtId="0" fontId="26" fillId="20" borderId="21" applyNumberFormat="0" applyAlignment="0" applyProtection="0"/>
    <xf numFmtId="9" fontId="12" fillId="0" borderId="0" applyFont="0" applyFill="0" applyBorder="0" applyAlignment="0" applyProtection="0"/>
    <xf numFmtId="0" fontId="27" fillId="0" borderId="0" applyNumberFormat="0" applyFill="0" applyBorder="0" applyAlignment="0" applyProtection="0"/>
    <xf numFmtId="0" fontId="28" fillId="0" borderId="22" applyNumberFormat="0" applyFill="0" applyAlignment="0" applyProtection="0"/>
    <xf numFmtId="0" fontId="29" fillId="0" borderId="0" applyNumberFormat="0" applyFill="0" applyBorder="0" applyAlignment="0" applyProtection="0"/>
    <xf numFmtId="0" fontId="12" fillId="0" borderId="0"/>
    <xf numFmtId="0" fontId="6" fillId="0" borderId="0"/>
    <xf numFmtId="164" fontId="8" fillId="0" borderId="0" applyFont="0" applyFill="0" applyBorder="0" applyAlignment="0" applyProtection="0"/>
    <xf numFmtId="9" fontId="8" fillId="0" borderId="0" applyFont="0" applyFill="0" applyBorder="0" applyAlignment="0" applyProtection="0"/>
    <xf numFmtId="0" fontId="5" fillId="0" borderId="0"/>
    <xf numFmtId="0" fontId="8" fillId="0" borderId="0"/>
    <xf numFmtId="0" fontId="16" fillId="20" borderId="26" applyNumberFormat="0" applyAlignment="0" applyProtection="0"/>
    <xf numFmtId="0" fontId="8" fillId="23" borderId="23" applyNumberFormat="0" applyFont="0" applyAlignment="0" applyProtection="0"/>
    <xf numFmtId="0" fontId="26" fillId="20" borderId="24" applyNumberFormat="0" applyAlignment="0" applyProtection="0"/>
    <xf numFmtId="9" fontId="8" fillId="0" borderId="0" applyFont="0" applyFill="0" applyBorder="0" applyAlignment="0" applyProtection="0"/>
    <xf numFmtId="0" fontId="28" fillId="0" borderId="25" applyNumberFormat="0" applyFill="0" applyAlignment="0" applyProtection="0"/>
    <xf numFmtId="0" fontId="8" fillId="0" borderId="0"/>
    <xf numFmtId="0" fontId="5" fillId="0" borderId="0"/>
    <xf numFmtId="164" fontId="8" fillId="0" borderId="0" applyFont="0" applyFill="0" applyBorder="0" applyAlignment="0" applyProtection="0"/>
    <xf numFmtId="0" fontId="23" fillId="7" borderId="26" applyNumberFormat="0" applyAlignment="0" applyProtection="0"/>
    <xf numFmtId="0" fontId="4" fillId="0" borderId="0"/>
    <xf numFmtId="0" fontId="16" fillId="20" borderId="30" applyNumberFormat="0" applyAlignment="0" applyProtection="0"/>
    <xf numFmtId="0" fontId="8" fillId="23" borderId="27" applyNumberFormat="0" applyFont="0" applyAlignment="0" applyProtection="0"/>
    <xf numFmtId="0" fontId="26" fillId="20" borderId="28" applyNumberFormat="0" applyAlignment="0" applyProtection="0"/>
    <xf numFmtId="0" fontId="28" fillId="0" borderId="29" applyNumberFormat="0" applyFill="0" applyAlignment="0" applyProtection="0"/>
    <xf numFmtId="0" fontId="4" fillId="0" borderId="0"/>
    <xf numFmtId="0" fontId="23" fillId="7" borderId="30" applyNumberFormat="0" applyAlignment="0" applyProtection="0"/>
    <xf numFmtId="0" fontId="8" fillId="23" borderId="31"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3" fillId="0" borderId="0"/>
    <xf numFmtId="0" fontId="3" fillId="0" borderId="0"/>
    <xf numFmtId="0" fontId="2" fillId="0" borderId="0"/>
    <xf numFmtId="0" fontId="2" fillId="0" borderId="0"/>
    <xf numFmtId="0" fontId="2" fillId="0" borderId="0"/>
    <xf numFmtId="0" fontId="8" fillId="0" borderId="0"/>
    <xf numFmtId="9" fontId="8" fillId="0" borderId="0" applyFont="0" applyFill="0" applyBorder="0" applyAlignment="0" applyProtection="0"/>
    <xf numFmtId="0" fontId="2" fillId="0" borderId="0"/>
    <xf numFmtId="0" fontId="16" fillId="20" borderId="30" applyNumberFormat="0" applyAlignment="0" applyProtection="0"/>
    <xf numFmtId="0" fontId="23" fillId="7" borderId="30" applyNumberFormat="0" applyAlignment="0" applyProtection="0"/>
    <xf numFmtId="0" fontId="8" fillId="23" borderId="31"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8" fillId="0" borderId="50" applyNumberFormat="0" applyFill="0" applyAlignment="0" applyProtection="0"/>
    <xf numFmtId="0" fontId="2" fillId="0" borderId="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2" fillId="0" borderId="0"/>
    <xf numFmtId="0" fontId="2" fillId="0" borderId="0"/>
    <xf numFmtId="0" fontId="16" fillId="20" borderId="47" applyNumberFormat="0" applyAlignment="0" applyProtection="0"/>
    <xf numFmtId="0" fontId="2" fillId="0" borderId="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 fillId="0" borderId="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16" fillId="20" borderId="47" applyNumberFormat="0" applyAlignment="0" applyProtection="0"/>
    <xf numFmtId="0" fontId="2" fillId="0" borderId="0"/>
    <xf numFmtId="0" fontId="2" fillId="0" borderId="0"/>
    <xf numFmtId="0" fontId="2" fillId="0" borderId="0"/>
    <xf numFmtId="0" fontId="23" fillId="7" borderId="47"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8" fillId="0" borderId="50" applyNumberFormat="0" applyFill="0" applyAlignment="0" applyProtection="0"/>
    <xf numFmtId="0" fontId="2" fillId="0" borderId="0"/>
    <xf numFmtId="0" fontId="26" fillId="20" borderId="49" applyNumberFormat="0" applyAlignment="0" applyProtection="0"/>
    <xf numFmtId="0" fontId="23" fillId="7" borderId="47" applyNumberFormat="0" applyAlignment="0" applyProtection="0"/>
    <xf numFmtId="0" fontId="2" fillId="0" borderId="0"/>
    <xf numFmtId="0" fontId="2" fillId="0" borderId="0"/>
    <xf numFmtId="0" fontId="16" fillId="20" borderId="47" applyNumberFormat="0" applyAlignment="0" applyProtection="0"/>
    <xf numFmtId="0" fontId="2" fillId="0" borderId="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8" fillId="23" borderId="48" applyNumberFormat="0" applyFont="0" applyAlignment="0" applyProtection="0"/>
    <xf numFmtId="0" fontId="16" fillId="20" borderId="47" applyNumberForma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6" fillId="20" borderId="49" applyNumberFormat="0" applyAlignment="0" applyProtection="0"/>
    <xf numFmtId="0" fontId="23" fillId="7"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16" fillId="20" borderId="47" applyNumberFormat="0" applyAlignment="0" applyProtection="0"/>
    <xf numFmtId="0" fontId="8" fillId="23" borderId="48" applyNumberFormat="0" applyFont="0" applyAlignment="0" applyProtection="0"/>
    <xf numFmtId="0" fontId="23" fillId="7" borderId="47" applyNumberFormat="0" applyAlignment="0" applyProtection="0"/>
    <xf numFmtId="0" fontId="23" fillId="7" borderId="47"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26" fillId="20" borderId="49"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16" fillId="20" borderId="47" applyNumberFormat="0" applyAlignment="0" applyProtection="0"/>
    <xf numFmtId="0" fontId="16" fillId="20" borderId="47" applyNumberFormat="0" applyAlignment="0" applyProtection="0"/>
    <xf numFmtId="0" fontId="26" fillId="20" borderId="49" applyNumberFormat="0" applyAlignment="0" applyProtection="0"/>
    <xf numFmtId="0" fontId="26" fillId="20" borderId="49" applyNumberFormat="0" applyAlignment="0" applyProtection="0"/>
    <xf numFmtId="0" fontId="16" fillId="20" borderId="47"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8" fillId="23" borderId="48" applyNumberFormat="0" applyFont="0" applyAlignment="0" applyProtection="0"/>
    <xf numFmtId="0" fontId="26" fillId="20" borderId="49" applyNumberFormat="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16" fillId="20" borderId="47" applyNumberFormat="0" applyAlignment="0" applyProtection="0"/>
    <xf numFmtId="0" fontId="8" fillId="23" borderId="48" applyNumberFormat="0" applyFont="0" applyAlignment="0" applyProtection="0"/>
    <xf numFmtId="0" fontId="8" fillId="23" borderId="48" applyNumberFormat="0" applyFont="0" applyAlignment="0" applyProtection="0"/>
    <xf numFmtId="0" fontId="23" fillId="7"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8" fillId="23" borderId="48" applyNumberFormat="0" applyFon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8" fillId="23" borderId="48" applyNumberFormat="0" applyFont="0" applyAlignment="0" applyProtection="0"/>
    <xf numFmtId="0" fontId="16" fillId="20"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8" fillId="23" borderId="48" applyNumberFormat="0" applyFont="0" applyAlignment="0" applyProtection="0"/>
    <xf numFmtId="0" fontId="26" fillId="20" borderId="49" applyNumberFormat="0" applyAlignment="0" applyProtection="0"/>
    <xf numFmtId="0" fontId="23" fillId="7" borderId="47" applyNumberFormat="0" applyAlignment="0" applyProtection="0"/>
    <xf numFmtId="0" fontId="23" fillId="7" borderId="47" applyNumberFormat="0" applyAlignment="0" applyProtection="0"/>
    <xf numFmtId="0" fontId="26" fillId="20" borderId="49"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16" fillId="20"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16" fillId="20" borderId="47" applyNumberFormat="0" applyAlignment="0" applyProtection="0"/>
    <xf numFmtId="0" fontId="16" fillId="20" borderId="47" applyNumberFormat="0" applyAlignment="0" applyProtection="0"/>
    <xf numFmtId="0" fontId="8" fillId="23" borderId="48" applyNumberFormat="0" applyFont="0" applyAlignment="0" applyProtection="0"/>
    <xf numFmtId="0" fontId="23" fillId="7" borderId="47" applyNumberFormat="0" applyAlignment="0" applyProtection="0"/>
    <xf numFmtId="0" fontId="23" fillId="7" borderId="47"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8" fillId="23" borderId="48" applyNumberFormat="0" applyFont="0" applyAlignment="0" applyProtection="0"/>
    <xf numFmtId="0" fontId="23" fillId="7"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 fillId="0" borderId="0"/>
    <xf numFmtId="0" fontId="2" fillId="0" borderId="0"/>
    <xf numFmtId="0" fontId="26" fillId="20" borderId="49" applyNumberFormat="0" applyAlignment="0" applyProtection="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16" fillId="20" borderId="47" applyNumberFormat="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3" fillId="7" borderId="47" applyNumberFormat="0" applyAlignment="0" applyProtection="0"/>
    <xf numFmtId="0" fontId="23" fillId="7"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16" fillId="20"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16" fillId="20"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8" fillId="23" borderId="48" applyNumberFormat="0" applyFont="0" applyAlignment="0" applyProtection="0"/>
    <xf numFmtId="0" fontId="8" fillId="23" borderId="48" applyNumberFormat="0" applyFon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26" fillId="20" borderId="49" applyNumberFormat="0" applyAlignment="0" applyProtection="0"/>
    <xf numFmtId="0" fontId="23" fillId="7" borderId="47"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16" fillId="20" borderId="47" applyNumberFormat="0" applyAlignment="0" applyProtection="0"/>
    <xf numFmtId="0" fontId="26" fillId="20" borderId="49" applyNumberFormat="0" applyAlignment="0" applyProtection="0"/>
    <xf numFmtId="0" fontId="8" fillId="23" borderId="48" applyNumberFormat="0" applyFont="0" applyAlignment="0" applyProtection="0"/>
    <xf numFmtId="0" fontId="26" fillId="20" borderId="49" applyNumberFormat="0" applyAlignment="0" applyProtection="0"/>
    <xf numFmtId="0" fontId="26" fillId="20" borderId="49" applyNumberFormat="0" applyAlignment="0" applyProtection="0"/>
    <xf numFmtId="0" fontId="26" fillId="20" borderId="49" applyNumberFormat="0" applyAlignment="0" applyProtection="0"/>
    <xf numFmtId="0" fontId="16" fillId="20" borderId="47" applyNumberFormat="0" applyAlignment="0" applyProtection="0"/>
    <xf numFmtId="0" fontId="26" fillId="20" borderId="49" applyNumberFormat="0" applyAlignment="0" applyProtection="0"/>
    <xf numFmtId="0" fontId="8" fillId="23" borderId="48" applyNumberFormat="0" applyFont="0" applyAlignment="0" applyProtection="0"/>
    <xf numFmtId="0" fontId="8" fillId="23" borderId="48" applyNumberFormat="0" applyFont="0" applyAlignment="0" applyProtection="0"/>
    <xf numFmtId="0" fontId="8" fillId="23" borderId="48" applyNumberFormat="0" applyFont="0" applyAlignment="0" applyProtection="0"/>
    <xf numFmtId="0" fontId="26" fillId="20" borderId="49" applyNumberFormat="0" applyAlignment="0" applyProtection="0"/>
    <xf numFmtId="0" fontId="26" fillId="20" borderId="49" applyNumberFormat="0" applyAlignment="0" applyProtection="0"/>
    <xf numFmtId="0" fontId="23" fillId="7"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23" fillId="7" borderId="47" applyNumberFormat="0" applyAlignment="0" applyProtection="0"/>
    <xf numFmtId="0" fontId="28" fillId="0" borderId="50" applyNumberFormat="0" applyFill="0" applyAlignment="0" applyProtection="0"/>
    <xf numFmtId="0" fontId="23" fillId="7" borderId="47"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26" fillId="20" borderId="49"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3" fillId="7" borderId="47" applyNumberFormat="0" applyAlignment="0" applyProtection="0"/>
    <xf numFmtId="0" fontId="23" fillId="7" borderId="47" applyNumberFormat="0" applyAlignment="0" applyProtection="0"/>
    <xf numFmtId="0" fontId="26" fillId="20" borderId="49" applyNumberFormat="0" applyAlignment="0" applyProtection="0"/>
    <xf numFmtId="0" fontId="8" fillId="23" borderId="48" applyNumberFormat="0" applyFont="0" applyAlignment="0" applyProtection="0"/>
    <xf numFmtId="0" fontId="23" fillId="7"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6" fillId="20" borderId="49" applyNumberFormat="0" applyAlignment="0" applyProtection="0"/>
    <xf numFmtId="0" fontId="16" fillId="20" borderId="47" applyNumberFormat="0" applyAlignment="0" applyProtection="0"/>
    <xf numFmtId="0" fontId="28" fillId="0" borderId="50" applyNumberFormat="0" applyFill="0" applyAlignment="0" applyProtection="0"/>
    <xf numFmtId="0" fontId="23" fillId="7" borderId="47" applyNumberFormat="0" applyAlignment="0" applyProtection="0"/>
    <xf numFmtId="0" fontId="23" fillId="7" borderId="47" applyNumberFormat="0" applyAlignment="0" applyProtection="0"/>
    <xf numFmtId="0" fontId="26" fillId="20" borderId="49" applyNumberFormat="0" applyAlignment="0" applyProtection="0"/>
    <xf numFmtId="0" fontId="16" fillId="20" borderId="47" applyNumberFormat="0" applyAlignment="0" applyProtection="0"/>
    <xf numFmtId="0" fontId="23" fillId="7" borderId="47" applyNumberForma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16" fillId="20"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16" fillId="20"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3" fillId="7" borderId="47" applyNumberFormat="0" applyAlignment="0" applyProtection="0"/>
    <xf numFmtId="0" fontId="23" fillId="7"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3" fillId="7"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16" fillId="20" borderId="47" applyNumberFormat="0" applyAlignment="0" applyProtection="0"/>
    <xf numFmtId="0" fontId="26" fillId="20" borderId="49" applyNumberFormat="0" applyAlignment="0" applyProtection="0"/>
    <xf numFmtId="0" fontId="23" fillId="7" borderId="47" applyNumberFormat="0" applyAlignment="0" applyProtection="0"/>
    <xf numFmtId="0" fontId="28" fillId="0" borderId="50" applyNumberFormat="0" applyFill="0" applyAlignment="0" applyProtection="0"/>
    <xf numFmtId="0" fontId="23" fillId="7" borderId="47" applyNumberFormat="0" applyAlignment="0" applyProtection="0"/>
    <xf numFmtId="0" fontId="8" fillId="23" borderId="48" applyNumberFormat="0" applyFont="0" applyAlignment="0" applyProtection="0"/>
    <xf numFmtId="0" fontId="16" fillId="20"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3" fillId="7" borderId="47" applyNumberFormat="0" applyAlignment="0" applyProtection="0"/>
    <xf numFmtId="0" fontId="26" fillId="20" borderId="49"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6" fillId="20" borderId="49" applyNumberFormat="0" applyAlignment="0" applyProtection="0"/>
    <xf numFmtId="0" fontId="8" fillId="23" borderId="48" applyNumberFormat="0" applyFont="0" applyAlignment="0" applyProtection="0"/>
    <xf numFmtId="0" fontId="8" fillId="23" borderId="48" applyNumberFormat="0" applyFont="0" applyAlignment="0" applyProtection="0"/>
    <xf numFmtId="0" fontId="26" fillId="20" borderId="49"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8" fillId="23" borderId="48" applyNumberFormat="0" applyFont="0" applyAlignment="0" applyProtection="0"/>
    <xf numFmtId="0" fontId="26" fillId="20" borderId="49"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23" fillId="7" borderId="47" applyNumberFormat="0" applyAlignment="0" applyProtection="0"/>
    <xf numFmtId="0" fontId="23" fillId="7" borderId="47"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8" fillId="23" borderId="48" applyNumberFormat="0" applyFon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16" fillId="20"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23" fillId="7" borderId="47" applyNumberFormat="0" applyAlignment="0" applyProtection="0"/>
    <xf numFmtId="0" fontId="23" fillId="7" borderId="47"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8" fillId="23" borderId="48" applyNumberFormat="0" applyFont="0" applyAlignment="0" applyProtection="0"/>
    <xf numFmtId="0" fontId="23" fillId="7" borderId="47"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23" fillId="7" borderId="47" applyNumberFormat="0" applyAlignment="0" applyProtection="0"/>
    <xf numFmtId="0" fontId="26" fillId="20" borderId="49" applyNumberFormat="0" applyAlignment="0" applyProtection="0"/>
    <xf numFmtId="0" fontId="16" fillId="20"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3" fillId="7"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8" fillId="23" borderId="48" applyNumberFormat="0" applyFont="0" applyAlignment="0" applyProtection="0"/>
    <xf numFmtId="0" fontId="26" fillId="20" borderId="49" applyNumberFormat="0" applyAlignment="0" applyProtection="0"/>
    <xf numFmtId="0" fontId="26" fillId="20" borderId="49" applyNumberFormat="0" applyAlignment="0" applyProtection="0"/>
    <xf numFmtId="0" fontId="23" fillId="7" borderId="47" applyNumberFormat="0" applyAlignment="0" applyProtection="0"/>
    <xf numFmtId="0" fontId="26" fillId="20" borderId="49" applyNumberFormat="0" applyAlignment="0" applyProtection="0"/>
    <xf numFmtId="0" fontId="8" fillId="23" borderId="48" applyNumberFormat="0" applyFon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16" fillId="20" borderId="47" applyNumberFormat="0" applyAlignment="0" applyProtection="0"/>
    <xf numFmtId="0" fontId="26" fillId="20" borderId="49" applyNumberFormat="0" applyAlignment="0" applyProtection="0"/>
    <xf numFmtId="0" fontId="23" fillId="7" borderId="47" applyNumberFormat="0" applyAlignment="0" applyProtection="0"/>
    <xf numFmtId="0" fontId="8" fillId="23" borderId="48" applyNumberFormat="0" applyFont="0" applyAlignment="0" applyProtection="0"/>
    <xf numFmtId="0" fontId="23" fillId="7" borderId="47" applyNumberFormat="0" applyAlignment="0" applyProtection="0"/>
    <xf numFmtId="0" fontId="26" fillId="20" borderId="49"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6" fillId="20" borderId="49"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28" fillId="0" borderId="50" applyNumberFormat="0" applyFill="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16" fillId="20" borderId="47" applyNumberForma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16" fillId="20"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6" fillId="20" borderId="49" applyNumberFormat="0" applyAlignment="0" applyProtection="0"/>
    <xf numFmtId="0" fontId="23" fillId="7" borderId="47" applyNumberFormat="0" applyAlignment="0" applyProtection="0"/>
    <xf numFmtId="0" fontId="26" fillId="20" borderId="49"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8"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16" fillId="20" borderId="47" applyNumberFormat="0" applyAlignment="0" applyProtection="0"/>
    <xf numFmtId="0" fontId="16" fillId="20"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3" fillId="7" borderId="47" applyNumberFormat="0" applyAlignment="0" applyProtection="0"/>
    <xf numFmtId="0" fontId="16" fillId="20" borderId="47" applyNumberFormat="0" applyAlignment="0" applyProtection="0"/>
    <xf numFmtId="0" fontId="26" fillId="20" borderId="49" applyNumberFormat="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26" fillId="20" borderId="49" applyNumberFormat="0" applyAlignment="0" applyProtection="0"/>
    <xf numFmtId="0" fontId="8" fillId="23" borderId="48" applyNumberFormat="0" applyFont="0" applyAlignment="0" applyProtection="0"/>
    <xf numFmtId="0" fontId="8" fillId="23" borderId="48" applyNumberFormat="0" applyFont="0" applyAlignment="0" applyProtection="0"/>
    <xf numFmtId="0" fontId="8" fillId="23" borderId="48" applyNumberFormat="0" applyFont="0" applyAlignment="0" applyProtection="0"/>
    <xf numFmtId="0" fontId="16" fillId="20" borderId="47" applyNumberFormat="0" applyAlignment="0" applyProtection="0"/>
    <xf numFmtId="0" fontId="8" fillId="23" borderId="48" applyNumberFormat="0" applyFont="0" applyAlignment="0" applyProtection="0"/>
    <xf numFmtId="0" fontId="23" fillId="7" borderId="47"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23" fillId="7" borderId="47"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3" fillId="7" borderId="47" applyNumberFormat="0" applyAlignment="0" applyProtection="0"/>
    <xf numFmtId="0" fontId="26" fillId="20" borderId="49" applyNumberFormat="0" applyAlignment="0" applyProtection="0"/>
    <xf numFmtId="0" fontId="23" fillId="7" borderId="47" applyNumberFormat="0" applyAlignment="0" applyProtection="0"/>
    <xf numFmtId="0" fontId="16" fillId="20"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23" fillId="7" borderId="47"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8" fillId="23" borderId="48" applyNumberFormat="0" applyFont="0" applyAlignment="0" applyProtection="0"/>
    <xf numFmtId="0" fontId="23" fillId="7"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8" fillId="23" borderId="48" applyNumberFormat="0" applyFont="0" applyAlignment="0" applyProtection="0"/>
    <xf numFmtId="0" fontId="16" fillId="20" borderId="47" applyNumberFormat="0" applyAlignment="0" applyProtection="0"/>
    <xf numFmtId="0" fontId="16" fillId="20" borderId="47" applyNumberFormat="0" applyAlignment="0" applyProtection="0"/>
    <xf numFmtId="0" fontId="16" fillId="20" borderId="47" applyNumberFormat="0" applyAlignment="0" applyProtection="0"/>
    <xf numFmtId="0" fontId="26" fillId="20" borderId="49" applyNumberFormat="0" applyAlignment="0" applyProtection="0"/>
    <xf numFmtId="0" fontId="8" fillId="23" borderId="48" applyNumberFormat="0" applyFon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6" fillId="20" borderId="49" applyNumberFormat="0" applyAlignment="0" applyProtection="0"/>
    <xf numFmtId="0" fontId="26" fillId="20" borderId="49" applyNumberFormat="0" applyAlignment="0" applyProtection="0"/>
    <xf numFmtId="0" fontId="26" fillId="20" borderId="49"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3" fillId="7" borderId="47"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23" fillId="7"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16" fillId="20" borderId="47"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28" fillId="0" borderId="50" applyNumberFormat="0" applyFill="0" applyAlignment="0" applyProtection="0"/>
    <xf numFmtId="0" fontId="26" fillId="20" borderId="49" applyNumberFormat="0" applyAlignment="0" applyProtection="0"/>
    <xf numFmtId="0" fontId="16" fillId="20" borderId="47" applyNumberFormat="0" applyAlignment="0" applyProtection="0"/>
    <xf numFmtId="0" fontId="26" fillId="20" borderId="49" applyNumberFormat="0" applyAlignment="0" applyProtection="0"/>
    <xf numFmtId="0" fontId="26" fillId="20" borderId="49" applyNumberFormat="0" applyAlignment="0" applyProtection="0"/>
    <xf numFmtId="0" fontId="16" fillId="20" borderId="47" applyNumberFormat="0" applyAlignment="0" applyProtection="0"/>
    <xf numFmtId="0" fontId="26" fillId="20" borderId="49" applyNumberFormat="0" applyAlignment="0" applyProtection="0"/>
    <xf numFmtId="0" fontId="8" fillId="23" borderId="48" applyNumberFormat="0" applyFont="0" applyAlignment="0" applyProtection="0"/>
    <xf numFmtId="0" fontId="23" fillId="7" borderId="47" applyNumberFormat="0" applyAlignment="0" applyProtection="0"/>
    <xf numFmtId="0" fontId="26" fillId="20" borderId="49" applyNumberForma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28" fillId="0" borderId="50" applyNumberFormat="0" applyFill="0" applyAlignment="0" applyProtection="0"/>
    <xf numFmtId="0" fontId="23" fillId="7"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16" fillId="20" borderId="47"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6" fillId="20" borderId="49"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3" fillId="7"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16" fillId="20" borderId="47" applyNumberFormat="0" applyAlignment="0" applyProtection="0"/>
    <xf numFmtId="0" fontId="26" fillId="20" borderId="49" applyNumberFormat="0" applyAlignment="0" applyProtection="0"/>
    <xf numFmtId="0" fontId="26" fillId="20" borderId="49" applyNumberFormat="0" applyAlignment="0" applyProtection="0"/>
    <xf numFmtId="0" fontId="23" fillId="7" borderId="47" applyNumberFormat="0" applyAlignment="0" applyProtection="0"/>
    <xf numFmtId="0" fontId="26" fillId="20" borderId="49" applyNumberFormat="0" applyAlignment="0" applyProtection="0"/>
    <xf numFmtId="0" fontId="23" fillId="7" borderId="47"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23" fillId="7"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26" fillId="20" borderId="49" applyNumberFormat="0" applyAlignment="0" applyProtection="0"/>
    <xf numFmtId="0" fontId="8" fillId="23" borderId="48" applyNumberFormat="0" applyFon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8" fillId="23" borderId="48" applyNumberFormat="0" applyFont="0" applyAlignment="0" applyProtection="0"/>
    <xf numFmtId="0" fontId="16" fillId="20" borderId="47" applyNumberFormat="0" applyAlignment="0" applyProtection="0"/>
    <xf numFmtId="0" fontId="8" fillId="23" borderId="48" applyNumberFormat="0" applyFont="0" applyAlignment="0" applyProtection="0"/>
    <xf numFmtId="0" fontId="23" fillId="7"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16" fillId="20" borderId="47" applyNumberFormat="0" applyAlignment="0" applyProtection="0"/>
    <xf numFmtId="0" fontId="8" fillId="23" borderId="48" applyNumberFormat="0" applyFont="0" applyAlignment="0" applyProtection="0"/>
    <xf numFmtId="0" fontId="8" fillId="23" borderId="48" applyNumberFormat="0" applyFont="0" applyAlignment="0" applyProtection="0"/>
    <xf numFmtId="0" fontId="16" fillId="20" borderId="47"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3" fillId="7"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16" fillId="20" borderId="47"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8" fillId="23" borderId="48" applyNumberFormat="0" applyFont="0" applyAlignment="0" applyProtection="0"/>
    <xf numFmtId="0" fontId="8" fillId="23" borderId="48" applyNumberFormat="0" applyFont="0" applyAlignment="0" applyProtection="0"/>
    <xf numFmtId="0" fontId="26" fillId="20" borderId="49" applyNumberFormat="0" applyAlignment="0" applyProtection="0"/>
    <xf numFmtId="0" fontId="16" fillId="20"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28" fillId="0" borderId="50" applyNumberFormat="0" applyFill="0" applyAlignment="0" applyProtection="0"/>
    <xf numFmtId="0" fontId="23" fillId="7" borderId="47" applyNumberFormat="0" applyAlignment="0" applyProtection="0"/>
    <xf numFmtId="0" fontId="23" fillId="7" borderId="47" applyNumberFormat="0" applyAlignment="0" applyProtection="0"/>
    <xf numFmtId="0" fontId="26" fillId="20" borderId="49" applyNumberForma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6" fillId="20" borderId="49" applyNumberFormat="0" applyAlignment="0" applyProtection="0"/>
    <xf numFmtId="0" fontId="16" fillId="20" borderId="47" applyNumberFormat="0" applyAlignment="0" applyProtection="0"/>
    <xf numFmtId="0" fontId="26" fillId="20" borderId="49" applyNumberFormat="0" applyAlignment="0" applyProtection="0"/>
    <xf numFmtId="0" fontId="23" fillId="7" borderId="47"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6" fillId="20" borderId="49" applyNumberFormat="0" applyAlignment="0" applyProtection="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26" fillId="20" borderId="49" applyNumberFormat="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26" fillId="20" borderId="49" applyNumberFormat="0" applyAlignment="0" applyProtection="0"/>
    <xf numFmtId="0" fontId="23" fillId="7"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40" fillId="25"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16" fillId="20" borderId="30" applyNumberFormat="0" applyAlignment="0" applyProtection="0"/>
    <xf numFmtId="0" fontId="8" fillId="23" borderId="31"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 fillId="0" borderId="0"/>
    <xf numFmtId="0" fontId="23" fillId="7" borderId="30" applyNumberFormat="0" applyAlignment="0" applyProtection="0"/>
    <xf numFmtId="0" fontId="8" fillId="23" borderId="31"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6" fillId="20" borderId="49" applyNumberFormat="0" applyAlignment="0" applyProtection="0"/>
    <xf numFmtId="0" fontId="2" fillId="0" borderId="0"/>
    <xf numFmtId="0" fontId="26" fillId="20" borderId="49" applyNumberFormat="0" applyAlignment="0" applyProtection="0"/>
    <xf numFmtId="0" fontId="23" fillId="7" borderId="47" applyNumberFormat="0" applyAlignment="0" applyProtection="0"/>
    <xf numFmtId="0" fontId="26" fillId="20" borderId="49" applyNumberFormat="0" applyAlignment="0" applyProtection="0"/>
    <xf numFmtId="0" fontId="23" fillId="7" borderId="47" applyNumberFormat="0" applyAlignment="0" applyProtection="0"/>
    <xf numFmtId="0" fontId="16" fillId="20" borderId="47" applyNumberFormat="0" applyAlignment="0" applyProtection="0"/>
    <xf numFmtId="0" fontId="26" fillId="20" borderId="49" applyNumberFormat="0" applyAlignment="0" applyProtection="0"/>
    <xf numFmtId="0" fontId="28" fillId="0" borderId="50" applyNumberFormat="0" applyFill="0" applyAlignment="0" applyProtection="0"/>
    <xf numFmtId="0" fontId="26" fillId="20" borderId="49" applyNumberFormat="0" applyAlignment="0" applyProtection="0"/>
    <xf numFmtId="0" fontId="23" fillId="7" borderId="47" applyNumberFormat="0" applyAlignment="0" applyProtection="0"/>
    <xf numFmtId="0" fontId="16" fillId="20" borderId="47" applyNumberFormat="0" applyAlignment="0" applyProtection="0"/>
    <xf numFmtId="0" fontId="23" fillId="7" borderId="47" applyNumberFormat="0" applyAlignment="0" applyProtection="0"/>
    <xf numFmtId="0" fontId="22" fillId="0" borderId="18" applyNumberFormat="0" applyFill="0" applyAlignment="0" applyProtection="0"/>
    <xf numFmtId="0" fontId="28" fillId="0" borderId="50" applyNumberFormat="0" applyFill="0" applyAlignment="0" applyProtection="0"/>
    <xf numFmtId="0" fontId="23" fillId="7" borderId="47" applyNumberFormat="0" applyAlignment="0" applyProtection="0"/>
    <xf numFmtId="0" fontId="26" fillId="20" borderId="49" applyNumberFormat="0" applyAlignment="0" applyProtection="0"/>
    <xf numFmtId="0" fontId="16" fillId="20" borderId="47" applyNumberFormat="0" applyAlignment="0" applyProtection="0"/>
    <xf numFmtId="0" fontId="28" fillId="0" borderId="50" applyNumberFormat="0" applyFill="0" applyAlignment="0" applyProtection="0"/>
    <xf numFmtId="0" fontId="2" fillId="0" borderId="0"/>
    <xf numFmtId="0" fontId="2" fillId="0" borderId="0"/>
    <xf numFmtId="0" fontId="16" fillId="20" borderId="47" applyNumberFormat="0" applyAlignment="0" applyProtection="0"/>
    <xf numFmtId="0" fontId="2" fillId="0" borderId="0"/>
    <xf numFmtId="0" fontId="16" fillId="20" borderId="30" applyNumberFormat="0" applyAlignment="0" applyProtection="0"/>
    <xf numFmtId="0" fontId="23" fillId="7" borderId="30" applyNumberFormat="0" applyAlignment="0" applyProtection="0"/>
    <xf numFmtId="0" fontId="8" fillId="23" borderId="31"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8" fillId="0" borderId="50" applyNumberFormat="0" applyFill="0" applyAlignment="0" applyProtection="0"/>
    <xf numFmtId="0" fontId="2" fillId="0" borderId="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2" fillId="0" borderId="0"/>
    <xf numFmtId="0" fontId="2" fillId="0" borderId="0"/>
    <xf numFmtId="0" fontId="16" fillId="20" borderId="47" applyNumberFormat="0" applyAlignment="0" applyProtection="0"/>
    <xf numFmtId="0" fontId="2" fillId="0" borderId="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8" fillId="23" borderId="48" applyNumberFormat="0" applyFont="0" applyAlignment="0" applyProtection="0"/>
    <xf numFmtId="0" fontId="8" fillId="23" borderId="48" applyNumberFormat="0" applyFont="0" applyAlignment="0" applyProtection="0"/>
    <xf numFmtId="0" fontId="16" fillId="20"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26" fillId="20" borderId="49" applyNumberFormat="0" applyAlignment="0" applyProtection="0"/>
    <xf numFmtId="0" fontId="26" fillId="20" borderId="49" applyNumberFormat="0" applyAlignment="0" applyProtection="0"/>
    <xf numFmtId="0" fontId="28" fillId="0" borderId="50" applyNumberFormat="0" applyFill="0" applyAlignment="0" applyProtection="0"/>
    <xf numFmtId="0" fontId="23" fillId="7" borderId="47"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16" fillId="20" borderId="47" applyNumberFormat="0" applyAlignment="0" applyProtection="0"/>
    <xf numFmtId="0" fontId="28" fillId="0" borderId="50" applyNumberFormat="0" applyFill="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50" applyNumberFormat="0" applyFill="0" applyAlignment="0" applyProtection="0"/>
    <xf numFmtId="0" fontId="16" fillId="20" borderId="47" applyNumberForma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8" fillId="0" borderId="50" applyNumberFormat="0" applyFill="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28" fillId="0" borderId="50" applyNumberFormat="0" applyFill="0" applyAlignment="0" applyProtection="0"/>
    <xf numFmtId="0" fontId="26" fillId="20" borderId="49"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 fillId="0" borderId="0"/>
    <xf numFmtId="0" fontId="2" fillId="0" borderId="0"/>
    <xf numFmtId="0" fontId="2" fillId="0" borderId="0"/>
    <xf numFmtId="0" fontId="2" fillId="0" borderId="0"/>
    <xf numFmtId="0" fontId="2" fillId="0" borderId="0"/>
    <xf numFmtId="0" fontId="16" fillId="20"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 fillId="0" borderId="0"/>
    <xf numFmtId="0" fontId="23" fillId="7" borderId="47" applyNumberFormat="0" applyAlignment="0" applyProtection="0"/>
    <xf numFmtId="0" fontId="8" fillId="23" borderId="48" applyNumberFormat="0" applyFont="0" applyAlignment="0" applyProtection="0"/>
    <xf numFmtId="0" fontId="26" fillId="20" borderId="49" applyNumberFormat="0" applyAlignment="0" applyProtection="0"/>
    <xf numFmtId="0" fontId="28" fillId="0" borderId="50" applyNumberFormat="0" applyFill="0" applyAlignment="0" applyProtection="0"/>
    <xf numFmtId="0" fontId="2" fillId="0" borderId="0"/>
    <xf numFmtId="0" fontId="2" fillId="0" borderId="0"/>
    <xf numFmtId="0" fontId="2" fillId="0" borderId="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26" fillId="20" borderId="32"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8" fillId="23" borderId="48" applyNumberFormat="0" applyFon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8" fillId="23" borderId="48" applyNumberFormat="0" applyFont="0" applyAlignment="0" applyProtection="0"/>
    <xf numFmtId="0" fontId="8" fillId="23" borderId="48" applyNumberFormat="0" applyFont="0" applyAlignment="0" applyProtection="0"/>
    <xf numFmtId="0" fontId="2" fillId="0" borderId="0"/>
    <xf numFmtId="0" fontId="2" fillId="0" borderId="0"/>
    <xf numFmtId="0" fontId="2" fillId="0" borderId="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8" fillId="0" borderId="33" applyNumberFormat="0" applyFill="0" applyAlignment="0" applyProtection="0"/>
    <xf numFmtId="0" fontId="2" fillId="0" borderId="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2" fillId="0" borderId="0"/>
    <xf numFmtId="0" fontId="2" fillId="0" borderId="0"/>
    <xf numFmtId="0" fontId="16" fillId="20" borderId="47" applyNumberFormat="0" applyAlignment="0" applyProtection="0"/>
    <xf numFmtId="0" fontId="2" fillId="0" borderId="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 fillId="0" borderId="0"/>
    <xf numFmtId="0" fontId="28" fillId="0" borderId="33" applyNumberFormat="0" applyFill="0" applyAlignment="0" applyProtection="0"/>
    <xf numFmtId="0" fontId="26" fillId="20" borderId="32"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8" fillId="23" borderId="48" applyNumberFormat="0" applyFont="0" applyAlignment="0" applyProtection="0"/>
    <xf numFmtId="0" fontId="16" fillId="20" borderId="47" applyNumberFormat="0" applyAlignment="0" applyProtection="0"/>
    <xf numFmtId="0" fontId="2" fillId="0" borderId="0"/>
    <xf numFmtId="0" fontId="2" fillId="0" borderId="0"/>
    <xf numFmtId="0" fontId="2" fillId="0" borderId="0"/>
    <xf numFmtId="0" fontId="23" fillId="7" borderId="47"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8" fillId="0" borderId="33" applyNumberFormat="0" applyFill="0" applyAlignment="0" applyProtection="0"/>
    <xf numFmtId="0" fontId="2" fillId="0" borderId="0"/>
    <xf numFmtId="0" fontId="26" fillId="20" borderId="32" applyNumberFormat="0" applyAlignment="0" applyProtection="0"/>
    <xf numFmtId="0" fontId="23" fillId="7" borderId="47" applyNumberFormat="0" applyAlignment="0" applyProtection="0"/>
    <xf numFmtId="0" fontId="2" fillId="0" borderId="0"/>
    <xf numFmtId="0" fontId="2" fillId="0" borderId="0"/>
    <xf numFmtId="0" fontId="16" fillId="20" borderId="47" applyNumberFormat="0" applyAlignment="0" applyProtection="0"/>
    <xf numFmtId="0" fontId="2" fillId="0" borderId="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3" fillId="7" borderId="47" applyNumberFormat="0" applyAlignment="0" applyProtection="0"/>
    <xf numFmtId="0" fontId="28" fillId="0" borderId="33" applyNumberFormat="0" applyFill="0" applyAlignment="0" applyProtection="0"/>
    <xf numFmtId="0" fontId="16" fillId="20" borderId="47"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16" fillId="20" borderId="47" applyNumberFormat="0" applyAlignment="0" applyProtection="0"/>
    <xf numFmtId="0" fontId="16" fillId="20" borderId="47" applyNumberFormat="0" applyAlignment="0" applyProtection="0"/>
    <xf numFmtId="0" fontId="16" fillId="20" borderId="47" applyNumberForma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6" fillId="20" borderId="32" applyNumberFormat="0" applyAlignment="0" applyProtection="0"/>
    <xf numFmtId="0" fontId="23" fillId="7" borderId="47" applyNumberFormat="0" applyAlignment="0" applyProtection="0"/>
    <xf numFmtId="0" fontId="23" fillId="7" borderId="47" applyNumberFormat="0" applyAlignment="0" applyProtection="0"/>
    <xf numFmtId="0" fontId="23" fillId="7" borderId="47" applyNumberFormat="0" applyAlignment="0" applyProtection="0"/>
    <xf numFmtId="0" fontId="23" fillId="7" borderId="47" applyNumberFormat="0" applyAlignment="0" applyProtection="0"/>
    <xf numFmtId="0" fontId="26" fillId="20" borderId="32" applyNumberFormat="0" applyAlignment="0" applyProtection="0"/>
    <xf numFmtId="0" fontId="8" fillId="23" borderId="48" applyNumberFormat="0" applyFont="0" applyAlignment="0" applyProtection="0"/>
    <xf numFmtId="0" fontId="28" fillId="0" borderId="33" applyNumberFormat="0" applyFill="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26" fillId="20" borderId="32"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8"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8" fillId="23" borderId="48" applyNumberFormat="0" applyFont="0" applyAlignment="0" applyProtection="0"/>
    <xf numFmtId="0" fontId="16" fillId="20" borderId="47" applyNumberFormat="0" applyAlignment="0" applyProtection="0"/>
    <xf numFmtId="0" fontId="16" fillId="20" borderId="47" applyNumberFormat="0" applyAlignment="0" applyProtection="0"/>
    <xf numFmtId="0" fontId="8" fillId="23" borderId="48" applyNumberFormat="0" applyFont="0" applyAlignment="0" applyProtection="0"/>
    <xf numFmtId="0" fontId="23" fillId="7" borderId="47" applyNumberFormat="0" applyAlignment="0" applyProtection="0"/>
    <xf numFmtId="0" fontId="28" fillId="0" borderId="33" applyNumberFormat="0" applyFill="0" applyAlignment="0" applyProtection="0"/>
    <xf numFmtId="0" fontId="23" fillId="7" borderId="47" applyNumberForma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16" fillId="20" borderId="47" applyNumberFormat="0" applyAlignment="0" applyProtection="0"/>
    <xf numFmtId="0" fontId="26" fillId="20" borderId="32" applyNumberForma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16" fillId="20" borderId="47" applyNumberFormat="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28" fillId="0" borderId="33" applyNumberFormat="0" applyFill="0" applyAlignment="0" applyProtection="0"/>
    <xf numFmtId="0" fontId="28" fillId="0" borderId="33" applyNumberFormat="0" applyFill="0" applyAlignment="0" applyProtection="0"/>
    <xf numFmtId="0" fontId="28" fillId="0" borderId="33" applyNumberFormat="0" applyFill="0" applyAlignment="0" applyProtection="0"/>
    <xf numFmtId="0" fontId="16" fillId="20" borderId="47"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8" fillId="23" borderId="48" applyNumberFormat="0" applyFont="0" applyAlignment="0" applyProtection="0"/>
    <xf numFmtId="0" fontId="23" fillId="7"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8" fillId="23" borderId="48" applyNumberFormat="0" applyFont="0" applyAlignment="0" applyProtection="0"/>
    <xf numFmtId="0" fontId="16" fillId="20" borderId="47" applyNumberFormat="0" applyAlignment="0" applyProtection="0"/>
    <xf numFmtId="0" fontId="26" fillId="20" borderId="32" applyNumberFormat="0" applyAlignment="0" applyProtection="0"/>
    <xf numFmtId="0" fontId="23" fillId="7"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3" fillId="7"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16" fillId="20" borderId="47"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23" fillId="7" borderId="47" applyNumberFormat="0" applyAlignment="0" applyProtection="0"/>
    <xf numFmtId="0" fontId="26" fillId="20" borderId="32" applyNumberFormat="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3" fillId="7" borderId="47" applyNumberFormat="0" applyAlignment="0" applyProtection="0"/>
    <xf numFmtId="0" fontId="8"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8" fillId="23" borderId="48" applyNumberFormat="0" applyFont="0" applyAlignment="0" applyProtection="0"/>
    <xf numFmtId="0" fontId="16" fillId="20" borderId="47"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3" fillId="7" borderId="47" applyNumberFormat="0" applyAlignment="0" applyProtection="0"/>
    <xf numFmtId="0" fontId="16" fillId="20" borderId="47" applyNumberFormat="0" applyAlignment="0" applyProtection="0"/>
    <xf numFmtId="0" fontId="26" fillId="20" borderId="32"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26" fillId="20" borderId="32"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8" fillId="23" borderId="48" applyNumberFormat="0" applyFont="0" applyAlignment="0" applyProtection="0"/>
    <xf numFmtId="0" fontId="16" fillId="20" borderId="47"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28" fillId="0" borderId="33" applyNumberFormat="0" applyFill="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26" fillId="20" borderId="32"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3" fillId="7" borderId="47" applyNumberFormat="0" applyAlignment="0" applyProtection="0"/>
    <xf numFmtId="0" fontId="2" fillId="0" borderId="0"/>
    <xf numFmtId="0" fontId="16" fillId="20" borderId="47" applyNumberFormat="0" applyAlignment="0" applyProtection="0"/>
    <xf numFmtId="0" fontId="26" fillId="20" borderId="32"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6" fillId="20" borderId="32" applyNumberFormat="0" applyAlignment="0" applyProtection="0"/>
    <xf numFmtId="0" fontId="8" fillId="23" borderId="48" applyNumberFormat="0" applyFont="0" applyAlignment="0" applyProtection="0"/>
    <xf numFmtId="0" fontId="8" fillId="23" borderId="48" applyNumberFormat="0" applyFont="0" applyAlignment="0" applyProtection="0"/>
    <xf numFmtId="0" fontId="8" fillId="23" borderId="48" applyNumberFormat="0" applyFon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26" fillId="20" borderId="32" applyNumberFormat="0" applyAlignment="0" applyProtection="0"/>
    <xf numFmtId="0" fontId="16" fillId="20"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8" fillId="23" borderId="48" applyNumberFormat="0" applyFont="0" applyAlignment="0" applyProtection="0"/>
    <xf numFmtId="0" fontId="8" fillId="23" borderId="48" applyNumberFormat="0" applyFont="0" applyAlignment="0" applyProtection="0"/>
    <xf numFmtId="0" fontId="26" fillId="20" borderId="32" applyNumberFormat="0" applyAlignment="0" applyProtection="0"/>
    <xf numFmtId="0" fontId="16" fillId="20" borderId="47"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 fillId="0" borderId="0"/>
    <xf numFmtId="0" fontId="16" fillId="20" borderId="47" applyNumberFormat="0" applyAlignment="0" applyProtection="0"/>
    <xf numFmtId="0" fontId="16" fillId="20" borderId="47" applyNumberFormat="0" applyAlignment="0" applyProtection="0"/>
    <xf numFmtId="0" fontId="2" fillId="0" borderId="0"/>
    <xf numFmtId="0" fontId="28" fillId="0" borderId="33" applyNumberFormat="0" applyFill="0" applyAlignment="0" applyProtection="0"/>
    <xf numFmtId="0" fontId="26" fillId="20" borderId="32" applyNumberFormat="0" applyAlignment="0" applyProtection="0"/>
    <xf numFmtId="0" fontId="8" fillId="23" borderId="48" applyNumberFormat="0" applyFont="0" applyAlignment="0" applyProtection="0"/>
    <xf numFmtId="0" fontId="2" fillId="0" borderId="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8" fillId="23" borderId="48" applyNumberFormat="0" applyFont="0" applyAlignment="0" applyProtection="0"/>
    <xf numFmtId="0" fontId="2" fillId="0" borderId="0"/>
    <xf numFmtId="0" fontId="8" fillId="23" borderId="48" applyNumberFormat="0" applyFont="0" applyAlignment="0" applyProtection="0"/>
    <xf numFmtId="0" fontId="8" fillId="23" borderId="48" applyNumberFormat="0" applyFont="0" applyAlignment="0" applyProtection="0"/>
    <xf numFmtId="0" fontId="8" fillId="23" borderId="48" applyNumberFormat="0" applyFont="0" applyAlignment="0" applyProtection="0"/>
    <xf numFmtId="0" fontId="26" fillId="20" borderId="32" applyNumberFormat="0" applyAlignment="0" applyProtection="0"/>
    <xf numFmtId="0" fontId="2" fillId="0" borderId="0"/>
    <xf numFmtId="0" fontId="2" fillId="0" borderId="0"/>
    <xf numFmtId="0" fontId="23" fillId="7" borderId="47" applyNumberFormat="0" applyAlignment="0" applyProtection="0"/>
    <xf numFmtId="0" fontId="2" fillId="0" borderId="0"/>
    <xf numFmtId="0" fontId="26" fillId="20" borderId="32" applyNumberFormat="0" applyAlignment="0" applyProtection="0"/>
    <xf numFmtId="0" fontId="8" fillId="23" borderId="48" applyNumberFormat="0" applyFont="0" applyAlignment="0" applyProtection="0"/>
    <xf numFmtId="0" fontId="23" fillId="7" borderId="47" applyNumberFormat="0" applyAlignment="0" applyProtection="0"/>
    <xf numFmtId="0" fontId="8" fillId="23" borderId="48"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6" fillId="20" borderId="32" applyNumberFormat="0" applyAlignment="0" applyProtection="0"/>
    <xf numFmtId="0" fontId="26" fillId="20" borderId="32" applyNumberFormat="0" applyAlignment="0" applyProtection="0"/>
    <xf numFmtId="0" fontId="16" fillId="20" borderId="47" applyNumberFormat="0" applyAlignment="0" applyProtection="0"/>
    <xf numFmtId="0" fontId="2" fillId="0" borderId="0"/>
    <xf numFmtId="0" fontId="26" fillId="20" borderId="32"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 fillId="0" borderId="0"/>
    <xf numFmtId="0" fontId="2" fillId="0" borderId="0"/>
    <xf numFmtId="0" fontId="2" fillId="0" borderId="0"/>
    <xf numFmtId="0" fontId="23" fillId="7" borderId="47"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8" fillId="0" borderId="33" applyNumberFormat="0" applyFill="0" applyAlignment="0" applyProtection="0"/>
    <xf numFmtId="0" fontId="23" fillId="7" borderId="47" applyNumberFormat="0" applyAlignment="0" applyProtection="0"/>
    <xf numFmtId="0" fontId="2" fillId="0" borderId="0"/>
    <xf numFmtId="0" fontId="2" fillId="0" borderId="0"/>
    <xf numFmtId="0" fontId="16" fillId="20" borderId="47" applyNumberFormat="0" applyAlignment="0" applyProtection="0"/>
    <xf numFmtId="0" fontId="2" fillId="0" borderId="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33" applyNumberFormat="0" applyFill="0" applyAlignment="0" applyProtection="0"/>
    <xf numFmtId="0" fontId="16" fillId="20" borderId="47" applyNumberFormat="0" applyAlignment="0" applyProtection="0"/>
    <xf numFmtId="0" fontId="8" fillId="23" borderId="48" applyNumberFormat="0" applyFon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33" applyNumberFormat="0" applyFill="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3" fillId="7" borderId="47" applyNumberFormat="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3" fillId="7" borderId="47" applyNumberFormat="0" applyAlignment="0" applyProtection="0"/>
    <xf numFmtId="0" fontId="23" fillId="7" borderId="47"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8" fillId="23" borderId="48" applyNumberFormat="0" applyFont="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 fillId="0" borderId="0"/>
    <xf numFmtId="0" fontId="2" fillId="0" borderId="0"/>
    <xf numFmtId="0" fontId="8" fillId="23" borderId="48" applyNumberFormat="0" applyFont="0" applyAlignment="0" applyProtection="0"/>
    <xf numFmtId="0" fontId="23" fillId="7" borderId="47"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3" fillId="7" borderId="47" applyNumberFormat="0" applyAlignment="0" applyProtection="0"/>
    <xf numFmtId="0" fontId="26" fillId="20" borderId="32" applyNumberFormat="0" applyAlignment="0" applyProtection="0"/>
    <xf numFmtId="0" fontId="23" fillId="7" borderId="47" applyNumberFormat="0" applyAlignment="0" applyProtection="0"/>
    <xf numFmtId="0" fontId="23" fillId="7" borderId="47" applyNumberFormat="0" applyAlignment="0" applyProtection="0"/>
    <xf numFmtId="0" fontId="23" fillId="7" borderId="47"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8" fillId="23" borderId="48" applyNumberFormat="0" applyFont="0" applyAlignment="0" applyProtection="0"/>
    <xf numFmtId="0" fontId="16" fillId="20"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23" fillId="7" borderId="47" applyNumberForma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8" fillId="23" borderId="48" applyNumberFormat="0" applyFont="0" applyAlignment="0" applyProtection="0"/>
    <xf numFmtId="0" fontId="23" fillId="7" borderId="47" applyNumberFormat="0" applyAlignment="0" applyProtection="0"/>
    <xf numFmtId="0" fontId="16" fillId="20"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28" fillId="0" borderId="33" applyNumberFormat="0" applyFill="0" applyAlignment="0" applyProtection="0"/>
    <xf numFmtId="0" fontId="26" fillId="20" borderId="32" applyNumberFormat="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3" fillId="7" borderId="47" applyNumberFormat="0" applyAlignment="0" applyProtection="0"/>
    <xf numFmtId="0" fontId="16" fillId="20" borderId="47" applyNumberForma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8" fillId="23" borderId="48" applyNumberFormat="0" applyFont="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8" fillId="0" borderId="33" applyNumberFormat="0" applyFill="0" applyAlignment="0" applyProtection="0"/>
    <xf numFmtId="0" fontId="16" fillId="20" borderId="47" applyNumberFormat="0" applyAlignment="0" applyProtection="0"/>
    <xf numFmtId="0" fontId="23" fillId="7" borderId="47" applyNumberFormat="0" applyAlignment="0" applyProtection="0"/>
    <xf numFmtId="0" fontId="8" fillId="23" borderId="48" applyNumberFormat="0" applyFont="0" applyAlignment="0" applyProtection="0"/>
    <xf numFmtId="0" fontId="26" fillId="20" borderId="32" applyNumberFormat="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6" fillId="20" borderId="32" applyNumberFormat="0" applyAlignment="0" applyProtection="0"/>
    <xf numFmtId="0" fontId="28" fillId="0" borderId="33" applyNumberFormat="0" applyFill="0" applyAlignment="0" applyProtection="0"/>
    <xf numFmtId="0" fontId="28" fillId="0" borderId="33" applyNumberFormat="0" applyFill="0" applyAlignment="0" applyProtection="0"/>
    <xf numFmtId="0" fontId="28" fillId="0" borderId="33" applyNumberFormat="0" applyFill="0" applyAlignment="0" applyProtection="0"/>
    <xf numFmtId="0" fontId="26" fillId="20" borderId="32" applyNumberFormat="0" applyAlignment="0" applyProtection="0"/>
    <xf numFmtId="0" fontId="26" fillId="20" borderId="32" applyNumberFormat="0" applyAlignment="0" applyProtection="0"/>
    <xf numFmtId="0" fontId="28" fillId="0" borderId="33" applyNumberFormat="0" applyFill="0" applyAlignment="0" applyProtection="0"/>
    <xf numFmtId="0" fontId="26" fillId="20" borderId="32" applyNumberFormat="0" applyAlignment="0" applyProtection="0"/>
    <xf numFmtId="0" fontId="28" fillId="0" borderId="33" applyNumberFormat="0" applyFill="0" applyAlignment="0" applyProtection="0"/>
    <xf numFmtId="0" fontId="26" fillId="20" borderId="32" applyNumberFormat="0" applyAlignment="0" applyProtection="0"/>
    <xf numFmtId="0" fontId="28" fillId="0" borderId="33" applyNumberFormat="0" applyFill="0" applyAlignment="0" applyProtection="0"/>
    <xf numFmtId="0" fontId="26" fillId="20" borderId="32" applyNumberFormat="0" applyAlignment="0" applyProtection="0"/>
    <xf numFmtId="0" fontId="28" fillId="0" borderId="33" applyNumberFormat="0" applyFill="0" applyAlignment="0" applyProtection="0"/>
    <xf numFmtId="0" fontId="26" fillId="20" borderId="32" applyNumberFormat="0" applyAlignment="0" applyProtection="0"/>
    <xf numFmtId="0" fontId="28" fillId="0" borderId="33" applyNumberFormat="0" applyFill="0" applyAlignment="0" applyProtection="0"/>
    <xf numFmtId="0" fontId="26" fillId="20" borderId="32" applyNumberFormat="0" applyAlignment="0" applyProtection="0"/>
    <xf numFmtId="0" fontId="28" fillId="0" borderId="33" applyNumberFormat="0" applyFill="0" applyAlignment="0" applyProtection="0"/>
    <xf numFmtId="0" fontId="1" fillId="0" borderId="0"/>
  </cellStyleXfs>
  <cellXfs count="350">
    <xf numFmtId="0" fontId="0" fillId="0" borderId="0" xfId="0"/>
    <xf numFmtId="0" fontId="30" fillId="0" borderId="0" xfId="48" applyFont="1"/>
    <xf numFmtId="0" fontId="6" fillId="0" borderId="0" xfId="48"/>
    <xf numFmtId="0" fontId="31" fillId="0" borderId="0" xfId="48" applyFont="1"/>
    <xf numFmtId="0" fontId="8" fillId="0" borderId="0" xfId="0" applyFont="1" applyAlignment="1">
      <alignment horizontal="center"/>
    </xf>
    <xf numFmtId="0" fontId="10" fillId="0" borderId="3" xfId="0" applyFont="1" applyBorder="1" applyAlignment="1">
      <alignment vertical="center"/>
    </xf>
    <xf numFmtId="0" fontId="10" fillId="0" borderId="4" xfId="0" applyFont="1" applyBorder="1" applyAlignment="1">
      <alignment vertical="center"/>
    </xf>
    <xf numFmtId="0" fontId="10" fillId="0" borderId="0" xfId="0" applyFont="1" applyAlignment="1">
      <alignment vertical="center"/>
    </xf>
    <xf numFmtId="0" fontId="8" fillId="0" borderId="3" xfId="0" applyFont="1" applyBorder="1" applyAlignment="1">
      <alignment vertical="center"/>
    </xf>
    <xf numFmtId="0" fontId="8" fillId="0" borderId="4" xfId="0" applyFont="1" applyBorder="1" applyAlignment="1">
      <alignment vertical="center"/>
    </xf>
    <xf numFmtId="0" fontId="8" fillId="0" borderId="0" xfId="0" applyFont="1" applyAlignment="1">
      <alignment vertical="center"/>
    </xf>
    <xf numFmtId="0" fontId="8" fillId="0" borderId="0" xfId="0" applyFont="1" applyAlignment="1">
      <alignment horizontal="center" vertical="center" wrapText="1"/>
    </xf>
    <xf numFmtId="0" fontId="8" fillId="0" borderId="1" xfId="0" applyFont="1" applyBorder="1" applyAlignment="1">
      <alignment horizontal="center" vertical="center" wrapText="1"/>
    </xf>
    <xf numFmtId="0" fontId="33"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32" fillId="0" borderId="0" xfId="72" applyFont="1" applyAlignment="1">
      <alignment vertical="center"/>
    </xf>
    <xf numFmtId="0" fontId="36" fillId="0" borderId="0" xfId="72" applyFont="1" applyAlignment="1">
      <alignment horizontal="center" vertical="center" wrapText="1"/>
    </xf>
    <xf numFmtId="0" fontId="37" fillId="0" borderId="0" xfId="72" applyFont="1" applyAlignment="1">
      <alignment horizontal="center" vertical="center"/>
    </xf>
    <xf numFmtId="0" fontId="8" fillId="0" borderId="34" xfId="0" applyFont="1" applyBorder="1" applyAlignment="1">
      <alignment vertical="center"/>
    </xf>
    <xf numFmtId="0" fontId="8" fillId="0" borderId="36" xfId="0" applyFont="1" applyBorder="1" applyAlignment="1">
      <alignment vertical="center"/>
    </xf>
    <xf numFmtId="0" fontId="8" fillId="0" borderId="35" xfId="0" applyFont="1" applyBorder="1" applyAlignment="1">
      <alignment vertical="center"/>
    </xf>
    <xf numFmtId="0" fontId="8" fillId="0" borderId="0" xfId="0" applyFont="1" applyAlignment="1">
      <alignment horizontal="center" vertical="center"/>
    </xf>
    <xf numFmtId="0" fontId="8" fillId="24" borderId="3" xfId="0" applyFont="1" applyFill="1" applyBorder="1" applyAlignment="1">
      <alignment vertical="center"/>
    </xf>
    <xf numFmtId="0" fontId="8" fillId="24" borderId="4" xfId="0" applyFont="1" applyFill="1" applyBorder="1" applyAlignment="1">
      <alignment vertical="center"/>
    </xf>
    <xf numFmtId="0" fontId="8" fillId="24" borderId="0" xfId="0" applyFont="1" applyFill="1" applyAlignment="1">
      <alignment vertical="center"/>
    </xf>
    <xf numFmtId="0" fontId="8" fillId="0" borderId="5" xfId="0" applyFont="1" applyBorder="1" applyAlignment="1">
      <alignment vertical="center"/>
    </xf>
    <xf numFmtId="0" fontId="8" fillId="0" borderId="7" xfId="0" applyFont="1" applyBorder="1" applyAlignment="1">
      <alignment vertical="center"/>
    </xf>
    <xf numFmtId="165" fontId="8" fillId="0" borderId="1" xfId="52" applyNumberFormat="1" applyBorder="1" applyAlignment="1">
      <alignment horizontal="center" vertical="center"/>
    </xf>
    <xf numFmtId="165" fontId="8" fillId="0" borderId="0" xfId="0" applyNumberFormat="1" applyFont="1" applyAlignment="1">
      <alignment vertical="center"/>
    </xf>
    <xf numFmtId="165" fontId="8" fillId="0" borderId="3" xfId="0" applyNumberFormat="1" applyFont="1" applyBorder="1" applyAlignment="1">
      <alignment vertical="center"/>
    </xf>
    <xf numFmtId="0" fontId="0" fillId="24" borderId="34" xfId="0" applyFill="1" applyBorder="1" applyAlignment="1">
      <alignment vertical="center"/>
    </xf>
    <xf numFmtId="0" fontId="0" fillId="24" borderId="35" xfId="0" applyFill="1" applyBorder="1" applyAlignment="1">
      <alignment vertical="center"/>
    </xf>
    <xf numFmtId="0" fontId="0" fillId="24" borderId="36" xfId="0" applyFill="1" applyBorder="1" applyAlignment="1">
      <alignment vertical="center"/>
    </xf>
    <xf numFmtId="0" fontId="0" fillId="24" borderId="0" xfId="0" applyFill="1" applyAlignment="1">
      <alignment vertical="center"/>
    </xf>
    <xf numFmtId="0" fontId="0" fillId="24" borderId="0" xfId="0" applyFill="1" applyAlignment="1">
      <alignment horizontal="center" vertical="center"/>
    </xf>
    <xf numFmtId="0" fontId="39" fillId="0" borderId="0" xfId="52" applyFont="1" applyAlignment="1">
      <alignment vertical="center"/>
    </xf>
    <xf numFmtId="0" fontId="38" fillId="0" borderId="0" xfId="72" applyFont="1" applyAlignment="1">
      <alignment vertical="center"/>
    </xf>
    <xf numFmtId="165" fontId="37" fillId="0" borderId="0" xfId="72" applyNumberFormat="1" applyFont="1" applyAlignment="1">
      <alignment horizontal="center" vertical="center"/>
    </xf>
    <xf numFmtId="0" fontId="8" fillId="0" borderId="0" xfId="52" applyAlignment="1">
      <alignment horizontal="center" vertical="center"/>
    </xf>
    <xf numFmtId="9" fontId="8" fillId="0" borderId="0" xfId="52" applyNumberFormat="1" applyAlignment="1">
      <alignment horizontal="center" vertical="center"/>
    </xf>
    <xf numFmtId="0" fontId="43" fillId="0" borderId="0" xfId="52" applyFont="1" applyAlignment="1">
      <alignment vertical="center"/>
    </xf>
    <xf numFmtId="0" fontId="43" fillId="0" borderId="0" xfId="52" applyFont="1" applyAlignment="1">
      <alignment horizontal="center" vertical="center"/>
    </xf>
    <xf numFmtId="0" fontId="41" fillId="0" borderId="0" xfId="52" applyFont="1" applyAlignment="1">
      <alignment vertical="center"/>
    </xf>
    <xf numFmtId="0" fontId="41" fillId="0" borderId="0" xfId="0" applyFont="1" applyAlignment="1">
      <alignment vertical="center"/>
    </xf>
    <xf numFmtId="0" fontId="32" fillId="0" borderId="0" xfId="72" applyFont="1" applyAlignment="1">
      <alignment horizontal="left" vertical="center"/>
    </xf>
    <xf numFmtId="0" fontId="41" fillId="0" borderId="0" xfId="72" applyFont="1" applyAlignment="1">
      <alignment vertical="center"/>
    </xf>
    <xf numFmtId="0" fontId="10" fillId="0" borderId="1" xfId="0" applyFont="1" applyBorder="1" applyAlignment="1">
      <alignment horizontal="center" vertical="center" wrapText="1"/>
    </xf>
    <xf numFmtId="0" fontId="8" fillId="0" borderId="56" xfId="0" applyFont="1" applyBorder="1" applyAlignment="1">
      <alignment vertical="center"/>
    </xf>
    <xf numFmtId="0" fontId="8" fillId="0" borderId="53" xfId="0" applyFont="1" applyBorder="1" applyAlignment="1">
      <alignment vertical="center"/>
    </xf>
    <xf numFmtId="0" fontId="8" fillId="0" borderId="54" xfId="0" applyFont="1" applyBorder="1" applyAlignment="1">
      <alignment vertical="center"/>
    </xf>
    <xf numFmtId="0" fontId="10" fillId="0" borderId="1" xfId="52" applyFont="1" applyBorder="1" applyAlignment="1">
      <alignment horizontal="center" vertical="center" wrapText="1"/>
    </xf>
    <xf numFmtId="0" fontId="10" fillId="0" borderId="52" xfId="72" applyFont="1" applyBorder="1" applyAlignment="1">
      <alignment horizontal="center" vertical="center" wrapText="1"/>
    </xf>
    <xf numFmtId="0" fontId="10" fillId="26" borderId="52" xfId="72" applyFont="1" applyFill="1" applyBorder="1" applyAlignment="1">
      <alignment horizontal="center" vertical="center" wrapText="1"/>
    </xf>
    <xf numFmtId="0" fontId="8" fillId="26" borderId="44" xfId="52" applyFill="1" applyBorder="1" applyAlignment="1">
      <alignment horizontal="center" vertical="center"/>
    </xf>
    <xf numFmtId="0" fontId="10" fillId="0" borderId="52" xfId="52" applyFont="1" applyBorder="1" applyAlignment="1">
      <alignment horizontal="center" vertical="center"/>
    </xf>
    <xf numFmtId="0" fontId="34" fillId="0" borderId="56" xfId="72" applyFont="1" applyBorder="1" applyAlignment="1">
      <alignment horizontal="center" vertical="center" wrapText="1"/>
    </xf>
    <xf numFmtId="0" fontId="34" fillId="0" borderId="57" xfId="72" applyFont="1" applyBorder="1" applyAlignment="1">
      <alignment horizontal="center" vertical="center" wrapText="1"/>
    </xf>
    <xf numFmtId="0" fontId="34" fillId="0" borderId="58" xfId="72" applyFont="1" applyBorder="1" applyAlignment="1">
      <alignment horizontal="center" vertical="center" wrapText="1"/>
    </xf>
    <xf numFmtId="0" fontId="10" fillId="0" borderId="57" xfId="52" applyFont="1" applyBorder="1" applyAlignment="1">
      <alignment horizontal="center" vertical="center" wrapText="1"/>
    </xf>
    <xf numFmtId="0" fontId="8" fillId="0" borderId="57" xfId="52" applyBorder="1" applyAlignment="1">
      <alignment horizontal="center" vertical="center"/>
    </xf>
    <xf numFmtId="9" fontId="8" fillId="0" borderId="57" xfId="52" applyNumberFormat="1" applyBorder="1" applyAlignment="1">
      <alignment horizontal="center" vertical="center"/>
    </xf>
    <xf numFmtId="0" fontId="10" fillId="0" borderId="52" xfId="52" applyFont="1" applyBorder="1" applyAlignment="1">
      <alignment horizontal="center" vertical="center" wrapText="1"/>
    </xf>
    <xf numFmtId="0" fontId="10" fillId="0" borderId="1" xfId="0" applyFont="1" applyBorder="1" applyAlignment="1">
      <alignment horizontal="left" vertical="center" wrapText="1"/>
    </xf>
    <xf numFmtId="0" fontId="8" fillId="0" borderId="11" xfId="0" quotePrefix="1" applyFont="1" applyBorder="1" applyAlignment="1">
      <alignment horizontal="center" vertical="center" wrapText="1"/>
    </xf>
    <xf numFmtId="0" fontId="8" fillId="0" borderId="1" xfId="0" applyFont="1" applyBorder="1" applyAlignment="1">
      <alignment horizontal="left" vertical="center" wrapText="1" indent="1"/>
    </xf>
    <xf numFmtId="166" fontId="8" fillId="0" borderId="1" xfId="0" applyNumberFormat="1" applyFont="1" applyBorder="1" applyAlignment="1">
      <alignment horizontal="left" vertical="center" wrapText="1" indent="1"/>
    </xf>
    <xf numFmtId="167" fontId="8" fillId="0" borderId="1" xfId="0" applyNumberFormat="1" applyFont="1" applyBorder="1" applyAlignment="1">
      <alignment horizontal="left" vertical="center" wrapText="1" indent="1"/>
    </xf>
    <xf numFmtId="1" fontId="8" fillId="0" borderId="1" xfId="0" applyNumberFormat="1" applyFont="1" applyBorder="1" applyAlignment="1">
      <alignment horizontal="left" vertical="center" wrapText="1" indent="1"/>
    </xf>
    <xf numFmtId="0" fontId="10" fillId="0" borderId="1" xfId="0" applyFont="1" applyBorder="1" applyAlignment="1">
      <alignment horizontal="left" vertical="center" wrapText="1" indent="1"/>
    </xf>
    <xf numFmtId="0" fontId="10" fillId="0" borderId="40" xfId="0" applyFont="1" applyBorder="1" applyAlignment="1">
      <alignment horizontal="left" vertical="center" wrapText="1" indent="1"/>
    </xf>
    <xf numFmtId="0" fontId="10" fillId="0" borderId="46" xfId="0" applyFont="1" applyBorder="1" applyAlignment="1">
      <alignment horizontal="left" vertical="center" wrapText="1" indent="1"/>
    </xf>
    <xf numFmtId="1" fontId="8" fillId="0" borderId="40" xfId="0" applyNumberFormat="1" applyFont="1" applyBorder="1" applyAlignment="1">
      <alignment horizontal="left" vertical="center" wrapText="1" indent="1"/>
    </xf>
    <xf numFmtId="0" fontId="8" fillId="0" borderId="46" xfId="0" applyFont="1" applyBorder="1" applyAlignment="1">
      <alignment horizontal="left" vertical="center" wrapText="1" indent="1"/>
    </xf>
    <xf numFmtId="0" fontId="8" fillId="0" borderId="1" xfId="0" quotePrefix="1" applyFont="1" applyBorder="1" applyAlignment="1">
      <alignment horizontal="center" vertical="center" wrapText="1"/>
    </xf>
    <xf numFmtId="0" fontId="10" fillId="0" borderId="52" xfId="0" applyFont="1" applyBorder="1" applyAlignment="1">
      <alignment horizontal="left" vertical="center" wrapText="1" indent="1"/>
    </xf>
    <xf numFmtId="0" fontId="8" fillId="0" borderId="52" xfId="0" applyFont="1" applyBorder="1" applyAlignment="1">
      <alignment horizontal="left" vertical="center" wrapText="1" indent="1"/>
    </xf>
    <xf numFmtId="165" fontId="8" fillId="0" borderId="1" xfId="0" applyNumberFormat="1" applyFont="1" applyBorder="1" applyAlignment="1">
      <alignment horizontal="center" vertical="center" wrapText="1"/>
    </xf>
    <xf numFmtId="0" fontId="10" fillId="0" borderId="0" xfId="0" applyFont="1" applyAlignment="1">
      <alignment vertical="center" wrapText="1"/>
    </xf>
    <xf numFmtId="0" fontId="8" fillId="0" borderId="53" xfId="0" applyFont="1" applyBorder="1" applyAlignment="1">
      <alignment horizontal="center" vertical="center"/>
    </xf>
    <xf numFmtId="0" fontId="8" fillId="0" borderId="54" xfId="0" applyFont="1" applyBorder="1" applyAlignment="1">
      <alignment horizontal="center" vertical="center"/>
    </xf>
    <xf numFmtId="0" fontId="8" fillId="0" borderId="54" xfId="0" applyFont="1" applyBorder="1" applyAlignment="1">
      <alignment horizontal="center" vertical="center" wrapText="1"/>
    </xf>
    <xf numFmtId="0" fontId="8" fillId="0" borderId="59" xfId="0" applyFont="1" applyBorder="1" applyAlignment="1">
      <alignment horizontal="center" vertical="center"/>
    </xf>
    <xf numFmtId="0" fontId="8" fillId="0" borderId="57" xfId="0" applyFont="1" applyBorder="1" applyAlignment="1">
      <alignment horizontal="center" vertical="center"/>
    </xf>
    <xf numFmtId="0" fontId="8" fillId="0" borderId="39" xfId="0" applyFont="1" applyBorder="1" applyAlignment="1">
      <alignment horizontal="center" vertical="center"/>
    </xf>
    <xf numFmtId="0" fontId="8" fillId="0" borderId="45" xfId="0" applyFont="1" applyBorder="1" applyAlignment="1">
      <alignment horizontal="center" vertical="center"/>
    </xf>
    <xf numFmtId="0" fontId="8" fillId="0" borderId="3" xfId="0" applyFont="1" applyBorder="1" applyAlignment="1">
      <alignment vertical="center" wrapText="1"/>
    </xf>
    <xf numFmtId="0" fontId="10" fillId="0" borderId="12" xfId="0" applyFont="1" applyBorder="1" applyAlignment="1">
      <alignment horizontal="center" vertical="center" wrapText="1"/>
    </xf>
    <xf numFmtId="0" fontId="10" fillId="0" borderId="39" xfId="0" applyFont="1" applyBorder="1" applyAlignment="1">
      <alignment horizontal="center" vertical="center" wrapText="1"/>
    </xf>
    <xf numFmtId="0" fontId="8" fillId="0" borderId="0" xfId="0" applyFont="1" applyAlignment="1">
      <alignment vertical="center" wrapText="1"/>
    </xf>
    <xf numFmtId="0" fontId="8" fillId="0" borderId="4" xfId="0" applyFont="1" applyBorder="1" applyAlignment="1">
      <alignment vertical="center" wrapText="1"/>
    </xf>
    <xf numFmtId="0" fontId="10" fillId="0" borderId="38" xfId="0" applyFont="1" applyBorder="1" applyAlignment="1">
      <alignment horizontal="center" vertical="center" wrapText="1"/>
    </xf>
    <xf numFmtId="0" fontId="8" fillId="0" borderId="60" xfId="0" applyFont="1" applyBorder="1" applyAlignment="1">
      <alignment vertical="center"/>
    </xf>
    <xf numFmtId="0" fontId="8" fillId="0" borderId="64" xfId="0" applyFont="1" applyBorder="1" applyAlignment="1">
      <alignment vertical="center"/>
    </xf>
    <xf numFmtId="0" fontId="10" fillId="0" borderId="46" xfId="0" applyFont="1" applyBorder="1" applyAlignment="1">
      <alignment horizontal="center" vertical="center" wrapText="1"/>
    </xf>
    <xf numFmtId="0" fontId="10" fillId="0" borderId="10" xfId="0" applyFont="1" applyBorder="1" applyAlignment="1">
      <alignment horizontal="center" vertical="center" wrapText="1"/>
    </xf>
    <xf numFmtId="0" fontId="8" fillId="0" borderId="46" xfId="0" applyFont="1" applyBorder="1" applyAlignment="1">
      <alignment vertical="center"/>
    </xf>
    <xf numFmtId="0" fontId="8" fillId="0" borderId="1" xfId="52" applyBorder="1" applyAlignment="1">
      <alignment horizontal="left" vertical="center"/>
    </xf>
    <xf numFmtId="0" fontId="8" fillId="0" borderId="8" xfId="52" applyBorder="1" applyAlignment="1">
      <alignment horizontal="left" vertical="center" wrapText="1"/>
    </xf>
    <xf numFmtId="0" fontId="8" fillId="0" borderId="66" xfId="0" applyFont="1" applyBorder="1" applyAlignment="1">
      <alignment vertical="center"/>
    </xf>
    <xf numFmtId="0" fontId="8" fillId="0" borderId="13" xfId="0" applyFont="1" applyBorder="1" applyAlignment="1">
      <alignment vertical="center"/>
    </xf>
    <xf numFmtId="0" fontId="8" fillId="0" borderId="65" xfId="0" applyFont="1" applyBorder="1" applyAlignment="1">
      <alignment vertical="center"/>
    </xf>
    <xf numFmtId="165" fontId="8" fillId="0" borderId="0" xfId="72" applyNumberFormat="1" applyFont="1" applyAlignment="1">
      <alignment horizontal="center" vertical="center" wrapText="1"/>
    </xf>
    <xf numFmtId="165" fontId="8" fillId="26" borderId="0" xfId="72" applyNumberFormat="1" applyFont="1" applyFill="1" applyAlignment="1">
      <alignment horizontal="center" vertical="center" wrapText="1"/>
    </xf>
    <xf numFmtId="0" fontId="8" fillId="0" borderId="46" xfId="72" applyFont="1" applyBorder="1" applyAlignment="1">
      <alignment vertical="center" wrapText="1"/>
    </xf>
    <xf numFmtId="0" fontId="10" fillId="26" borderId="40" xfId="72" applyFont="1" applyFill="1" applyBorder="1" applyAlignment="1">
      <alignment horizontal="center" vertical="center" wrapText="1"/>
    </xf>
    <xf numFmtId="0" fontId="8" fillId="0" borderId="53" xfId="72" applyFont="1" applyBorder="1" applyAlignment="1">
      <alignment horizontal="left" vertical="center" wrapText="1" indent="1"/>
    </xf>
    <xf numFmtId="165" fontId="8" fillId="26" borderId="54" xfId="72" applyNumberFormat="1" applyFont="1" applyFill="1" applyBorder="1" applyAlignment="1">
      <alignment horizontal="center" vertical="center" wrapText="1"/>
    </xf>
    <xf numFmtId="165" fontId="8" fillId="0" borderId="0" xfId="52" applyNumberFormat="1" applyAlignment="1">
      <alignment horizontal="center" vertical="center"/>
    </xf>
    <xf numFmtId="0" fontId="10" fillId="0" borderId="46" xfId="52" applyFont="1" applyBorder="1" applyAlignment="1">
      <alignment vertical="center"/>
    </xf>
    <xf numFmtId="0" fontId="10" fillId="0" borderId="40" xfId="52" applyFont="1" applyBorder="1" applyAlignment="1">
      <alignment horizontal="center" vertical="center"/>
    </xf>
    <xf numFmtId="0" fontId="8" fillId="26" borderId="68" xfId="52" applyFill="1" applyBorder="1" applyAlignment="1">
      <alignment horizontal="center" vertical="center"/>
    </xf>
    <xf numFmtId="0" fontId="8" fillId="0" borderId="53" xfId="52" applyBorder="1" applyAlignment="1">
      <alignment horizontal="left" vertical="center" indent="1"/>
    </xf>
    <xf numFmtId="165" fontId="8" fillId="0" borderId="54" xfId="52" applyNumberFormat="1" applyBorder="1" applyAlignment="1">
      <alignment horizontal="center" vertical="center"/>
    </xf>
    <xf numFmtId="0" fontId="10" fillId="0" borderId="45" xfId="73" applyFont="1" applyBorder="1" applyAlignment="1">
      <alignment horizontal="center" vertical="center" wrapText="1"/>
    </xf>
    <xf numFmtId="0" fontId="10" fillId="0" borderId="39" xfId="72" applyFont="1" applyBorder="1" applyAlignment="1">
      <alignment horizontal="center" vertical="center" wrapText="1"/>
    </xf>
    <xf numFmtId="0" fontId="8" fillId="0" borderId="67" xfId="72" applyFont="1" applyBorder="1" applyAlignment="1">
      <alignment vertical="center" wrapText="1"/>
    </xf>
    <xf numFmtId="165" fontId="8" fillId="0" borderId="68" xfId="72" applyNumberFormat="1" applyFont="1" applyBorder="1" applyAlignment="1">
      <alignment horizontal="center" vertical="center" wrapText="1"/>
    </xf>
    <xf numFmtId="0" fontId="8" fillId="0" borderId="71" xfId="72" applyFont="1" applyBorder="1" applyAlignment="1">
      <alignment vertical="center" wrapText="1"/>
    </xf>
    <xf numFmtId="165" fontId="8" fillId="0" borderId="72" xfId="72" applyNumberFormat="1" applyFont="1" applyBorder="1" applyAlignment="1">
      <alignment horizontal="center" vertical="center" wrapText="1"/>
    </xf>
    <xf numFmtId="0" fontId="8" fillId="0" borderId="69" xfId="72" applyFont="1" applyBorder="1" applyAlignment="1">
      <alignment vertical="center" wrapText="1"/>
    </xf>
    <xf numFmtId="165" fontId="8" fillId="0" borderId="70" xfId="72" applyNumberFormat="1" applyFont="1" applyBorder="1" applyAlignment="1">
      <alignment horizontal="center" vertical="center" wrapText="1"/>
    </xf>
    <xf numFmtId="3" fontId="8" fillId="0" borderId="0" xfId="52" applyNumberFormat="1" applyAlignment="1">
      <alignment horizontal="center" vertical="center"/>
    </xf>
    <xf numFmtId="3" fontId="8" fillId="0" borderId="57" xfId="52" applyNumberFormat="1" applyBorder="1" applyAlignment="1">
      <alignment horizontal="center" vertical="center"/>
    </xf>
    <xf numFmtId="0" fontId="10" fillId="0" borderId="55" xfId="52" applyFont="1" applyBorder="1" applyAlignment="1">
      <alignment horizontal="center" vertical="center" wrapText="1"/>
    </xf>
    <xf numFmtId="0" fontId="10" fillId="0" borderId="40" xfId="52" applyFont="1" applyBorder="1" applyAlignment="1">
      <alignment horizontal="center" vertical="center" wrapText="1"/>
    </xf>
    <xf numFmtId="0" fontId="10" fillId="0" borderId="59" xfId="52" applyFont="1" applyBorder="1" applyAlignment="1">
      <alignment vertical="center" wrapText="1"/>
    </xf>
    <xf numFmtId="0" fontId="10" fillId="0" borderId="39" xfId="52" applyFont="1" applyBorder="1" applyAlignment="1">
      <alignment horizontal="center" vertical="center" wrapText="1"/>
    </xf>
    <xf numFmtId="0" fontId="8" fillId="0" borderId="53" xfId="52" applyBorder="1" applyAlignment="1">
      <alignment vertical="center"/>
    </xf>
    <xf numFmtId="0" fontId="8" fillId="0" borderId="54" xfId="52" applyBorder="1" applyAlignment="1">
      <alignment horizontal="center" vertical="center"/>
    </xf>
    <xf numFmtId="0" fontId="8" fillId="0" borderId="59" xfId="52" applyBorder="1" applyAlignment="1">
      <alignment vertical="center"/>
    </xf>
    <xf numFmtId="0" fontId="8" fillId="0" borderId="39" xfId="52" applyBorder="1" applyAlignment="1">
      <alignment horizontal="center" vertical="center"/>
    </xf>
    <xf numFmtId="0" fontId="36" fillId="0" borderId="0" xfId="72" applyFont="1" applyAlignment="1">
      <alignment vertical="center" wrapText="1"/>
    </xf>
    <xf numFmtId="165" fontId="36" fillId="0" borderId="0" xfId="72" applyNumberFormat="1" applyFont="1" applyAlignment="1">
      <alignment horizontal="center" vertical="center" wrapText="1"/>
    </xf>
    <xf numFmtId="165" fontId="8" fillId="0" borderId="0" xfId="73" applyNumberFormat="1" applyFont="1" applyAlignment="1">
      <alignment horizontal="center" vertical="center" wrapText="1"/>
    </xf>
    <xf numFmtId="0" fontId="8" fillId="0" borderId="0" xfId="73" applyFont="1" applyAlignment="1">
      <alignment horizontal="center" vertical="center" wrapText="1"/>
    </xf>
    <xf numFmtId="0" fontId="34" fillId="0" borderId="55" xfId="72" applyFont="1" applyBorder="1" applyAlignment="1">
      <alignment vertical="center" wrapText="1"/>
    </xf>
    <xf numFmtId="0" fontId="34" fillId="0" borderId="45" xfId="72" applyFont="1" applyBorder="1" applyAlignment="1">
      <alignment horizontal="center" vertical="center" wrapText="1"/>
    </xf>
    <xf numFmtId="0" fontId="34" fillId="0" borderId="59" xfId="72" applyFont="1" applyBorder="1" applyAlignment="1">
      <alignment horizontal="left" vertical="center" wrapText="1" indent="1"/>
    </xf>
    <xf numFmtId="0" fontId="34" fillId="0" borderId="39" xfId="72" applyFont="1" applyBorder="1" applyAlignment="1">
      <alignment horizontal="center" vertical="center" wrapText="1"/>
    </xf>
    <xf numFmtId="165" fontId="0" fillId="0" borderId="0" xfId="0" applyNumberFormat="1" applyAlignment="1">
      <alignment horizontal="center" vertical="center"/>
    </xf>
    <xf numFmtId="0" fontId="8" fillId="0" borderId="0" xfId="72" applyFont="1" applyAlignment="1">
      <alignment horizontal="center" vertical="center" wrapText="1"/>
    </xf>
    <xf numFmtId="0" fontId="34" fillId="0" borderId="0" xfId="72" applyFont="1" applyAlignment="1">
      <alignment vertical="center" wrapText="1"/>
    </xf>
    <xf numFmtId="0" fontId="3" fillId="0" borderId="0" xfId="72" applyAlignment="1">
      <alignment horizontal="center" vertical="center"/>
    </xf>
    <xf numFmtId="0" fontId="34" fillId="0" borderId="76" xfId="72" applyFont="1" applyBorder="1" applyAlignment="1">
      <alignment vertical="center" wrapText="1"/>
    </xf>
    <xf numFmtId="0" fontId="34" fillId="0" borderId="77" xfId="72" applyFont="1" applyBorder="1" applyAlignment="1">
      <alignment horizontal="center" vertical="center" wrapText="1"/>
    </xf>
    <xf numFmtId="0" fontId="44" fillId="0" borderId="0" xfId="72" applyFont="1" applyAlignment="1">
      <alignment vertical="center"/>
    </xf>
    <xf numFmtId="0" fontId="8" fillId="0" borderId="9" xfId="0" applyFont="1" applyBorder="1" applyAlignment="1">
      <alignment horizontal="center" vertical="center"/>
    </xf>
    <xf numFmtId="165" fontId="8" fillId="0" borderId="1" xfId="0" applyNumberFormat="1" applyFont="1" applyBorder="1" applyAlignment="1">
      <alignment horizontal="center" vertical="center"/>
    </xf>
    <xf numFmtId="165" fontId="8" fillId="0" borderId="40" xfId="0" applyNumberFormat="1" applyFont="1" applyBorder="1" applyAlignment="1">
      <alignment horizontal="center" vertical="center"/>
    </xf>
    <xf numFmtId="165" fontId="8" fillId="0" borderId="10" xfId="0" applyNumberFormat="1" applyFont="1" applyBorder="1" applyAlignment="1">
      <alignment horizontal="center" vertical="center"/>
    </xf>
    <xf numFmtId="0" fontId="8" fillId="0" borderId="78" xfId="0" applyFont="1" applyBorder="1" applyAlignment="1">
      <alignment horizontal="center" vertical="center"/>
    </xf>
    <xf numFmtId="165" fontId="8" fillId="0" borderId="8" xfId="0" applyNumberFormat="1" applyFont="1" applyBorder="1" applyAlignment="1">
      <alignment horizontal="center" vertical="center"/>
    </xf>
    <xf numFmtId="165" fontId="8" fillId="0" borderId="79" xfId="0" applyNumberFormat="1" applyFont="1" applyBorder="1" applyAlignment="1">
      <alignment horizontal="center" vertical="center"/>
    </xf>
    <xf numFmtId="165" fontId="8" fillId="0" borderId="80" xfId="0" applyNumberFormat="1" applyFont="1" applyBorder="1" applyAlignment="1">
      <alignment horizontal="center" vertical="center"/>
    </xf>
    <xf numFmtId="0" fontId="8" fillId="0" borderId="8" xfId="0" applyFont="1" applyBorder="1" applyAlignment="1">
      <alignment horizontal="center" vertical="center"/>
    </xf>
    <xf numFmtId="165" fontId="8" fillId="0" borderId="52" xfId="0" applyNumberFormat="1" applyFont="1" applyBorder="1" applyAlignment="1">
      <alignment horizontal="center" vertical="center"/>
    </xf>
    <xf numFmtId="165" fontId="8" fillId="0" borderId="41" xfId="0" applyNumberFormat="1" applyFont="1" applyBorder="1" applyAlignment="1">
      <alignment horizontal="center" vertical="center"/>
    </xf>
    <xf numFmtId="0" fontId="41" fillId="0" borderId="56" xfId="0" applyFont="1" applyBorder="1" applyAlignment="1">
      <alignment vertical="top" wrapText="1"/>
    </xf>
    <xf numFmtId="0" fontId="41" fillId="0" borderId="0" xfId="0" applyFont="1" applyAlignment="1">
      <alignment vertical="top"/>
    </xf>
    <xf numFmtId="0" fontId="8" fillId="0" borderId="53" xfId="72" applyFont="1" applyBorder="1" applyAlignment="1">
      <alignment vertical="center" wrapText="1"/>
    </xf>
    <xf numFmtId="165" fontId="0" fillId="0" borderId="0" xfId="0" applyNumberFormat="1" applyAlignment="1">
      <alignment vertical="center"/>
    </xf>
    <xf numFmtId="0" fontId="8" fillId="0" borderId="69" xfId="52" applyBorder="1" applyAlignment="1">
      <alignment vertical="center"/>
    </xf>
    <xf numFmtId="165" fontId="8" fillId="0" borderId="43" xfId="52" applyNumberFormat="1" applyBorder="1" applyAlignment="1">
      <alignment horizontal="center" vertical="center"/>
    </xf>
    <xf numFmtId="165" fontId="8" fillId="0" borderId="70" xfId="52" applyNumberFormat="1" applyBorder="1" applyAlignment="1">
      <alignment horizontal="center" vertical="center"/>
    </xf>
    <xf numFmtId="0" fontId="8" fillId="0" borderId="59" xfId="0" applyFont="1" applyBorder="1" applyAlignment="1">
      <alignment horizontal="left" vertical="center" indent="1"/>
    </xf>
    <xf numFmtId="0" fontId="8" fillId="26" borderId="53" xfId="0" applyFont="1" applyFill="1" applyBorder="1" applyAlignment="1">
      <alignment vertical="center"/>
    </xf>
    <xf numFmtId="0" fontId="8" fillId="26" borderId="0" xfId="0" applyFont="1" applyFill="1" applyAlignment="1">
      <alignment horizontal="center" vertical="center"/>
    </xf>
    <xf numFmtId="0" fontId="8" fillId="26" borderId="54" xfId="0" applyFont="1" applyFill="1" applyBorder="1" applyAlignment="1">
      <alignment horizontal="center" vertical="center"/>
    </xf>
    <xf numFmtId="0" fontId="8" fillId="0" borderId="55" xfId="0" applyFont="1" applyBorder="1" applyAlignment="1">
      <alignment vertical="center"/>
    </xf>
    <xf numFmtId="0" fontId="8" fillId="26" borderId="67" xfId="52" applyFill="1" applyBorder="1" applyAlignment="1">
      <alignment vertical="center"/>
    </xf>
    <xf numFmtId="165" fontId="8" fillId="0" borderId="57" xfId="0" applyNumberFormat="1" applyFont="1" applyBorder="1" applyAlignment="1">
      <alignment horizontal="center" vertical="center"/>
    </xf>
    <xf numFmtId="165" fontId="8" fillId="0" borderId="39" xfId="0" applyNumberFormat="1" applyFont="1" applyBorder="1" applyAlignment="1">
      <alignment horizontal="center" vertical="center"/>
    </xf>
    <xf numFmtId="165" fontId="8" fillId="0" borderId="56" xfId="0" applyNumberFormat="1" applyFont="1" applyBorder="1" applyAlignment="1">
      <alignment horizontal="center" vertical="center"/>
    </xf>
    <xf numFmtId="165" fontId="8" fillId="0" borderId="45" xfId="0" applyNumberFormat="1" applyFont="1" applyBorder="1" applyAlignment="1">
      <alignment horizontal="center" vertical="center"/>
    </xf>
    <xf numFmtId="165" fontId="10" fillId="0" borderId="0" xfId="0" applyNumberFormat="1" applyFont="1" applyAlignment="1">
      <alignment horizontal="center" vertical="center"/>
    </xf>
    <xf numFmtId="165" fontId="8" fillId="0" borderId="0" xfId="72" applyNumberFormat="1" applyFont="1" applyAlignment="1">
      <alignment vertical="center"/>
    </xf>
    <xf numFmtId="0" fontId="36" fillId="0" borderId="81" xfId="72" applyFont="1" applyBorder="1" applyAlignment="1">
      <alignment horizontal="center" vertical="center" wrapText="1"/>
    </xf>
    <xf numFmtId="0" fontId="8" fillId="0" borderId="81" xfId="72" applyFont="1" applyBorder="1" applyAlignment="1">
      <alignment horizontal="center" vertical="center" wrapText="1"/>
    </xf>
    <xf numFmtId="0" fontId="8" fillId="0" borderId="81" xfId="73" applyFont="1" applyBorder="1" applyAlignment="1">
      <alignment horizontal="center" vertical="center" wrapText="1"/>
    </xf>
    <xf numFmtId="165" fontId="8" fillId="0" borderId="81" xfId="72" applyNumberFormat="1" applyFont="1" applyBorder="1" applyAlignment="1">
      <alignment horizontal="center" vertical="center" wrapText="1"/>
    </xf>
    <xf numFmtId="0" fontId="36" fillId="0" borderId="72" xfId="72" applyFont="1" applyBorder="1" applyAlignment="1">
      <alignment horizontal="center" vertical="center" wrapText="1"/>
    </xf>
    <xf numFmtId="0" fontId="8" fillId="0" borderId="72" xfId="72" applyFont="1" applyBorder="1" applyAlignment="1">
      <alignment horizontal="center" vertical="center" wrapText="1"/>
    </xf>
    <xf numFmtId="0" fontId="8" fillId="0" borderId="72" xfId="73" applyFont="1" applyBorder="1" applyAlignment="1">
      <alignment horizontal="center" vertical="center" wrapText="1"/>
    </xf>
    <xf numFmtId="0" fontId="8" fillId="0" borderId="82" xfId="72" applyFont="1" applyBorder="1" applyAlignment="1">
      <alignment horizontal="center" vertical="center" wrapText="1"/>
    </xf>
    <xf numFmtId="0" fontId="8" fillId="0" borderId="83" xfId="72" applyFont="1" applyBorder="1" applyAlignment="1">
      <alignment horizontal="center" vertical="center" wrapText="1"/>
    </xf>
    <xf numFmtId="0" fontId="8" fillId="0" borderId="42" xfId="0" applyFont="1" applyBorder="1" applyAlignment="1">
      <alignment horizontal="center" vertical="center"/>
    </xf>
    <xf numFmtId="165" fontId="8" fillId="0" borderId="11" xfId="0" applyNumberFormat="1" applyFont="1" applyBorder="1" applyAlignment="1">
      <alignment horizontal="center" vertical="center"/>
    </xf>
    <xf numFmtId="165" fontId="8" fillId="0" borderId="85" xfId="0" applyNumberFormat="1" applyFont="1" applyBorder="1" applyAlignment="1">
      <alignment horizontal="center" vertical="center"/>
    </xf>
    <xf numFmtId="0" fontId="8" fillId="0" borderId="6" xfId="0" applyFont="1" applyBorder="1" applyAlignment="1">
      <alignment vertical="center"/>
    </xf>
    <xf numFmtId="0" fontId="8" fillId="0" borderId="86" xfId="72" applyFont="1" applyBorder="1" applyAlignment="1">
      <alignment vertical="center" wrapText="1"/>
    </xf>
    <xf numFmtId="0" fontId="8" fillId="0" borderId="59" xfId="72" applyFont="1" applyBorder="1" applyAlignment="1">
      <alignment vertical="center" wrapText="1"/>
    </xf>
    <xf numFmtId="165" fontId="8" fillId="0" borderId="57" xfId="72" applyNumberFormat="1" applyFont="1" applyBorder="1" applyAlignment="1">
      <alignment horizontal="center" vertical="center" wrapText="1"/>
    </xf>
    <xf numFmtId="165" fontId="8" fillId="26" borderId="57" xfId="72" applyNumberFormat="1" applyFont="1" applyFill="1" applyBorder="1" applyAlignment="1">
      <alignment horizontal="center" vertical="center" wrapText="1"/>
    </xf>
    <xf numFmtId="165" fontId="8" fillId="26" borderId="39" xfId="72" applyNumberFormat="1" applyFont="1" applyFill="1" applyBorder="1" applyAlignment="1">
      <alignment horizontal="center" vertical="center" wrapText="1"/>
    </xf>
    <xf numFmtId="0" fontId="8" fillId="0" borderId="0" xfId="72" applyFont="1" applyAlignment="1">
      <alignment vertical="center" wrapText="1"/>
    </xf>
    <xf numFmtId="0" fontId="8" fillId="0" borderId="0" xfId="73" applyFont="1" applyAlignment="1">
      <alignment vertical="center" wrapText="1"/>
    </xf>
    <xf numFmtId="0" fontId="36" fillId="0" borderId="88" xfId="72" applyFont="1" applyBorder="1" applyAlignment="1">
      <alignment vertical="center" wrapText="1"/>
    </xf>
    <xf numFmtId="0" fontId="8" fillId="0" borderId="84" xfId="72" applyFont="1" applyBorder="1" applyAlignment="1">
      <alignment vertical="center" wrapText="1"/>
    </xf>
    <xf numFmtId="0" fontId="8" fillId="0" borderId="45" xfId="72" applyFont="1" applyBorder="1" applyAlignment="1">
      <alignment horizontal="center" vertical="center" wrapText="1"/>
    </xf>
    <xf numFmtId="0" fontId="8" fillId="0" borderId="86" xfId="73" applyFont="1" applyBorder="1" applyAlignment="1">
      <alignment horizontal="left" vertical="center" wrapText="1"/>
    </xf>
    <xf numFmtId="0" fontId="8" fillId="0" borderId="89" xfId="73" applyFont="1" applyBorder="1" applyAlignment="1">
      <alignment vertical="center" wrapText="1"/>
    </xf>
    <xf numFmtId="0" fontId="41" fillId="0" borderId="56" xfId="72" applyFont="1" applyBorder="1" applyAlignment="1">
      <alignment vertical="center"/>
    </xf>
    <xf numFmtId="0" fontId="8" fillId="0" borderId="93" xfId="72" applyFont="1" applyBorder="1" applyAlignment="1">
      <alignment horizontal="center"/>
    </xf>
    <xf numFmtId="0" fontId="8" fillId="0" borderId="93" xfId="72" applyFont="1" applyBorder="1" applyAlignment="1">
      <alignment horizontal="center" vertical="center" wrapText="1"/>
    </xf>
    <xf numFmtId="0" fontId="8" fillId="0" borderId="89" xfId="72" applyFont="1" applyBorder="1" applyAlignment="1">
      <alignment vertical="center" wrapText="1"/>
    </xf>
    <xf numFmtId="0" fontId="8" fillId="0" borderId="94" xfId="72" applyFont="1" applyBorder="1" applyAlignment="1">
      <alignment horizontal="center" vertical="center" wrapText="1"/>
    </xf>
    <xf numFmtId="0" fontId="8" fillId="0" borderId="56" xfId="72" applyFont="1" applyBorder="1" applyAlignment="1">
      <alignment horizontal="center" vertical="center" wrapText="1"/>
    </xf>
    <xf numFmtId="165" fontId="8" fillId="0" borderId="87" xfId="72" applyNumberFormat="1" applyFont="1" applyBorder="1" applyAlignment="1">
      <alignment horizontal="center" vertical="center" wrapText="1"/>
    </xf>
    <xf numFmtId="165" fontId="8" fillId="0" borderId="91" xfId="72" applyNumberFormat="1" applyFont="1" applyBorder="1" applyAlignment="1">
      <alignment horizontal="center" vertical="center" wrapText="1"/>
    </xf>
    <xf numFmtId="0" fontId="34" fillId="0" borderId="95" xfId="72" applyFont="1" applyBorder="1" applyAlignment="1">
      <alignment horizontal="left" vertical="center" wrapText="1" indent="1"/>
    </xf>
    <xf numFmtId="0" fontId="34" fillId="0" borderId="0" xfId="72" applyFont="1" applyAlignment="1">
      <alignment horizontal="center" vertical="center" wrapText="1"/>
    </xf>
    <xf numFmtId="0" fontId="34" fillId="0" borderId="96" xfId="72" applyFont="1" applyBorder="1" applyAlignment="1">
      <alignment vertical="center" wrapText="1"/>
    </xf>
    <xf numFmtId="0" fontId="36" fillId="0" borderId="0" xfId="72" applyFont="1" applyAlignment="1" applyProtection="1">
      <alignment vertical="center" wrapText="1"/>
      <protection locked="0"/>
    </xf>
    <xf numFmtId="0" fontId="36" fillId="0" borderId="0" xfId="72" applyFont="1" applyAlignment="1" applyProtection="1">
      <alignment horizontal="center" vertical="center" wrapText="1"/>
      <protection locked="0"/>
    </xf>
    <xf numFmtId="165" fontId="8" fillId="0" borderId="0" xfId="72" applyNumberFormat="1" applyFont="1" applyAlignment="1" applyProtection="1">
      <alignment horizontal="center" vertical="center" wrapText="1"/>
      <protection locked="0"/>
    </xf>
    <xf numFmtId="0" fontId="8" fillId="0" borderId="87" xfId="72" applyFont="1" applyBorder="1" applyAlignment="1" applyProtection="1">
      <alignment horizontal="center" vertical="center" wrapText="1"/>
      <protection locked="0"/>
    </xf>
    <xf numFmtId="0" fontId="36" fillId="0" borderId="88" xfId="72" applyFont="1" applyBorder="1" applyAlignment="1" applyProtection="1">
      <alignment vertical="center" wrapText="1"/>
      <protection locked="0"/>
    </xf>
    <xf numFmtId="0" fontId="8" fillId="0" borderId="90" xfId="72" applyFont="1" applyBorder="1" applyAlignment="1" applyProtection="1">
      <alignment vertical="center" wrapText="1"/>
      <protection locked="0"/>
    </xf>
    <xf numFmtId="0" fontId="8" fillId="0" borderId="92" xfId="72" applyFont="1" applyBorder="1" applyAlignment="1" applyProtection="1">
      <alignment vertical="center" wrapText="1"/>
      <protection locked="0"/>
    </xf>
    <xf numFmtId="0" fontId="36" fillId="0" borderId="86" xfId="72" applyFont="1" applyBorder="1" applyAlignment="1" applyProtection="1">
      <alignment vertical="center" wrapText="1"/>
      <protection locked="0"/>
    </xf>
    <xf numFmtId="0" fontId="8" fillId="0" borderId="93" xfId="72" applyFont="1" applyBorder="1" applyAlignment="1" applyProtection="1">
      <alignment horizontal="center" vertical="center" wrapText="1"/>
      <protection locked="0"/>
    </xf>
    <xf numFmtId="0" fontId="36" fillId="0" borderId="89" xfId="72" applyFont="1" applyBorder="1" applyAlignment="1" applyProtection="1">
      <alignment vertical="center" wrapText="1"/>
      <protection locked="0"/>
    </xf>
    <xf numFmtId="165" fontId="8" fillId="0" borderId="91" xfId="72" applyNumberFormat="1" applyFont="1" applyBorder="1" applyAlignment="1" applyProtection="1">
      <alignment horizontal="center" vertical="center" wrapText="1"/>
      <protection locked="0"/>
    </xf>
    <xf numFmtId="0" fontId="8" fillId="0" borderId="94" xfId="72" applyFont="1" applyBorder="1" applyAlignment="1" applyProtection="1">
      <alignment horizontal="center" vertical="center" wrapText="1"/>
      <protection locked="0"/>
    </xf>
    <xf numFmtId="168" fontId="8" fillId="0" borderId="8" xfId="0" applyNumberFormat="1" applyFont="1" applyBorder="1" applyAlignment="1">
      <alignment horizontal="center" vertical="center"/>
    </xf>
    <xf numFmtId="0" fontId="10" fillId="0" borderId="40" xfId="0" applyFont="1" applyBorder="1" applyAlignment="1">
      <alignment horizontal="center" vertical="center" wrapText="1"/>
    </xf>
    <xf numFmtId="0" fontId="10" fillId="0" borderId="52" xfId="0" applyFont="1" applyBorder="1" applyAlignment="1">
      <alignment horizontal="center" vertical="center" wrapText="1"/>
    </xf>
    <xf numFmtId="0" fontId="8" fillId="0" borderId="87" xfId="72" applyFont="1" applyBorder="1" applyAlignment="1">
      <alignment horizontal="center"/>
    </xf>
    <xf numFmtId="165" fontId="8" fillId="0" borderId="87" xfId="72" applyNumberFormat="1" applyFont="1" applyBorder="1" applyAlignment="1">
      <alignment horizontal="center"/>
    </xf>
    <xf numFmtId="0" fontId="10" fillId="0" borderId="0" xfId="0" applyFont="1" applyAlignment="1">
      <alignment horizontal="center" vertical="center"/>
    </xf>
    <xf numFmtId="0" fontId="10" fillId="0" borderId="0" xfId="0" applyFont="1" applyAlignment="1">
      <alignment horizontal="center" vertical="center" wrapText="1"/>
    </xf>
    <xf numFmtId="165" fontId="8" fillId="0" borderId="0" xfId="0" applyNumberFormat="1" applyFont="1" applyAlignment="1">
      <alignment horizontal="center" vertical="center"/>
    </xf>
    <xf numFmtId="0" fontId="10" fillId="0" borderId="98" xfId="0" applyFont="1" applyBorder="1" applyAlignment="1">
      <alignment horizontal="center" vertical="center" wrapText="1"/>
    </xf>
    <xf numFmtId="0" fontId="10" fillId="0" borderId="99" xfId="0" applyFont="1" applyBorder="1" applyAlignment="1">
      <alignment horizontal="center" vertical="center" wrapText="1"/>
    </xf>
    <xf numFmtId="0" fontId="8" fillId="0" borderId="97" xfId="0" applyFont="1" applyBorder="1" applyAlignment="1">
      <alignment horizontal="center" vertical="center"/>
    </xf>
    <xf numFmtId="165" fontId="8" fillId="0" borderId="98" xfId="0" applyNumberFormat="1" applyFont="1" applyBorder="1" applyAlignment="1">
      <alignment horizontal="center" vertical="center"/>
    </xf>
    <xf numFmtId="165" fontId="8" fillId="0" borderId="99" xfId="0" applyNumberFormat="1" applyFont="1" applyBorder="1" applyAlignment="1">
      <alignment horizontal="center" vertical="center"/>
    </xf>
    <xf numFmtId="0" fontId="8" fillId="0" borderId="100" xfId="0" applyFont="1" applyBorder="1" applyAlignment="1">
      <alignment horizontal="center" vertical="center"/>
    </xf>
    <xf numFmtId="165" fontId="8" fillId="0" borderId="101" xfId="0" applyNumberFormat="1" applyFont="1" applyBorder="1" applyAlignment="1">
      <alignment horizontal="center" vertical="center"/>
    </xf>
    <xf numFmtId="165" fontId="8" fillId="0" borderId="102" xfId="0" applyNumberFormat="1" applyFont="1" applyBorder="1" applyAlignment="1">
      <alignment horizontal="center" vertical="center"/>
    </xf>
    <xf numFmtId="0" fontId="8" fillId="0" borderId="103" xfId="0" applyFont="1" applyBorder="1" applyAlignment="1">
      <alignment vertical="center"/>
    </xf>
    <xf numFmtId="0" fontId="8" fillId="0" borderId="104" xfId="0" applyFont="1" applyBorder="1" applyAlignment="1">
      <alignment vertical="center"/>
    </xf>
    <xf numFmtId="0" fontId="8" fillId="0" borderId="105" xfId="0" applyFont="1" applyBorder="1" applyAlignment="1">
      <alignment vertical="center"/>
    </xf>
    <xf numFmtId="0" fontId="10" fillId="0" borderId="105" xfId="0" applyFont="1" applyBorder="1" applyAlignment="1">
      <alignment horizontal="center" vertical="center" wrapText="1"/>
    </xf>
    <xf numFmtId="165" fontId="8" fillId="0" borderId="105" xfId="0" applyNumberFormat="1" applyFont="1" applyBorder="1" applyAlignment="1">
      <alignment horizontal="center" vertical="center"/>
    </xf>
    <xf numFmtId="165" fontId="8" fillId="0" borderId="106" xfId="0" applyNumberFormat="1" applyFont="1" applyBorder="1" applyAlignment="1">
      <alignment horizontal="center" vertical="center"/>
    </xf>
    <xf numFmtId="0" fontId="8" fillId="0" borderId="107" xfId="0" applyFont="1" applyBorder="1" applyAlignment="1">
      <alignment vertical="center"/>
    </xf>
    <xf numFmtId="0" fontId="8" fillId="0" borderId="108" xfId="0" applyFont="1" applyBorder="1" applyAlignment="1">
      <alignment vertical="center"/>
    </xf>
    <xf numFmtId="0" fontId="10" fillId="0" borderId="4" xfId="0" applyFont="1" applyBorder="1" applyAlignment="1">
      <alignment horizontal="center" vertical="center" wrapText="1"/>
    </xf>
    <xf numFmtId="0" fontId="8" fillId="0" borderId="113" xfId="0" applyFont="1" applyBorder="1" applyAlignment="1">
      <alignment horizontal="center" vertical="center"/>
    </xf>
    <xf numFmtId="0" fontId="8" fillId="0" borderId="98" xfId="0" applyFont="1" applyBorder="1" applyAlignment="1">
      <alignment horizontal="center" vertical="center"/>
    </xf>
    <xf numFmtId="0" fontId="46" fillId="0" borderId="98" xfId="2380" applyFont="1" applyBorder="1" applyAlignment="1">
      <alignment horizontal="center" vertical="center" wrapText="1"/>
    </xf>
    <xf numFmtId="0" fontId="46" fillId="0" borderId="99" xfId="2380" applyFont="1" applyBorder="1" applyAlignment="1">
      <alignment horizontal="center" vertical="center" wrapText="1"/>
    </xf>
    <xf numFmtId="0" fontId="46" fillId="0" borderId="105" xfId="2380" applyFont="1" applyBorder="1" applyAlignment="1">
      <alignment horizontal="center" vertical="center" wrapText="1"/>
    </xf>
    <xf numFmtId="0" fontId="8" fillId="0" borderId="63" xfId="0" applyFont="1" applyBorder="1" applyAlignment="1">
      <alignment vertical="center"/>
    </xf>
    <xf numFmtId="0" fontId="8" fillId="0" borderId="57" xfId="0" applyFont="1" applyBorder="1" applyAlignment="1">
      <alignment vertical="center"/>
    </xf>
    <xf numFmtId="0" fontId="8" fillId="0" borderId="61" xfId="0" applyFont="1" applyBorder="1" applyAlignment="1">
      <alignment vertical="center"/>
    </xf>
    <xf numFmtId="0" fontId="8" fillId="0" borderId="112" xfId="0" applyFont="1" applyBorder="1" applyAlignment="1">
      <alignment horizontal="center" vertical="center"/>
    </xf>
    <xf numFmtId="165" fontId="8" fillId="0" borderId="116" xfId="0" applyNumberFormat="1" applyFont="1" applyBorder="1" applyAlignment="1">
      <alignment horizontal="center" vertical="center"/>
    </xf>
    <xf numFmtId="0" fontId="10" fillId="0" borderId="103" xfId="0" applyFont="1" applyBorder="1" applyAlignment="1">
      <alignment horizontal="center" vertical="center" wrapText="1"/>
    </xf>
    <xf numFmtId="168" fontId="8" fillId="0" borderId="98" xfId="0" applyNumberFormat="1" applyFont="1" applyBorder="1" applyAlignment="1">
      <alignment horizontal="center" vertical="center"/>
    </xf>
    <xf numFmtId="165" fontId="8" fillId="0" borderId="112" xfId="0" applyNumberFormat="1" applyFont="1" applyBorder="1" applyAlignment="1">
      <alignment horizontal="center" vertical="center"/>
    </xf>
    <xf numFmtId="165" fontId="8" fillId="0" borderId="115" xfId="0" applyNumberFormat="1" applyFont="1" applyBorder="1" applyAlignment="1">
      <alignment horizontal="center" vertical="center"/>
    </xf>
    <xf numFmtId="0" fontId="10" fillId="0" borderId="4" xfId="0" applyFont="1" applyBorder="1" applyAlignment="1">
      <alignment horizontal="center" vertical="center"/>
    </xf>
    <xf numFmtId="165" fontId="8" fillId="0" borderId="4" xfId="0" applyNumberFormat="1" applyFont="1" applyBorder="1" applyAlignment="1">
      <alignment horizontal="center" vertical="center"/>
    </xf>
    <xf numFmtId="0" fontId="10" fillId="0" borderId="57" xfId="0" applyFont="1" applyBorder="1" applyAlignment="1">
      <alignment horizontal="center" vertical="center" wrapText="1"/>
    </xf>
    <xf numFmtId="165" fontId="8" fillId="0" borderId="7" xfId="0" applyNumberFormat="1" applyFont="1" applyBorder="1" applyAlignment="1">
      <alignment horizontal="center" vertical="center"/>
    </xf>
    <xf numFmtId="0" fontId="10" fillId="0" borderId="114" xfId="72" applyFont="1" applyBorder="1" applyAlignment="1">
      <alignment vertical="center" wrapText="1"/>
    </xf>
    <xf numFmtId="0" fontId="34" fillId="0" borderId="110" xfId="72" applyFont="1" applyBorder="1" applyAlignment="1">
      <alignment horizontal="center" vertical="center" wrapText="1"/>
    </xf>
    <xf numFmtId="0" fontId="34" fillId="0" borderId="115" xfId="72" applyFont="1" applyBorder="1" applyAlignment="1">
      <alignment horizontal="center" vertical="center" wrapText="1"/>
    </xf>
    <xf numFmtId="0" fontId="41" fillId="0" borderId="0" xfId="72" applyFont="1" applyAlignment="1">
      <alignment horizontal="center" vertical="center"/>
    </xf>
    <xf numFmtId="0" fontId="8" fillId="27" borderId="86" xfId="72" applyFont="1" applyFill="1" applyBorder="1" applyAlignment="1">
      <alignment vertical="center" wrapText="1"/>
    </xf>
    <xf numFmtId="165" fontId="8" fillId="27" borderId="87" xfId="72" applyNumberFormat="1" applyFont="1" applyFill="1" applyBorder="1" applyAlignment="1">
      <alignment horizontal="center" vertical="center" wrapText="1"/>
    </xf>
    <xf numFmtId="0" fontId="8" fillId="27" borderId="93" xfId="72" applyFont="1" applyFill="1" applyBorder="1" applyAlignment="1">
      <alignment horizontal="center" vertical="center" wrapText="1"/>
    </xf>
    <xf numFmtId="0" fontId="8" fillId="27" borderId="88" xfId="72" applyFont="1" applyFill="1" applyBorder="1" applyAlignment="1">
      <alignment vertical="center" wrapText="1"/>
    </xf>
    <xf numFmtId="0" fontId="8" fillId="27" borderId="90" xfId="72" applyFont="1" applyFill="1" applyBorder="1" applyAlignment="1">
      <alignment horizontal="center" vertical="center" wrapText="1"/>
    </xf>
    <xf numFmtId="0" fontId="8" fillId="27" borderId="92" xfId="72" applyFont="1" applyFill="1" applyBorder="1" applyAlignment="1">
      <alignment horizontal="center" vertical="center" wrapText="1"/>
    </xf>
    <xf numFmtId="0" fontId="10" fillId="0" borderId="55" xfId="72" applyFont="1" applyBorder="1" applyAlignment="1">
      <alignment vertical="center"/>
    </xf>
    <xf numFmtId="0" fontId="10" fillId="0" borderId="56" xfId="72" applyFont="1" applyBorder="1" applyAlignment="1">
      <alignment vertical="center"/>
    </xf>
    <xf numFmtId="0" fontId="10" fillId="0" borderId="45" xfId="72" applyFont="1" applyBorder="1" applyAlignment="1">
      <alignment vertical="center"/>
    </xf>
    <xf numFmtId="0" fontId="34" fillId="0" borderId="55" xfId="72" applyFont="1" applyBorder="1" applyAlignment="1">
      <alignment vertical="center"/>
    </xf>
    <xf numFmtId="0" fontId="37" fillId="0" borderId="56" xfId="72" applyFont="1" applyBorder="1" applyAlignment="1">
      <alignment horizontal="center" vertical="center"/>
    </xf>
    <xf numFmtId="0" fontId="37" fillId="0" borderId="45" xfId="72" applyFont="1" applyBorder="1" applyAlignment="1">
      <alignment horizontal="center" vertical="center"/>
    </xf>
    <xf numFmtId="0" fontId="37" fillId="0" borderId="45" xfId="72" applyFont="1" applyBorder="1" applyAlignment="1">
      <alignment horizontal="left" vertical="center"/>
    </xf>
    <xf numFmtId="0" fontId="10" fillId="0" borderId="9" xfId="0" applyFont="1" applyBorder="1" applyAlignment="1">
      <alignment horizontal="center" vertical="center"/>
    </xf>
    <xf numFmtId="0" fontId="10" fillId="0" borderId="107" xfId="0" applyFont="1" applyBorder="1" applyAlignment="1">
      <alignment horizontal="center" vertical="center"/>
    </xf>
    <xf numFmtId="0" fontId="10" fillId="0" borderId="104" xfId="0" applyFont="1" applyBorder="1" applyAlignment="1">
      <alignment horizontal="center" vertical="center"/>
    </xf>
    <xf numFmtId="0" fontId="10" fillId="0" borderId="108" xfId="0" applyFont="1" applyBorder="1" applyAlignment="1">
      <alignment horizontal="center" vertical="center"/>
    </xf>
    <xf numFmtId="0" fontId="10" fillId="0" borderId="109" xfId="0" applyFont="1" applyBorder="1" applyAlignment="1">
      <alignment horizontal="center" vertical="center"/>
    </xf>
    <xf numFmtId="0" fontId="10" fillId="0" borderId="110" xfId="0" applyFont="1" applyBorder="1" applyAlignment="1">
      <alignment horizontal="center" vertical="center"/>
    </xf>
    <xf numFmtId="0" fontId="10" fillId="0" borderId="111" xfId="0" applyFont="1" applyBorder="1" applyAlignment="1">
      <alignment horizontal="center" vertical="center"/>
    </xf>
    <xf numFmtId="0" fontId="10" fillId="0" borderId="62" xfId="0" applyFont="1" applyBorder="1" applyAlignment="1">
      <alignment horizontal="center" vertical="center"/>
    </xf>
    <xf numFmtId="0" fontId="10" fillId="0" borderId="37" xfId="0" applyFont="1" applyBorder="1" applyAlignment="1">
      <alignment horizontal="center" vertical="center"/>
    </xf>
    <xf numFmtId="0" fontId="10" fillId="0" borderId="2" xfId="0" applyFont="1" applyBorder="1" applyAlignment="1">
      <alignment horizontal="center" vertical="center"/>
    </xf>
    <xf numFmtId="0" fontId="10" fillId="0" borderId="12" xfId="0" applyFont="1" applyBorder="1" applyAlignment="1">
      <alignment horizontal="center" vertical="center"/>
    </xf>
    <xf numFmtId="0" fontId="10" fillId="0" borderId="103" xfId="0" applyFont="1" applyBorder="1" applyAlignment="1">
      <alignment horizontal="center" vertical="center"/>
    </xf>
    <xf numFmtId="0" fontId="10" fillId="0" borderId="105" xfId="0" applyFont="1" applyBorder="1" applyAlignment="1">
      <alignment horizontal="center" vertical="center"/>
    </xf>
    <xf numFmtId="0" fontId="10" fillId="0" borderId="46" xfId="0" applyFont="1" applyBorder="1" applyAlignment="1">
      <alignment horizontal="center" vertical="center"/>
    </xf>
    <xf numFmtId="0" fontId="10" fillId="0" borderId="52" xfId="0" applyFont="1" applyBorder="1" applyAlignment="1">
      <alignment horizontal="center" vertical="center"/>
    </xf>
    <xf numFmtId="0" fontId="10" fillId="0" borderId="41" xfId="0" applyFont="1" applyBorder="1" applyAlignment="1">
      <alignment horizontal="center" vertical="center"/>
    </xf>
    <xf numFmtId="0" fontId="10" fillId="0" borderId="42" xfId="0" applyFont="1" applyBorder="1" applyAlignment="1">
      <alignment horizontal="center" vertical="center"/>
    </xf>
    <xf numFmtId="0" fontId="10" fillId="0" borderId="112" xfId="0" applyFont="1" applyBorder="1" applyAlignment="1">
      <alignment horizontal="center" vertical="center"/>
    </xf>
    <xf numFmtId="0" fontId="10" fillId="0" borderId="98" xfId="0" applyFont="1" applyBorder="1" applyAlignment="1">
      <alignment horizontal="center" vertical="center"/>
    </xf>
    <xf numFmtId="0" fontId="10" fillId="0" borderId="1" xfId="0" applyFont="1" applyBorder="1" applyAlignment="1">
      <alignment horizontal="center" vertical="center"/>
    </xf>
    <xf numFmtId="0" fontId="10" fillId="0" borderId="10" xfId="0" applyFont="1" applyBorder="1" applyAlignment="1">
      <alignment horizontal="center" vertical="center"/>
    </xf>
    <xf numFmtId="0" fontId="10" fillId="0" borderId="1" xfId="52" applyFont="1" applyBorder="1" applyAlignment="1">
      <alignment horizontal="center" vertical="center"/>
    </xf>
    <xf numFmtId="0" fontId="10" fillId="0" borderId="46" xfId="52" applyFont="1" applyBorder="1" applyAlignment="1">
      <alignment horizontal="center" vertical="center"/>
    </xf>
    <xf numFmtId="0" fontId="10" fillId="0" borderId="52" xfId="52" applyFont="1" applyBorder="1" applyAlignment="1">
      <alignment horizontal="center" vertical="center"/>
    </xf>
    <xf numFmtId="0" fontId="10" fillId="0" borderId="40" xfId="52" applyFont="1" applyBorder="1" applyAlignment="1">
      <alignment horizontal="center" vertical="center"/>
    </xf>
    <xf numFmtId="0" fontId="10" fillId="0" borderId="59" xfId="0" applyFont="1" applyBorder="1" applyAlignment="1">
      <alignment horizontal="center" vertical="center"/>
    </xf>
    <xf numFmtId="0" fontId="10" fillId="0" borderId="57" xfId="0" applyFont="1" applyBorder="1" applyAlignment="1">
      <alignment horizontal="center" vertical="center"/>
    </xf>
    <xf numFmtId="0" fontId="10" fillId="0" borderId="61" xfId="0" applyFont="1" applyBorder="1" applyAlignment="1">
      <alignment horizontal="center" vertical="center"/>
    </xf>
    <xf numFmtId="0" fontId="10" fillId="0" borderId="99" xfId="0" applyFont="1" applyBorder="1" applyAlignment="1">
      <alignment horizontal="center" vertical="center"/>
    </xf>
    <xf numFmtId="0" fontId="10" fillId="0" borderId="51" xfId="0" applyFont="1" applyBorder="1" applyAlignment="1">
      <alignment horizontal="center" vertical="center"/>
    </xf>
    <xf numFmtId="0" fontId="10" fillId="0" borderId="97" xfId="0" applyFont="1" applyBorder="1" applyAlignment="1">
      <alignment horizontal="center" vertical="center" wrapText="1"/>
    </xf>
    <xf numFmtId="0" fontId="41" fillId="0" borderId="0" xfId="0" applyFont="1" applyAlignment="1">
      <alignment horizontal="left" vertical="center" wrapText="1"/>
    </xf>
    <xf numFmtId="0" fontId="10" fillId="0" borderId="53" xfId="72" applyFont="1" applyBorder="1" applyAlignment="1">
      <alignment horizontal="left" vertical="center" wrapText="1"/>
    </xf>
    <xf numFmtId="0" fontId="10" fillId="0" borderId="0" xfId="72" applyFont="1" applyAlignment="1">
      <alignment horizontal="left" vertical="center" wrapText="1"/>
    </xf>
    <xf numFmtId="0" fontId="10" fillId="0" borderId="54" xfId="72" applyFont="1" applyBorder="1" applyAlignment="1">
      <alignment horizontal="left" vertical="center" wrapText="1"/>
    </xf>
    <xf numFmtId="0" fontId="34" fillId="0" borderId="74" xfId="72" applyFont="1" applyBorder="1" applyAlignment="1">
      <alignment horizontal="left" vertical="center"/>
    </xf>
    <xf numFmtId="0" fontId="34" fillId="0" borderId="73" xfId="72" applyFont="1" applyBorder="1" applyAlignment="1">
      <alignment horizontal="left" vertical="center"/>
    </xf>
    <xf numFmtId="0" fontId="34" fillId="0" borderId="75" xfId="72" applyFont="1" applyBorder="1" applyAlignment="1">
      <alignment horizontal="left" vertical="center"/>
    </xf>
    <xf numFmtId="0" fontId="10" fillId="0" borderId="46" xfId="52" applyFont="1" applyBorder="1" applyAlignment="1">
      <alignment horizontal="left" vertical="center"/>
    </xf>
    <xf numFmtId="0" fontId="10" fillId="0" borderId="52" xfId="52" applyFont="1" applyBorder="1" applyAlignment="1">
      <alignment horizontal="left" vertical="center"/>
    </xf>
    <xf numFmtId="0" fontId="10" fillId="0" borderId="40" xfId="52" applyFont="1" applyBorder="1" applyAlignment="1">
      <alignment horizontal="left" vertical="center"/>
    </xf>
    <xf numFmtId="0" fontId="10" fillId="0" borderId="52" xfId="52" applyFont="1" applyBorder="1" applyAlignment="1">
      <alignment horizontal="center" vertical="center" wrapText="1"/>
    </xf>
    <xf numFmtId="0" fontId="10" fillId="0" borderId="55" xfId="72" applyFont="1" applyBorder="1" applyAlignment="1">
      <alignment vertical="center" wrapText="1"/>
    </xf>
    <xf numFmtId="0" fontId="10" fillId="0" borderId="59" xfId="72" applyFont="1" applyBorder="1" applyAlignment="1">
      <alignment vertical="center" wrapText="1"/>
    </xf>
    <xf numFmtId="0" fontId="34" fillId="0" borderId="55" xfId="72" applyFont="1" applyBorder="1" applyAlignment="1">
      <alignment horizontal="left" vertical="center"/>
    </xf>
    <xf numFmtId="0" fontId="34" fillId="0" borderId="56" xfId="72" applyFont="1" applyBorder="1" applyAlignment="1">
      <alignment horizontal="left" vertical="center"/>
    </xf>
    <xf numFmtId="0" fontId="34" fillId="0" borderId="46" xfId="72" applyFont="1" applyBorder="1" applyAlignment="1">
      <alignment vertical="center"/>
    </xf>
    <xf numFmtId="0" fontId="34" fillId="0" borderId="40" xfId="72" applyFont="1" applyBorder="1" applyAlignment="1">
      <alignment vertical="center"/>
    </xf>
    <xf numFmtId="0" fontId="10" fillId="0" borderId="46" xfId="72" applyFont="1" applyBorder="1" applyAlignment="1">
      <alignment horizontal="left" vertical="center"/>
    </xf>
    <xf numFmtId="0" fontId="10" fillId="0" borderId="52" xfId="72" applyFont="1" applyBorder="1" applyAlignment="1">
      <alignment horizontal="left" vertical="center"/>
    </xf>
    <xf numFmtId="0" fontId="10" fillId="0" borderId="40" xfId="72" applyFont="1" applyBorder="1" applyAlignment="1">
      <alignment horizontal="left" vertical="center"/>
    </xf>
    <xf numFmtId="0" fontId="10" fillId="0" borderId="46" xfId="0" applyFont="1" applyBorder="1" applyAlignment="1">
      <alignment horizontal="left" vertical="center" indent="1"/>
    </xf>
    <xf numFmtId="0" fontId="10" fillId="0" borderId="52" xfId="0" applyFont="1" applyBorder="1" applyAlignment="1">
      <alignment horizontal="left" vertical="center" indent="1"/>
    </xf>
    <xf numFmtId="0" fontId="10" fillId="0" borderId="40" xfId="0" applyFont="1" applyBorder="1" applyAlignment="1">
      <alignment horizontal="left" vertical="center" indent="1"/>
    </xf>
    <xf numFmtId="0" fontId="10" fillId="0" borderId="55" xfId="0" applyFont="1" applyBorder="1" applyAlignment="1">
      <alignment horizontal="left" vertical="center" wrapText="1"/>
    </xf>
    <xf numFmtId="0" fontId="10" fillId="0" borderId="56" xfId="0" applyFont="1" applyBorder="1" applyAlignment="1">
      <alignment horizontal="left" vertical="center" wrapText="1"/>
    </xf>
    <xf numFmtId="0" fontId="10" fillId="0" borderId="45" xfId="0" applyFont="1" applyBorder="1" applyAlignment="1">
      <alignment horizontal="left" vertical="center" wrapText="1"/>
    </xf>
    <xf numFmtId="0" fontId="10" fillId="0" borderId="1" xfId="0" applyFont="1" applyBorder="1" applyAlignment="1">
      <alignment horizontal="left" vertical="center" wrapText="1"/>
    </xf>
    <xf numFmtId="0" fontId="41" fillId="0" borderId="56" xfId="0" applyFont="1" applyBorder="1" applyAlignment="1">
      <alignment horizontal="left" vertical="center" wrapText="1"/>
    </xf>
    <xf numFmtId="0" fontId="42" fillId="0" borderId="56" xfId="0" applyFont="1" applyBorder="1" applyAlignment="1">
      <alignment horizontal="left" vertical="center" wrapText="1"/>
    </xf>
    <xf numFmtId="0" fontId="42" fillId="0" borderId="0" xfId="0" applyFont="1" applyAlignment="1">
      <alignment horizontal="left" vertical="center" wrapText="1"/>
    </xf>
    <xf numFmtId="0" fontId="10" fillId="0" borderId="46" xfId="0" applyFont="1" applyBorder="1" applyAlignment="1">
      <alignment horizontal="left" vertical="center" wrapText="1"/>
    </xf>
    <xf numFmtId="0" fontId="10" fillId="0" borderId="52" xfId="0" applyFont="1" applyBorder="1" applyAlignment="1">
      <alignment horizontal="left" vertical="center" wrapText="1"/>
    </xf>
    <xf numFmtId="0" fontId="10" fillId="0" borderId="40" xfId="0" applyFont="1" applyBorder="1" applyAlignment="1">
      <alignment horizontal="left" vertical="center" wrapText="1"/>
    </xf>
    <xf numFmtId="168" fontId="8" fillId="0" borderId="0" xfId="0" applyNumberFormat="1" applyFont="1" applyAlignment="1">
      <alignment vertical="center"/>
    </xf>
  </cellXfs>
  <cellStyles count="2381">
    <cellStyle name="20% - Accent1 2" xfId="5" xr:uid="{00000000-0005-0000-0000-000000000000}"/>
    <cellStyle name="20% - Accent2 2" xfId="6" xr:uid="{00000000-0005-0000-0000-000001000000}"/>
    <cellStyle name="20% - Accent3 2" xfId="7" xr:uid="{00000000-0005-0000-0000-000002000000}"/>
    <cellStyle name="20% - Accent4 2" xfId="8" xr:uid="{00000000-0005-0000-0000-000003000000}"/>
    <cellStyle name="20% - Accent5 2" xfId="9" xr:uid="{00000000-0005-0000-0000-000004000000}"/>
    <cellStyle name="20% - Accent6 2" xfId="10" xr:uid="{00000000-0005-0000-0000-000005000000}"/>
    <cellStyle name="40% - Accent1 2" xfId="11" xr:uid="{00000000-0005-0000-0000-000006000000}"/>
    <cellStyle name="40% - Accent2 2" xfId="12" xr:uid="{00000000-0005-0000-0000-000007000000}"/>
    <cellStyle name="40% - Accent3 2" xfId="13" xr:uid="{00000000-0005-0000-0000-000008000000}"/>
    <cellStyle name="40% - Accent4 2" xfId="14" xr:uid="{00000000-0005-0000-0000-000009000000}"/>
    <cellStyle name="40% - Accent5 2" xfId="15" xr:uid="{00000000-0005-0000-0000-00000A000000}"/>
    <cellStyle name="40% - Accent6 2" xfId="16" xr:uid="{00000000-0005-0000-0000-00000B000000}"/>
    <cellStyle name="60% - Accent1 2" xfId="17" xr:uid="{00000000-0005-0000-0000-00000C000000}"/>
    <cellStyle name="60% - Accent2 2" xfId="18" xr:uid="{00000000-0005-0000-0000-00000D000000}"/>
    <cellStyle name="60% - Accent3 2" xfId="19" xr:uid="{00000000-0005-0000-0000-00000E000000}"/>
    <cellStyle name="60% - Accent4 2" xfId="20" xr:uid="{00000000-0005-0000-0000-00000F000000}"/>
    <cellStyle name="60% - Accent5 2" xfId="21" xr:uid="{00000000-0005-0000-0000-000010000000}"/>
    <cellStyle name="60% - Accent6 2" xfId="22" xr:uid="{00000000-0005-0000-0000-000011000000}"/>
    <cellStyle name="Accent1 2" xfId="23" xr:uid="{00000000-0005-0000-0000-000012000000}"/>
    <cellStyle name="Accent2 2" xfId="24" xr:uid="{00000000-0005-0000-0000-000013000000}"/>
    <cellStyle name="Accent3 2" xfId="25" xr:uid="{00000000-0005-0000-0000-000014000000}"/>
    <cellStyle name="Accent4 2" xfId="26" xr:uid="{00000000-0005-0000-0000-000015000000}"/>
    <cellStyle name="Accent5 2" xfId="27" xr:uid="{00000000-0005-0000-0000-000016000000}"/>
    <cellStyle name="Accent6 2" xfId="28" xr:uid="{00000000-0005-0000-0000-000017000000}"/>
    <cellStyle name="Bad 2" xfId="29" xr:uid="{00000000-0005-0000-0000-000018000000}"/>
    <cellStyle name="Calculation 2" xfId="30" xr:uid="{00000000-0005-0000-0000-000019000000}"/>
    <cellStyle name="Calculation 2 2" xfId="53" xr:uid="{00000000-0005-0000-0000-00001A000000}"/>
    <cellStyle name="Calculation 2 2 10" xfId="502" xr:uid="{00000000-0005-0000-0000-00001B000000}"/>
    <cellStyle name="Calculation 2 2 11" xfId="557" xr:uid="{00000000-0005-0000-0000-00001C000000}"/>
    <cellStyle name="Calculation 2 2 12" xfId="1080" xr:uid="{00000000-0005-0000-0000-00001D000000}"/>
    <cellStyle name="Calculation 2 2 13" xfId="80" xr:uid="{00000000-0005-0000-0000-00001E000000}"/>
    <cellStyle name="Calculation 2 2 2" xfId="101" xr:uid="{00000000-0005-0000-0000-00001F000000}"/>
    <cellStyle name="Calculation 2 2 2 10" xfId="478" xr:uid="{00000000-0005-0000-0000-000020000000}"/>
    <cellStyle name="Calculation 2 2 2 10 2" xfId="1620" xr:uid="{00000000-0005-0000-0000-000021000000}"/>
    <cellStyle name="Calculation 2 2 2 11" xfId="825" xr:uid="{00000000-0005-0000-0000-000022000000}"/>
    <cellStyle name="Calculation 2 2 2 11 2" xfId="1619" xr:uid="{00000000-0005-0000-0000-000023000000}"/>
    <cellStyle name="Calculation 2 2 2 12" xfId="729" xr:uid="{00000000-0005-0000-0000-000024000000}"/>
    <cellStyle name="Calculation 2 2 2 12 2" xfId="1837" xr:uid="{00000000-0005-0000-0000-000025000000}"/>
    <cellStyle name="Calculation 2 2 2 13" xfId="1020" xr:uid="{00000000-0005-0000-0000-000026000000}"/>
    <cellStyle name="Calculation 2 2 2 13 2" xfId="1910" xr:uid="{00000000-0005-0000-0000-000027000000}"/>
    <cellStyle name="Calculation 2 2 2 14" xfId="1049" xr:uid="{00000000-0005-0000-0000-000028000000}"/>
    <cellStyle name="Calculation 2 2 2 14 2" xfId="2264" xr:uid="{00000000-0005-0000-0000-000029000000}"/>
    <cellStyle name="Calculation 2 2 2 15" xfId="1058" xr:uid="{00000000-0005-0000-0000-00002A000000}"/>
    <cellStyle name="Calculation 2 2 2 15 2" xfId="2176" xr:uid="{00000000-0005-0000-0000-00002B000000}"/>
    <cellStyle name="Calculation 2 2 2 16" xfId="1196" xr:uid="{00000000-0005-0000-0000-00002C000000}"/>
    <cellStyle name="Calculation 2 2 2 17" xfId="1342" xr:uid="{00000000-0005-0000-0000-00002D000000}"/>
    <cellStyle name="Calculation 2 2 2 2" xfId="149" xr:uid="{00000000-0005-0000-0000-00002E000000}"/>
    <cellStyle name="Calculation 2 2 2 2 10" xfId="969" xr:uid="{00000000-0005-0000-0000-00002F000000}"/>
    <cellStyle name="Calculation 2 2 2 2 10 2" xfId="2279" xr:uid="{00000000-0005-0000-0000-000030000000}"/>
    <cellStyle name="Calculation 2 2 2 2 11" xfId="1105" xr:uid="{00000000-0005-0000-0000-000031000000}"/>
    <cellStyle name="Calculation 2 2 2 2 11 2" xfId="2307" xr:uid="{00000000-0005-0000-0000-000032000000}"/>
    <cellStyle name="Calculation 2 2 2 2 12" xfId="977" xr:uid="{00000000-0005-0000-0000-000033000000}"/>
    <cellStyle name="Calculation 2 2 2 2 13" xfId="1230" xr:uid="{00000000-0005-0000-0000-000034000000}"/>
    <cellStyle name="Calculation 2 2 2 2 14" xfId="1379" xr:uid="{00000000-0005-0000-0000-000035000000}"/>
    <cellStyle name="Calculation 2 2 2 2 2" xfId="330" xr:uid="{00000000-0005-0000-0000-000036000000}"/>
    <cellStyle name="Calculation 2 2 2 2 2 2" xfId="1552" xr:uid="{00000000-0005-0000-0000-000037000000}"/>
    <cellStyle name="Calculation 2 2 2 2 3" xfId="416" xr:uid="{00000000-0005-0000-0000-000038000000}"/>
    <cellStyle name="Calculation 2 2 2 2 3 2" xfId="1683" xr:uid="{00000000-0005-0000-0000-000039000000}"/>
    <cellStyle name="Calculation 2 2 2 2 4" xfId="422" xr:uid="{00000000-0005-0000-0000-00003A000000}"/>
    <cellStyle name="Calculation 2 2 2 2 4 2" xfId="1771" xr:uid="{00000000-0005-0000-0000-00003B000000}"/>
    <cellStyle name="Calculation 2 2 2 2 5" xfId="594" xr:uid="{00000000-0005-0000-0000-00003C000000}"/>
    <cellStyle name="Calculation 2 2 2 2 5 2" xfId="1848" xr:uid="{00000000-0005-0000-0000-00003D000000}"/>
    <cellStyle name="Calculation 2 2 2 2 6" xfId="670" xr:uid="{00000000-0005-0000-0000-00003E000000}"/>
    <cellStyle name="Calculation 2 2 2 2 6 2" xfId="1918" xr:uid="{00000000-0005-0000-0000-00003F000000}"/>
    <cellStyle name="Calculation 2 2 2 2 7" xfId="755" xr:uid="{00000000-0005-0000-0000-000040000000}"/>
    <cellStyle name="Calculation 2 2 2 2 7 2" xfId="1984" xr:uid="{00000000-0005-0000-0000-000041000000}"/>
    <cellStyle name="Calculation 2 2 2 2 8" xfId="533" xr:uid="{00000000-0005-0000-0000-000042000000}"/>
    <cellStyle name="Calculation 2 2 2 2 8 2" xfId="2049" xr:uid="{00000000-0005-0000-0000-000043000000}"/>
    <cellStyle name="Calculation 2 2 2 2 9" xfId="882" xr:uid="{00000000-0005-0000-0000-000044000000}"/>
    <cellStyle name="Calculation 2 2 2 2 9 2" xfId="2201" xr:uid="{00000000-0005-0000-0000-000045000000}"/>
    <cellStyle name="Calculation 2 2 2 3" xfId="172" xr:uid="{00000000-0005-0000-0000-000046000000}"/>
    <cellStyle name="Calculation 2 2 2 3 10" xfId="1052" xr:uid="{00000000-0005-0000-0000-000047000000}"/>
    <cellStyle name="Calculation 2 2 2 3 10 2" xfId="2116" xr:uid="{00000000-0005-0000-0000-000048000000}"/>
    <cellStyle name="Calculation 2 2 2 3 11" xfId="1127" xr:uid="{00000000-0005-0000-0000-000049000000}"/>
    <cellStyle name="Calculation 2 2 2 3 11 2" xfId="2324" xr:uid="{00000000-0005-0000-0000-00004A000000}"/>
    <cellStyle name="Calculation 2 2 2 3 12" xfId="1202" xr:uid="{00000000-0005-0000-0000-00004B000000}"/>
    <cellStyle name="Calculation 2 2 2 3 13" xfId="1249" xr:uid="{00000000-0005-0000-0000-00004C000000}"/>
    <cellStyle name="Calculation 2 2 2 3 14" xfId="1386" xr:uid="{00000000-0005-0000-0000-00004D000000}"/>
    <cellStyle name="Calculation 2 2 2 3 2" xfId="352" xr:uid="{00000000-0005-0000-0000-00004E000000}"/>
    <cellStyle name="Calculation 2 2 2 3 2 2" xfId="1575" xr:uid="{00000000-0005-0000-0000-00004F000000}"/>
    <cellStyle name="Calculation 2 2 2 3 3" xfId="439" xr:uid="{00000000-0005-0000-0000-000050000000}"/>
    <cellStyle name="Calculation 2 2 2 3 3 2" xfId="1705" xr:uid="{00000000-0005-0000-0000-000051000000}"/>
    <cellStyle name="Calculation 2 2 2 3 4" xfId="274" xr:uid="{00000000-0005-0000-0000-000052000000}"/>
    <cellStyle name="Calculation 2 2 2 3 4 2" xfId="1791" xr:uid="{00000000-0005-0000-0000-000053000000}"/>
    <cellStyle name="Calculation 2 2 2 3 5" xfId="616" xr:uid="{00000000-0005-0000-0000-000054000000}"/>
    <cellStyle name="Calculation 2 2 2 3 5 2" xfId="1866" xr:uid="{00000000-0005-0000-0000-000055000000}"/>
    <cellStyle name="Calculation 2 2 2 3 6" xfId="691" xr:uid="{00000000-0005-0000-0000-000056000000}"/>
    <cellStyle name="Calculation 2 2 2 3 6 2" xfId="1936" xr:uid="{00000000-0005-0000-0000-000057000000}"/>
    <cellStyle name="Calculation 2 2 2 3 7" xfId="777" xr:uid="{00000000-0005-0000-0000-000058000000}"/>
    <cellStyle name="Calculation 2 2 2 3 7 2" xfId="2001" xr:uid="{00000000-0005-0000-0000-000059000000}"/>
    <cellStyle name="Calculation 2 2 2 3 8" xfId="585" xr:uid="{00000000-0005-0000-0000-00005A000000}"/>
    <cellStyle name="Calculation 2 2 2 3 8 2" xfId="2066" xr:uid="{00000000-0005-0000-0000-00005B000000}"/>
    <cellStyle name="Calculation 2 2 2 3 9" xfId="899" xr:uid="{00000000-0005-0000-0000-00005C000000}"/>
    <cellStyle name="Calculation 2 2 2 3 9 2" xfId="2221" xr:uid="{00000000-0005-0000-0000-00005D000000}"/>
    <cellStyle name="Calculation 2 2 2 4" xfId="192" xr:uid="{00000000-0005-0000-0000-00005E000000}"/>
    <cellStyle name="Calculation 2 2 2 4 10" xfId="947" xr:uid="{00000000-0005-0000-0000-00005F000000}"/>
    <cellStyle name="Calculation 2 2 2 4 10 2" xfId="2145" xr:uid="{00000000-0005-0000-0000-000060000000}"/>
    <cellStyle name="Calculation 2 2 2 4 11" xfId="1147" xr:uid="{00000000-0005-0000-0000-000061000000}"/>
    <cellStyle name="Calculation 2 2 2 4 11 2" xfId="2344" xr:uid="{00000000-0005-0000-0000-000062000000}"/>
    <cellStyle name="Calculation 2 2 2 4 12" xfId="1043" xr:uid="{00000000-0005-0000-0000-000063000000}"/>
    <cellStyle name="Calculation 2 2 2 4 13" xfId="1269" xr:uid="{00000000-0005-0000-0000-000064000000}"/>
    <cellStyle name="Calculation 2 2 2 4 14" xfId="1304" xr:uid="{00000000-0005-0000-0000-000065000000}"/>
    <cellStyle name="Calculation 2 2 2 4 2" xfId="372" xr:uid="{00000000-0005-0000-0000-000066000000}"/>
    <cellStyle name="Calculation 2 2 2 4 2 2" xfId="1595" xr:uid="{00000000-0005-0000-0000-000067000000}"/>
    <cellStyle name="Calculation 2 2 2 4 3" xfId="459" xr:uid="{00000000-0005-0000-0000-000068000000}"/>
    <cellStyle name="Calculation 2 2 2 4 3 2" xfId="1725" xr:uid="{00000000-0005-0000-0000-000069000000}"/>
    <cellStyle name="Calculation 2 2 2 4 4" xfId="474" xr:uid="{00000000-0005-0000-0000-00006A000000}"/>
    <cellStyle name="Calculation 2 2 2 4 4 2" xfId="1811" xr:uid="{00000000-0005-0000-0000-00006B000000}"/>
    <cellStyle name="Calculation 2 2 2 4 5" xfId="636" xr:uid="{00000000-0005-0000-0000-00006C000000}"/>
    <cellStyle name="Calculation 2 2 2 4 5 2" xfId="1886" xr:uid="{00000000-0005-0000-0000-00006D000000}"/>
    <cellStyle name="Calculation 2 2 2 4 6" xfId="711" xr:uid="{00000000-0005-0000-0000-00006E000000}"/>
    <cellStyle name="Calculation 2 2 2 4 6 2" xfId="1956" xr:uid="{00000000-0005-0000-0000-00006F000000}"/>
    <cellStyle name="Calculation 2 2 2 4 7" xfId="797" xr:uid="{00000000-0005-0000-0000-000070000000}"/>
    <cellStyle name="Calculation 2 2 2 4 7 2" xfId="2021" xr:uid="{00000000-0005-0000-0000-000071000000}"/>
    <cellStyle name="Calculation 2 2 2 4 8" xfId="551" xr:uid="{00000000-0005-0000-0000-000072000000}"/>
    <cellStyle name="Calculation 2 2 2 4 8 2" xfId="2086" xr:uid="{00000000-0005-0000-0000-000073000000}"/>
    <cellStyle name="Calculation 2 2 2 4 9" xfId="919" xr:uid="{00000000-0005-0000-0000-000074000000}"/>
    <cellStyle name="Calculation 2 2 2 4 9 2" xfId="2238" xr:uid="{00000000-0005-0000-0000-000075000000}"/>
    <cellStyle name="Calculation 2 2 2 5" xfId="283" xr:uid="{00000000-0005-0000-0000-000076000000}"/>
    <cellStyle name="Calculation 2 2 2 5 2" xfId="1401" xr:uid="{00000000-0005-0000-0000-000077000000}"/>
    <cellStyle name="Calculation 2 2 2 6" xfId="231" xr:uid="{00000000-0005-0000-0000-000078000000}"/>
    <cellStyle name="Calculation 2 2 2 6 2" xfId="1309" xr:uid="{00000000-0005-0000-0000-000079000000}"/>
    <cellStyle name="Calculation 2 2 2 7" xfId="493" xr:uid="{00000000-0005-0000-0000-00007A000000}"/>
    <cellStyle name="Calculation 2 2 2 7 2" xfId="1504" xr:uid="{00000000-0005-0000-0000-00007B000000}"/>
    <cellStyle name="Calculation 2 2 2 8" xfId="526" xr:uid="{00000000-0005-0000-0000-00007C000000}"/>
    <cellStyle name="Calculation 2 2 2 8 2" xfId="1641" xr:uid="{00000000-0005-0000-0000-00007D000000}"/>
    <cellStyle name="Calculation 2 2 2 9" xfId="540" xr:uid="{00000000-0005-0000-0000-00007E000000}"/>
    <cellStyle name="Calculation 2 2 2 9 2" xfId="1467" xr:uid="{00000000-0005-0000-0000-00007F000000}"/>
    <cellStyle name="Calculation 2 2 3" xfId="113" xr:uid="{00000000-0005-0000-0000-000080000000}"/>
    <cellStyle name="Calculation 2 2 3 10" xfId="425" xr:uid="{00000000-0005-0000-0000-000081000000}"/>
    <cellStyle name="Calculation 2 2 3 10 2" xfId="1692" xr:uid="{00000000-0005-0000-0000-000082000000}"/>
    <cellStyle name="Calculation 2 2 3 11" xfId="823" xr:uid="{00000000-0005-0000-0000-000083000000}"/>
    <cellStyle name="Calculation 2 2 3 11 2" xfId="1612" xr:uid="{00000000-0005-0000-0000-000084000000}"/>
    <cellStyle name="Calculation 2 2 3 12" xfId="860" xr:uid="{00000000-0005-0000-0000-000085000000}"/>
    <cellStyle name="Calculation 2 2 3 12 2" xfId="1841" xr:uid="{00000000-0005-0000-0000-000086000000}"/>
    <cellStyle name="Calculation 2 2 3 13" xfId="1016" xr:uid="{00000000-0005-0000-0000-000087000000}"/>
    <cellStyle name="Calculation 2 2 3 13 2" xfId="1913" xr:uid="{00000000-0005-0000-0000-000088000000}"/>
    <cellStyle name="Calculation 2 2 3 14" xfId="981" xr:uid="{00000000-0005-0000-0000-000089000000}"/>
    <cellStyle name="Calculation 2 2 3 14 2" xfId="2120" xr:uid="{00000000-0005-0000-0000-00008A000000}"/>
    <cellStyle name="Calculation 2 2 3 15" xfId="1188" xr:uid="{00000000-0005-0000-0000-00008B000000}"/>
    <cellStyle name="Calculation 2 2 3 15 2" xfId="2288" xr:uid="{00000000-0005-0000-0000-00008C000000}"/>
    <cellStyle name="Calculation 2 2 3 16" xfId="1070" xr:uid="{00000000-0005-0000-0000-00008D000000}"/>
    <cellStyle name="Calculation 2 2 3 17" xfId="1354" xr:uid="{00000000-0005-0000-0000-00008E000000}"/>
    <cellStyle name="Calculation 2 2 3 2" xfId="161" xr:uid="{00000000-0005-0000-0000-00008F000000}"/>
    <cellStyle name="Calculation 2 2 3 2 10" xfId="1061" xr:uid="{00000000-0005-0000-0000-000090000000}"/>
    <cellStyle name="Calculation 2 2 3 2 10 2" xfId="2100" xr:uid="{00000000-0005-0000-0000-000091000000}"/>
    <cellStyle name="Calculation 2 2 3 2 11" xfId="1116" xr:uid="{00000000-0005-0000-0000-000092000000}"/>
    <cellStyle name="Calculation 2 2 3 2 11 2" xfId="2313" xr:uid="{00000000-0005-0000-0000-000093000000}"/>
    <cellStyle name="Calculation 2 2 3 2 12" xfId="1019" xr:uid="{00000000-0005-0000-0000-000094000000}"/>
    <cellStyle name="Calculation 2 2 3 2 13" xfId="1238" xr:uid="{00000000-0005-0000-0000-000095000000}"/>
    <cellStyle name="Calculation 2 2 3 2 14" xfId="1389" xr:uid="{00000000-0005-0000-0000-000096000000}"/>
    <cellStyle name="Calculation 2 2 3 2 2" xfId="341" xr:uid="{00000000-0005-0000-0000-000097000000}"/>
    <cellStyle name="Calculation 2 2 3 2 2 2" xfId="1564" xr:uid="{00000000-0005-0000-0000-000098000000}"/>
    <cellStyle name="Calculation 2 2 3 2 3" xfId="428" xr:uid="{00000000-0005-0000-0000-000099000000}"/>
    <cellStyle name="Calculation 2 2 3 2 3 2" xfId="1694" xr:uid="{00000000-0005-0000-0000-00009A000000}"/>
    <cellStyle name="Calculation 2 2 3 2 4" xfId="547" xr:uid="{00000000-0005-0000-0000-00009B000000}"/>
    <cellStyle name="Calculation 2 2 3 2 4 2" xfId="1780" xr:uid="{00000000-0005-0000-0000-00009C000000}"/>
    <cellStyle name="Calculation 2 2 3 2 5" xfId="605" xr:uid="{00000000-0005-0000-0000-00009D000000}"/>
    <cellStyle name="Calculation 2 2 3 2 5 2" xfId="1855" xr:uid="{00000000-0005-0000-0000-00009E000000}"/>
    <cellStyle name="Calculation 2 2 3 2 6" xfId="680" xr:uid="{00000000-0005-0000-0000-00009F000000}"/>
    <cellStyle name="Calculation 2 2 3 2 6 2" xfId="1925" xr:uid="{00000000-0005-0000-0000-0000A0000000}"/>
    <cellStyle name="Calculation 2 2 3 2 7" xfId="766" xr:uid="{00000000-0005-0000-0000-0000A1000000}"/>
    <cellStyle name="Calculation 2 2 3 2 7 2" xfId="1990" xr:uid="{00000000-0005-0000-0000-0000A2000000}"/>
    <cellStyle name="Calculation 2 2 3 2 8" xfId="839" xr:uid="{00000000-0005-0000-0000-0000A3000000}"/>
    <cellStyle name="Calculation 2 2 3 2 8 2" xfId="2055" xr:uid="{00000000-0005-0000-0000-0000A4000000}"/>
    <cellStyle name="Calculation 2 2 3 2 9" xfId="888" xr:uid="{00000000-0005-0000-0000-0000A5000000}"/>
    <cellStyle name="Calculation 2 2 3 2 9 2" xfId="2213" xr:uid="{00000000-0005-0000-0000-0000A6000000}"/>
    <cellStyle name="Calculation 2 2 3 3" xfId="178" xr:uid="{00000000-0005-0000-0000-0000A7000000}"/>
    <cellStyle name="Calculation 2 2 3 3 10" xfId="961" xr:uid="{00000000-0005-0000-0000-0000A8000000}"/>
    <cellStyle name="Calculation 2 2 3 3 10 2" xfId="2278" xr:uid="{00000000-0005-0000-0000-0000A9000000}"/>
    <cellStyle name="Calculation 2 2 3 3 11" xfId="1133" xr:uid="{00000000-0005-0000-0000-0000AA000000}"/>
    <cellStyle name="Calculation 2 2 3 3 11 2" xfId="2330" xr:uid="{00000000-0005-0000-0000-0000AB000000}"/>
    <cellStyle name="Calculation 2 2 3 3 12" xfId="1025" xr:uid="{00000000-0005-0000-0000-0000AC000000}"/>
    <cellStyle name="Calculation 2 2 3 3 13" xfId="1255" xr:uid="{00000000-0005-0000-0000-0000AD000000}"/>
    <cellStyle name="Calculation 2 2 3 3 14" xfId="1388" xr:uid="{00000000-0005-0000-0000-0000AE000000}"/>
    <cellStyle name="Calculation 2 2 3 3 2" xfId="358" xr:uid="{00000000-0005-0000-0000-0000AF000000}"/>
    <cellStyle name="Calculation 2 2 3 3 2 2" xfId="1581" xr:uid="{00000000-0005-0000-0000-0000B0000000}"/>
    <cellStyle name="Calculation 2 2 3 3 3" xfId="445" xr:uid="{00000000-0005-0000-0000-0000B1000000}"/>
    <cellStyle name="Calculation 2 2 3 3 3 2" xfId="1711" xr:uid="{00000000-0005-0000-0000-0000B2000000}"/>
    <cellStyle name="Calculation 2 2 3 3 4" xfId="244" xr:uid="{00000000-0005-0000-0000-0000B3000000}"/>
    <cellStyle name="Calculation 2 2 3 3 4 2" xfId="1797" xr:uid="{00000000-0005-0000-0000-0000B4000000}"/>
    <cellStyle name="Calculation 2 2 3 3 5" xfId="622" xr:uid="{00000000-0005-0000-0000-0000B5000000}"/>
    <cellStyle name="Calculation 2 2 3 3 5 2" xfId="1872" xr:uid="{00000000-0005-0000-0000-0000B6000000}"/>
    <cellStyle name="Calculation 2 2 3 3 6" xfId="697" xr:uid="{00000000-0005-0000-0000-0000B7000000}"/>
    <cellStyle name="Calculation 2 2 3 3 6 2" xfId="1942" xr:uid="{00000000-0005-0000-0000-0000B8000000}"/>
    <cellStyle name="Calculation 2 2 3 3 7" xfId="783" xr:uid="{00000000-0005-0000-0000-0000B9000000}"/>
    <cellStyle name="Calculation 2 2 3 3 7 2" xfId="2007" xr:uid="{00000000-0005-0000-0000-0000BA000000}"/>
    <cellStyle name="Calculation 2 2 3 3 8" xfId="247" xr:uid="{00000000-0005-0000-0000-0000BB000000}"/>
    <cellStyle name="Calculation 2 2 3 3 8 2" xfId="2072" xr:uid="{00000000-0005-0000-0000-0000BC000000}"/>
    <cellStyle name="Calculation 2 2 3 3 9" xfId="905" xr:uid="{00000000-0005-0000-0000-0000BD000000}"/>
    <cellStyle name="Calculation 2 2 3 3 9 2" xfId="2226" xr:uid="{00000000-0005-0000-0000-0000BE000000}"/>
    <cellStyle name="Calculation 2 2 3 4" xfId="198" xr:uid="{00000000-0005-0000-0000-0000BF000000}"/>
    <cellStyle name="Calculation 2 2 3 4 10" xfId="941" xr:uid="{00000000-0005-0000-0000-0000C0000000}"/>
    <cellStyle name="Calculation 2 2 3 4 10 2" xfId="2205" xr:uid="{00000000-0005-0000-0000-0000C1000000}"/>
    <cellStyle name="Calculation 2 2 3 4 11" xfId="1153" xr:uid="{00000000-0005-0000-0000-0000C2000000}"/>
    <cellStyle name="Calculation 2 2 3 4 11 2" xfId="2350" xr:uid="{00000000-0005-0000-0000-0000C3000000}"/>
    <cellStyle name="Calculation 2 2 3 4 12" xfId="1112" xr:uid="{00000000-0005-0000-0000-0000C4000000}"/>
    <cellStyle name="Calculation 2 2 3 4 13" xfId="1275" xr:uid="{00000000-0005-0000-0000-0000C5000000}"/>
    <cellStyle name="Calculation 2 2 3 4 14" xfId="1410" xr:uid="{00000000-0005-0000-0000-0000C6000000}"/>
    <cellStyle name="Calculation 2 2 3 4 2" xfId="378" xr:uid="{00000000-0005-0000-0000-0000C7000000}"/>
    <cellStyle name="Calculation 2 2 3 4 2 2" xfId="1601" xr:uid="{00000000-0005-0000-0000-0000C8000000}"/>
    <cellStyle name="Calculation 2 2 3 4 3" xfId="465" xr:uid="{00000000-0005-0000-0000-0000C9000000}"/>
    <cellStyle name="Calculation 2 2 3 4 3 2" xfId="1731" xr:uid="{00000000-0005-0000-0000-0000CA000000}"/>
    <cellStyle name="Calculation 2 2 3 4 4" xfId="561" xr:uid="{00000000-0005-0000-0000-0000CB000000}"/>
    <cellStyle name="Calculation 2 2 3 4 4 2" xfId="1817" xr:uid="{00000000-0005-0000-0000-0000CC000000}"/>
    <cellStyle name="Calculation 2 2 3 4 5" xfId="642" xr:uid="{00000000-0005-0000-0000-0000CD000000}"/>
    <cellStyle name="Calculation 2 2 3 4 5 2" xfId="1892" xr:uid="{00000000-0005-0000-0000-0000CE000000}"/>
    <cellStyle name="Calculation 2 2 3 4 6" xfId="717" xr:uid="{00000000-0005-0000-0000-0000CF000000}"/>
    <cellStyle name="Calculation 2 2 3 4 6 2" xfId="1962" xr:uid="{00000000-0005-0000-0000-0000D0000000}"/>
    <cellStyle name="Calculation 2 2 3 4 7" xfId="803" xr:uid="{00000000-0005-0000-0000-0000D1000000}"/>
    <cellStyle name="Calculation 2 2 3 4 7 2" xfId="2027" xr:uid="{00000000-0005-0000-0000-0000D2000000}"/>
    <cellStyle name="Calculation 2 2 3 4 8" xfId="852" xr:uid="{00000000-0005-0000-0000-0000D3000000}"/>
    <cellStyle name="Calculation 2 2 3 4 8 2" xfId="2092" xr:uid="{00000000-0005-0000-0000-0000D4000000}"/>
    <cellStyle name="Calculation 2 2 3 4 9" xfId="925" xr:uid="{00000000-0005-0000-0000-0000D5000000}"/>
    <cellStyle name="Calculation 2 2 3 4 9 2" xfId="2243" xr:uid="{00000000-0005-0000-0000-0000D6000000}"/>
    <cellStyle name="Calculation 2 2 3 5" xfId="294" xr:uid="{00000000-0005-0000-0000-0000D7000000}"/>
    <cellStyle name="Calculation 2 2 3 5 2" xfId="1423" xr:uid="{00000000-0005-0000-0000-0000D8000000}"/>
    <cellStyle name="Calculation 2 2 3 6" xfId="220" xr:uid="{00000000-0005-0000-0000-0000D9000000}"/>
    <cellStyle name="Calculation 2 2 3 6 2" xfId="1436" xr:uid="{00000000-0005-0000-0000-0000DA000000}"/>
    <cellStyle name="Calculation 2 2 3 7" xfId="483" xr:uid="{00000000-0005-0000-0000-0000DB000000}"/>
    <cellStyle name="Calculation 2 2 3 7 2" xfId="1516" xr:uid="{00000000-0005-0000-0000-0000DC000000}"/>
    <cellStyle name="Calculation 2 2 3 8" xfId="512" xr:uid="{00000000-0005-0000-0000-0000DD000000}"/>
    <cellStyle name="Calculation 2 2 3 8 2" xfId="1651" xr:uid="{00000000-0005-0000-0000-0000DE000000}"/>
    <cellStyle name="Calculation 2 2 3 9" xfId="232" xr:uid="{00000000-0005-0000-0000-0000DF000000}"/>
    <cellStyle name="Calculation 2 2 3 9 2" xfId="1476" xr:uid="{00000000-0005-0000-0000-0000E0000000}"/>
    <cellStyle name="Calculation 2 2 4" xfId="99" xr:uid="{00000000-0005-0000-0000-0000E1000000}"/>
    <cellStyle name="Calculation 2 2 4 10" xfId="600" xr:uid="{00000000-0005-0000-0000-0000E2000000}"/>
    <cellStyle name="Calculation 2 2 4 10 2" xfId="1668" xr:uid="{00000000-0005-0000-0000-0000E3000000}"/>
    <cellStyle name="Calculation 2 2 4 11" xfId="754" xr:uid="{00000000-0005-0000-0000-0000E4000000}"/>
    <cellStyle name="Calculation 2 2 4 11 2" xfId="1477" xr:uid="{00000000-0005-0000-0000-0000E5000000}"/>
    <cellStyle name="Calculation 2 2 4 12" xfId="584" xr:uid="{00000000-0005-0000-0000-0000E6000000}"/>
    <cellStyle name="Calculation 2 2 4 12 2" xfId="1679" xr:uid="{00000000-0005-0000-0000-0000E7000000}"/>
    <cellStyle name="Calculation 2 2 4 13" xfId="976" xr:uid="{00000000-0005-0000-0000-0000E8000000}"/>
    <cellStyle name="Calculation 2 2 4 13 2" xfId="1618" xr:uid="{00000000-0005-0000-0000-0000E9000000}"/>
    <cellStyle name="Calculation 2 2 4 14" xfId="996" xr:uid="{00000000-0005-0000-0000-0000EA000000}"/>
    <cellStyle name="Calculation 2 2 4 14 2" xfId="2135" xr:uid="{00000000-0005-0000-0000-0000EB000000}"/>
    <cellStyle name="Calculation 2 2 4 15" xfId="1182" xr:uid="{00000000-0005-0000-0000-0000EC000000}"/>
    <cellStyle name="Calculation 2 2 4 15 2" xfId="2124" xr:uid="{00000000-0005-0000-0000-0000ED000000}"/>
    <cellStyle name="Calculation 2 2 4 16" xfId="1209" xr:uid="{00000000-0005-0000-0000-0000EE000000}"/>
    <cellStyle name="Calculation 2 2 4 17" xfId="1340" xr:uid="{00000000-0005-0000-0000-0000EF000000}"/>
    <cellStyle name="Calculation 2 2 4 2" xfId="147" xr:uid="{00000000-0005-0000-0000-0000F0000000}"/>
    <cellStyle name="Calculation 2 2 4 2 10" xfId="970" xr:uid="{00000000-0005-0000-0000-0000F1000000}"/>
    <cellStyle name="Calculation 2 2 4 2 10 2" xfId="2107" xr:uid="{00000000-0005-0000-0000-0000F2000000}"/>
    <cellStyle name="Calculation 2 2 4 2 11" xfId="1104" xr:uid="{00000000-0005-0000-0000-0000F3000000}"/>
    <cellStyle name="Calculation 2 2 4 2 11 2" xfId="2306" xr:uid="{00000000-0005-0000-0000-0000F4000000}"/>
    <cellStyle name="Calculation 2 2 4 2 12" xfId="1200" xr:uid="{00000000-0005-0000-0000-0000F5000000}"/>
    <cellStyle name="Calculation 2 2 4 2 13" xfId="1229" xr:uid="{00000000-0005-0000-0000-0000F6000000}"/>
    <cellStyle name="Calculation 2 2 4 2 14" xfId="1378" xr:uid="{00000000-0005-0000-0000-0000F7000000}"/>
    <cellStyle name="Calculation 2 2 4 2 2" xfId="328" xr:uid="{00000000-0005-0000-0000-0000F8000000}"/>
    <cellStyle name="Calculation 2 2 4 2 2 2" xfId="1550" xr:uid="{00000000-0005-0000-0000-0000F9000000}"/>
    <cellStyle name="Calculation 2 2 4 2 3" xfId="414" xr:uid="{00000000-0005-0000-0000-0000FA000000}"/>
    <cellStyle name="Calculation 2 2 4 2 3 2" xfId="1681" xr:uid="{00000000-0005-0000-0000-0000FB000000}"/>
    <cellStyle name="Calculation 2 2 4 2 4" xfId="302" xr:uid="{00000000-0005-0000-0000-0000FC000000}"/>
    <cellStyle name="Calculation 2 2 4 2 4 2" xfId="1769" xr:uid="{00000000-0005-0000-0000-0000FD000000}"/>
    <cellStyle name="Calculation 2 2 4 2 5" xfId="593" xr:uid="{00000000-0005-0000-0000-0000FE000000}"/>
    <cellStyle name="Calculation 2 2 4 2 5 2" xfId="1846" xr:uid="{00000000-0005-0000-0000-0000FF000000}"/>
    <cellStyle name="Calculation 2 2 4 2 6" xfId="668" xr:uid="{00000000-0005-0000-0000-000000010000}"/>
    <cellStyle name="Calculation 2 2 4 2 6 2" xfId="1917" xr:uid="{00000000-0005-0000-0000-000001010000}"/>
    <cellStyle name="Calculation 2 2 4 2 7" xfId="753" xr:uid="{00000000-0005-0000-0000-000002010000}"/>
    <cellStyle name="Calculation 2 2 4 2 7 2" xfId="1983" xr:uid="{00000000-0005-0000-0000-000003010000}"/>
    <cellStyle name="Calculation 2 2 4 2 8" xfId="763" xr:uid="{00000000-0005-0000-0000-000004010000}"/>
    <cellStyle name="Calculation 2 2 4 2 8 2" xfId="2048" xr:uid="{00000000-0005-0000-0000-000005010000}"/>
    <cellStyle name="Calculation 2 2 4 2 9" xfId="881" xr:uid="{00000000-0005-0000-0000-000006010000}"/>
    <cellStyle name="Calculation 2 2 4 2 9 2" xfId="2199" xr:uid="{00000000-0005-0000-0000-000007010000}"/>
    <cellStyle name="Calculation 2 2 4 3" xfId="171" xr:uid="{00000000-0005-0000-0000-000008010000}"/>
    <cellStyle name="Calculation 2 2 4 3 10" xfId="1067" xr:uid="{00000000-0005-0000-0000-000009010000}"/>
    <cellStyle name="Calculation 2 2 4 3 10 2" xfId="2265" xr:uid="{00000000-0005-0000-0000-00000A010000}"/>
    <cellStyle name="Calculation 2 2 4 3 11" xfId="1126" xr:uid="{00000000-0005-0000-0000-00000B010000}"/>
    <cellStyle name="Calculation 2 2 4 3 11 2" xfId="2323" xr:uid="{00000000-0005-0000-0000-00000C010000}"/>
    <cellStyle name="Calculation 2 2 4 3 12" xfId="1213" xr:uid="{00000000-0005-0000-0000-00000D010000}"/>
    <cellStyle name="Calculation 2 2 4 3 13" xfId="1248" xr:uid="{00000000-0005-0000-0000-00000E010000}"/>
    <cellStyle name="Calculation 2 2 4 3 14" xfId="1385" xr:uid="{00000000-0005-0000-0000-00000F010000}"/>
    <cellStyle name="Calculation 2 2 4 3 2" xfId="351" xr:uid="{00000000-0005-0000-0000-000010010000}"/>
    <cellStyle name="Calculation 2 2 4 3 2 2" xfId="1574" xr:uid="{00000000-0005-0000-0000-000011010000}"/>
    <cellStyle name="Calculation 2 2 4 3 3" xfId="438" xr:uid="{00000000-0005-0000-0000-000012010000}"/>
    <cellStyle name="Calculation 2 2 4 3 3 2" xfId="1704" xr:uid="{00000000-0005-0000-0000-000013010000}"/>
    <cellStyle name="Calculation 2 2 4 3 4" xfId="509" xr:uid="{00000000-0005-0000-0000-000014010000}"/>
    <cellStyle name="Calculation 2 2 4 3 4 2" xfId="1790" xr:uid="{00000000-0005-0000-0000-000015010000}"/>
    <cellStyle name="Calculation 2 2 4 3 5" xfId="615" xr:uid="{00000000-0005-0000-0000-000016010000}"/>
    <cellStyle name="Calculation 2 2 4 3 5 2" xfId="1865" xr:uid="{00000000-0005-0000-0000-000017010000}"/>
    <cellStyle name="Calculation 2 2 4 3 6" xfId="690" xr:uid="{00000000-0005-0000-0000-000018010000}"/>
    <cellStyle name="Calculation 2 2 4 3 6 2" xfId="1935" xr:uid="{00000000-0005-0000-0000-000019010000}"/>
    <cellStyle name="Calculation 2 2 4 3 7" xfId="776" xr:uid="{00000000-0005-0000-0000-00001A010000}"/>
    <cellStyle name="Calculation 2 2 4 3 7 2" xfId="2000" xr:uid="{00000000-0005-0000-0000-00001B010000}"/>
    <cellStyle name="Calculation 2 2 4 3 8" xfId="667" xr:uid="{00000000-0005-0000-0000-00001C010000}"/>
    <cellStyle name="Calculation 2 2 4 3 8 2" xfId="2065" xr:uid="{00000000-0005-0000-0000-00001D010000}"/>
    <cellStyle name="Calculation 2 2 4 3 9" xfId="898" xr:uid="{00000000-0005-0000-0000-00001E010000}"/>
    <cellStyle name="Calculation 2 2 4 3 9 2" xfId="2220" xr:uid="{00000000-0005-0000-0000-00001F010000}"/>
    <cellStyle name="Calculation 2 2 4 4" xfId="191" xr:uid="{00000000-0005-0000-0000-000020010000}"/>
    <cellStyle name="Calculation 2 2 4 4 10" xfId="948" xr:uid="{00000000-0005-0000-0000-000021010000}"/>
    <cellStyle name="Calculation 2 2 4 4 10 2" xfId="2130" xr:uid="{00000000-0005-0000-0000-000022010000}"/>
    <cellStyle name="Calculation 2 2 4 4 11" xfId="1146" xr:uid="{00000000-0005-0000-0000-000023010000}"/>
    <cellStyle name="Calculation 2 2 4 4 11 2" xfId="2343" xr:uid="{00000000-0005-0000-0000-000024010000}"/>
    <cellStyle name="Calculation 2 2 4 4 12" xfId="973" xr:uid="{00000000-0005-0000-0000-000025010000}"/>
    <cellStyle name="Calculation 2 2 4 4 13" xfId="1268" xr:uid="{00000000-0005-0000-0000-000026010000}"/>
    <cellStyle name="Calculation 2 2 4 4 14" xfId="1364" xr:uid="{00000000-0005-0000-0000-000027010000}"/>
    <cellStyle name="Calculation 2 2 4 4 2" xfId="371" xr:uid="{00000000-0005-0000-0000-000028010000}"/>
    <cellStyle name="Calculation 2 2 4 4 2 2" xfId="1594" xr:uid="{00000000-0005-0000-0000-000029010000}"/>
    <cellStyle name="Calculation 2 2 4 4 3" xfId="458" xr:uid="{00000000-0005-0000-0000-00002A010000}"/>
    <cellStyle name="Calculation 2 2 4 4 3 2" xfId="1724" xr:uid="{00000000-0005-0000-0000-00002B010000}"/>
    <cellStyle name="Calculation 2 2 4 4 4" xfId="406" xr:uid="{00000000-0005-0000-0000-00002C010000}"/>
    <cellStyle name="Calculation 2 2 4 4 4 2" xfId="1810" xr:uid="{00000000-0005-0000-0000-00002D010000}"/>
    <cellStyle name="Calculation 2 2 4 4 5" xfId="635" xr:uid="{00000000-0005-0000-0000-00002E010000}"/>
    <cellStyle name="Calculation 2 2 4 4 5 2" xfId="1885" xr:uid="{00000000-0005-0000-0000-00002F010000}"/>
    <cellStyle name="Calculation 2 2 4 4 6" xfId="710" xr:uid="{00000000-0005-0000-0000-000030010000}"/>
    <cellStyle name="Calculation 2 2 4 4 6 2" xfId="1955" xr:uid="{00000000-0005-0000-0000-000031010000}"/>
    <cellStyle name="Calculation 2 2 4 4 7" xfId="796" xr:uid="{00000000-0005-0000-0000-000032010000}"/>
    <cellStyle name="Calculation 2 2 4 4 7 2" xfId="2020" xr:uid="{00000000-0005-0000-0000-000033010000}"/>
    <cellStyle name="Calculation 2 2 4 4 8" xfId="528" xr:uid="{00000000-0005-0000-0000-000034010000}"/>
    <cellStyle name="Calculation 2 2 4 4 8 2" xfId="2085" xr:uid="{00000000-0005-0000-0000-000035010000}"/>
    <cellStyle name="Calculation 2 2 4 4 9" xfId="918" xr:uid="{00000000-0005-0000-0000-000036010000}"/>
    <cellStyle name="Calculation 2 2 4 4 9 2" xfId="2237" xr:uid="{00000000-0005-0000-0000-000037010000}"/>
    <cellStyle name="Calculation 2 2 4 5" xfId="281" xr:uid="{00000000-0005-0000-0000-000038010000}"/>
    <cellStyle name="Calculation 2 2 4 5 2" xfId="1398" xr:uid="{00000000-0005-0000-0000-000039010000}"/>
    <cellStyle name="Calculation 2 2 4 6" xfId="233" xr:uid="{00000000-0005-0000-0000-00003A010000}"/>
    <cellStyle name="Calculation 2 2 4 6 2" xfId="1319" xr:uid="{00000000-0005-0000-0000-00003B010000}"/>
    <cellStyle name="Calculation 2 2 4 7" xfId="415" xr:uid="{00000000-0005-0000-0000-00003C010000}"/>
    <cellStyle name="Calculation 2 2 4 7 2" xfId="1502" xr:uid="{00000000-0005-0000-0000-00003D010000}"/>
    <cellStyle name="Calculation 2 2 4 8" xfId="544" xr:uid="{00000000-0005-0000-0000-00003E010000}"/>
    <cellStyle name="Calculation 2 2 4 8 2" xfId="1640" xr:uid="{00000000-0005-0000-0000-00003F010000}"/>
    <cellStyle name="Calculation 2 2 4 9" xfId="313" xr:uid="{00000000-0005-0000-0000-000040010000}"/>
    <cellStyle name="Calculation 2 2 4 9 2" xfId="1466" xr:uid="{00000000-0005-0000-0000-000041010000}"/>
    <cellStyle name="Calculation 2 2 5" xfId="118" xr:uid="{00000000-0005-0000-0000-000042010000}"/>
    <cellStyle name="Calculation 2 2 5 10" xfId="537" xr:uid="{00000000-0005-0000-0000-000043010000}"/>
    <cellStyle name="Calculation 2 2 5 10 2" xfId="1674" xr:uid="{00000000-0005-0000-0000-000044010000}"/>
    <cellStyle name="Calculation 2 2 5 11" xfId="865" xr:uid="{00000000-0005-0000-0000-000045010000}"/>
    <cellStyle name="Calculation 2 2 5 11 2" xfId="1615" xr:uid="{00000000-0005-0000-0000-000046010000}"/>
    <cellStyle name="Calculation 2 2 5 12" xfId="1007" xr:uid="{00000000-0005-0000-0000-000047010000}"/>
    <cellStyle name="Calculation 2 2 5 12 2" xfId="1625" xr:uid="{00000000-0005-0000-0000-000048010000}"/>
    <cellStyle name="Calculation 2 2 5 13" xfId="1039" xr:uid="{00000000-0005-0000-0000-000049010000}"/>
    <cellStyle name="Calculation 2 2 5 13 2" xfId="1676" xr:uid="{00000000-0005-0000-0000-00004A010000}"/>
    <cellStyle name="Calculation 2 2 5 14" xfId="1179" xr:uid="{00000000-0005-0000-0000-00004B010000}"/>
    <cellStyle name="Calculation 2 2 5 14 2" xfId="2134" xr:uid="{00000000-0005-0000-0000-00004C010000}"/>
    <cellStyle name="Calculation 2 2 5 15" xfId="1164" xr:uid="{00000000-0005-0000-0000-00004D010000}"/>
    <cellStyle name="Calculation 2 2 5 15 2" xfId="2290" xr:uid="{00000000-0005-0000-0000-00004E010000}"/>
    <cellStyle name="Calculation 2 2 5 16" xfId="1359" xr:uid="{00000000-0005-0000-0000-00004F010000}"/>
    <cellStyle name="Calculation 2 2 5 2" xfId="183" xr:uid="{00000000-0005-0000-0000-000050010000}"/>
    <cellStyle name="Calculation 2 2 5 2 10" xfId="956" xr:uid="{00000000-0005-0000-0000-000051010000}"/>
    <cellStyle name="Calculation 2 2 5 2 10 2" xfId="2218" xr:uid="{00000000-0005-0000-0000-000052010000}"/>
    <cellStyle name="Calculation 2 2 5 2 11" xfId="1138" xr:uid="{00000000-0005-0000-0000-000053010000}"/>
    <cellStyle name="Calculation 2 2 5 2 11 2" xfId="2335" xr:uid="{00000000-0005-0000-0000-000054010000}"/>
    <cellStyle name="Calculation 2 2 5 2 12" xfId="987" xr:uid="{00000000-0005-0000-0000-000055010000}"/>
    <cellStyle name="Calculation 2 2 5 2 13" xfId="1260" xr:uid="{00000000-0005-0000-0000-000056010000}"/>
    <cellStyle name="Calculation 2 2 5 2 14" xfId="1394" xr:uid="{00000000-0005-0000-0000-000057010000}"/>
    <cellStyle name="Calculation 2 2 5 2 2" xfId="363" xr:uid="{00000000-0005-0000-0000-000058010000}"/>
    <cellStyle name="Calculation 2 2 5 2 2 2" xfId="1586" xr:uid="{00000000-0005-0000-0000-000059010000}"/>
    <cellStyle name="Calculation 2 2 5 2 3" xfId="450" xr:uid="{00000000-0005-0000-0000-00005A010000}"/>
    <cellStyle name="Calculation 2 2 5 2 3 2" xfId="1716" xr:uid="{00000000-0005-0000-0000-00005B010000}"/>
    <cellStyle name="Calculation 2 2 5 2 4" xfId="243" xr:uid="{00000000-0005-0000-0000-00005C010000}"/>
    <cellStyle name="Calculation 2 2 5 2 4 2" xfId="1802" xr:uid="{00000000-0005-0000-0000-00005D010000}"/>
    <cellStyle name="Calculation 2 2 5 2 5" xfId="627" xr:uid="{00000000-0005-0000-0000-00005E010000}"/>
    <cellStyle name="Calculation 2 2 5 2 5 2" xfId="1877" xr:uid="{00000000-0005-0000-0000-00005F010000}"/>
    <cellStyle name="Calculation 2 2 5 2 6" xfId="702" xr:uid="{00000000-0005-0000-0000-000060010000}"/>
    <cellStyle name="Calculation 2 2 5 2 6 2" xfId="1947" xr:uid="{00000000-0005-0000-0000-000061010000}"/>
    <cellStyle name="Calculation 2 2 5 2 7" xfId="788" xr:uid="{00000000-0005-0000-0000-000062010000}"/>
    <cellStyle name="Calculation 2 2 5 2 7 2" xfId="2012" xr:uid="{00000000-0005-0000-0000-000063010000}"/>
    <cellStyle name="Calculation 2 2 5 2 8" xfId="764" xr:uid="{00000000-0005-0000-0000-000064010000}"/>
    <cellStyle name="Calculation 2 2 5 2 8 2" xfId="2077" xr:uid="{00000000-0005-0000-0000-000065010000}"/>
    <cellStyle name="Calculation 2 2 5 2 9" xfId="910" xr:uid="{00000000-0005-0000-0000-000066010000}"/>
    <cellStyle name="Calculation 2 2 5 2 9 2" xfId="2230" xr:uid="{00000000-0005-0000-0000-000067010000}"/>
    <cellStyle name="Calculation 2 2 5 3" xfId="203" xr:uid="{00000000-0005-0000-0000-000068010000}"/>
    <cellStyle name="Calculation 2 2 5 3 10" xfId="1077" xr:uid="{00000000-0005-0000-0000-000069010000}"/>
    <cellStyle name="Calculation 2 2 5 3 10 2" xfId="2229" xr:uid="{00000000-0005-0000-0000-00006A010000}"/>
    <cellStyle name="Calculation 2 2 5 3 11" xfId="1158" xr:uid="{00000000-0005-0000-0000-00006B010000}"/>
    <cellStyle name="Calculation 2 2 5 3 11 2" xfId="2355" xr:uid="{00000000-0005-0000-0000-00006C010000}"/>
    <cellStyle name="Calculation 2 2 5 3 12" xfId="1161" xr:uid="{00000000-0005-0000-0000-00006D010000}"/>
    <cellStyle name="Calculation 2 2 5 3 13" xfId="1280" xr:uid="{00000000-0005-0000-0000-00006E010000}"/>
    <cellStyle name="Calculation 2 2 5 3 14" xfId="1315" xr:uid="{00000000-0005-0000-0000-00006F010000}"/>
    <cellStyle name="Calculation 2 2 5 3 2" xfId="383" xr:uid="{00000000-0005-0000-0000-000070010000}"/>
    <cellStyle name="Calculation 2 2 5 3 2 2" xfId="1606" xr:uid="{00000000-0005-0000-0000-000071010000}"/>
    <cellStyle name="Calculation 2 2 5 3 3" xfId="470" xr:uid="{00000000-0005-0000-0000-000072010000}"/>
    <cellStyle name="Calculation 2 2 5 3 3 2" xfId="1736" xr:uid="{00000000-0005-0000-0000-000073010000}"/>
    <cellStyle name="Calculation 2 2 5 3 4" xfId="566" xr:uid="{00000000-0005-0000-0000-000074010000}"/>
    <cellStyle name="Calculation 2 2 5 3 4 2" xfId="1822" xr:uid="{00000000-0005-0000-0000-000075010000}"/>
    <cellStyle name="Calculation 2 2 5 3 5" xfId="647" xr:uid="{00000000-0005-0000-0000-000076010000}"/>
    <cellStyle name="Calculation 2 2 5 3 5 2" xfId="1897" xr:uid="{00000000-0005-0000-0000-000077010000}"/>
    <cellStyle name="Calculation 2 2 5 3 6" xfId="722" xr:uid="{00000000-0005-0000-0000-000078010000}"/>
    <cellStyle name="Calculation 2 2 5 3 6 2" xfId="1967" xr:uid="{00000000-0005-0000-0000-000079010000}"/>
    <cellStyle name="Calculation 2 2 5 3 7" xfId="808" xr:uid="{00000000-0005-0000-0000-00007A010000}"/>
    <cellStyle name="Calculation 2 2 5 3 7 2" xfId="2032" xr:uid="{00000000-0005-0000-0000-00007B010000}"/>
    <cellStyle name="Calculation 2 2 5 3 8" xfId="857" xr:uid="{00000000-0005-0000-0000-00007C010000}"/>
    <cellStyle name="Calculation 2 2 5 3 8 2" xfId="2097" xr:uid="{00000000-0005-0000-0000-00007D010000}"/>
    <cellStyle name="Calculation 2 2 5 3 9" xfId="930" xr:uid="{00000000-0005-0000-0000-00007E010000}"/>
    <cellStyle name="Calculation 2 2 5 3 9 2" xfId="2247" xr:uid="{00000000-0005-0000-0000-00007F010000}"/>
    <cellStyle name="Calculation 2 2 5 4" xfId="299" xr:uid="{00000000-0005-0000-0000-000080010000}"/>
    <cellStyle name="Calculation 2 2 5 4 2" xfId="1415" xr:uid="{00000000-0005-0000-0000-000081010000}"/>
    <cellStyle name="Calculation 2 2 5 5" xfId="215" xr:uid="{00000000-0005-0000-0000-000082010000}"/>
    <cellStyle name="Calculation 2 2 5 5 2" xfId="1428" xr:uid="{00000000-0005-0000-0000-000083010000}"/>
    <cellStyle name="Calculation 2 2 5 6" xfId="207" xr:uid="{00000000-0005-0000-0000-000084010000}"/>
    <cellStyle name="Calculation 2 2 5 6 2" xfId="1441" xr:uid="{00000000-0005-0000-0000-000085010000}"/>
    <cellStyle name="Calculation 2 2 5 7" xfId="539" xr:uid="{00000000-0005-0000-0000-000086010000}"/>
    <cellStyle name="Calculation 2 2 5 7 2" xfId="1521" xr:uid="{00000000-0005-0000-0000-000087010000}"/>
    <cellStyle name="Calculation 2 2 5 8" xfId="486" xr:uid="{00000000-0005-0000-0000-000088010000}"/>
    <cellStyle name="Calculation 2 2 5 8 2" xfId="1656" xr:uid="{00000000-0005-0000-0000-000089010000}"/>
    <cellStyle name="Calculation 2 2 5 9" xfId="541" xr:uid="{00000000-0005-0000-0000-00008A010000}"/>
    <cellStyle name="Calculation 2 2 5 9 2" xfId="1743" xr:uid="{00000000-0005-0000-0000-00008B010000}"/>
    <cellStyle name="Calculation 2 2 6" xfId="126" xr:uid="{00000000-0005-0000-0000-00008C010000}"/>
    <cellStyle name="Calculation 2 2 6 10" xfId="933" xr:uid="{00000000-0005-0000-0000-00008D010000}"/>
    <cellStyle name="Calculation 2 2 6 10 2" xfId="2266" xr:uid="{00000000-0005-0000-0000-00008E010000}"/>
    <cellStyle name="Calculation 2 2 6 11" xfId="1086" xr:uid="{00000000-0005-0000-0000-00008F010000}"/>
    <cellStyle name="Calculation 2 2 6 11 2" xfId="2297" xr:uid="{00000000-0005-0000-0000-000090010000}"/>
    <cellStyle name="Calculation 2 2 6 12" xfId="1072" xr:uid="{00000000-0005-0000-0000-000091010000}"/>
    <cellStyle name="Calculation 2 2 6 13" xfId="1219" xr:uid="{00000000-0005-0000-0000-000092010000}"/>
    <cellStyle name="Calculation 2 2 6 14" xfId="1321" xr:uid="{00000000-0005-0000-0000-000093010000}"/>
    <cellStyle name="Calculation 2 2 6 2" xfId="308" xr:uid="{00000000-0005-0000-0000-000094010000}"/>
    <cellStyle name="Calculation 2 2 6 2 2" xfId="1529" xr:uid="{00000000-0005-0000-0000-000095010000}"/>
    <cellStyle name="Calculation 2 2 6 3" xfId="393" xr:uid="{00000000-0005-0000-0000-000096010000}"/>
    <cellStyle name="Calculation 2 2 6 3 2" xfId="1663" xr:uid="{00000000-0005-0000-0000-000097010000}"/>
    <cellStyle name="Calculation 2 2 6 4" xfId="303" xr:uid="{00000000-0005-0000-0000-000098010000}"/>
    <cellStyle name="Calculation 2 2 6 4 2" xfId="1752" xr:uid="{00000000-0005-0000-0000-000099010000}"/>
    <cellStyle name="Calculation 2 2 6 5" xfId="574" xr:uid="{00000000-0005-0000-0000-00009A010000}"/>
    <cellStyle name="Calculation 2 2 6 5 2" xfId="1831" xr:uid="{00000000-0005-0000-0000-00009B010000}"/>
    <cellStyle name="Calculation 2 2 6 6" xfId="655" xr:uid="{00000000-0005-0000-0000-00009C010000}"/>
    <cellStyle name="Calculation 2 2 6 6 2" xfId="1904" xr:uid="{00000000-0005-0000-0000-00009D010000}"/>
    <cellStyle name="Calculation 2 2 6 7" xfId="734" xr:uid="{00000000-0005-0000-0000-00009E010000}"/>
    <cellStyle name="Calculation 2 2 6 7 2" xfId="1974" xr:uid="{00000000-0005-0000-0000-00009F010000}"/>
    <cellStyle name="Calculation 2 2 6 8" xfId="761" xr:uid="{00000000-0005-0000-0000-0000A0010000}"/>
    <cellStyle name="Calculation 2 2 6 8 2" xfId="2039" xr:uid="{00000000-0005-0000-0000-0000A1010000}"/>
    <cellStyle name="Calculation 2 2 6 9" xfId="872" xr:uid="{00000000-0005-0000-0000-0000A2010000}"/>
    <cellStyle name="Calculation 2 2 6 9 2" xfId="2181" xr:uid="{00000000-0005-0000-0000-0000A3010000}"/>
    <cellStyle name="Calculation 2 2 7" xfId="255" xr:uid="{00000000-0005-0000-0000-0000A4010000}"/>
    <cellStyle name="Calculation 2 2 7 2" xfId="1483" xr:uid="{00000000-0005-0000-0000-0000A5010000}"/>
    <cellStyle name="Calculation 2 2 8" xfId="212" xr:uid="{00000000-0005-0000-0000-0000A6010000}"/>
    <cellStyle name="Calculation 2 2 8 2" xfId="2141" xr:uid="{00000000-0005-0000-0000-0000A7010000}"/>
    <cellStyle name="Calculation 2 2 9" xfId="260" xr:uid="{00000000-0005-0000-0000-0000A8010000}"/>
    <cellStyle name="Calculation 2 3" xfId="63" xr:uid="{00000000-0005-0000-0000-0000A9010000}"/>
    <cellStyle name="Calculation 2 3 10" xfId="1018" xr:uid="{00000000-0005-0000-0000-0000AA010000}"/>
    <cellStyle name="Calculation 2 3 10 2" xfId="2105" xr:uid="{00000000-0005-0000-0000-0000AB010000}"/>
    <cellStyle name="Calculation 2 3 11" xfId="1090" xr:uid="{00000000-0005-0000-0000-0000AC010000}"/>
    <cellStyle name="Calculation 2 3 11 2" xfId="2301" xr:uid="{00000000-0005-0000-0000-0000AD010000}"/>
    <cellStyle name="Calculation 2 3 12" xfId="1060" xr:uid="{00000000-0005-0000-0000-0000AE010000}"/>
    <cellStyle name="Calculation 2 3 13" xfId="1223" xr:uid="{00000000-0005-0000-0000-0000AF010000}"/>
    <cellStyle name="Calculation 2 3 14" xfId="1289" xr:uid="{00000000-0005-0000-0000-0000B0010000}"/>
    <cellStyle name="Calculation 2 3 15" xfId="130" xr:uid="{00000000-0005-0000-0000-0000B1010000}"/>
    <cellStyle name="Calculation 2 3 2" xfId="312" xr:uid="{00000000-0005-0000-0000-0000B2010000}"/>
    <cellStyle name="Calculation 2 3 2 2" xfId="1449" xr:uid="{00000000-0005-0000-0000-0000B3010000}"/>
    <cellStyle name="Calculation 2 3 3" xfId="397" xr:uid="{00000000-0005-0000-0000-0000B4010000}"/>
    <cellStyle name="Calculation 2 3 3 2" xfId="1533" xr:uid="{00000000-0005-0000-0000-0000B5010000}"/>
    <cellStyle name="Calculation 2 3 4" xfId="487" xr:uid="{00000000-0005-0000-0000-0000B6010000}"/>
    <cellStyle name="Calculation 2 3 4 2" xfId="1667" xr:uid="{00000000-0005-0000-0000-0000B7010000}"/>
    <cellStyle name="Calculation 2 3 5" xfId="578" xr:uid="{00000000-0005-0000-0000-0000B8010000}"/>
    <cellStyle name="Calculation 2 3 5 2" xfId="1756" xr:uid="{00000000-0005-0000-0000-0000B9010000}"/>
    <cellStyle name="Calculation 2 3 6" xfId="659" xr:uid="{00000000-0005-0000-0000-0000BA010000}"/>
    <cellStyle name="Calculation 2 3 6 2" xfId="1835" xr:uid="{00000000-0005-0000-0000-0000BB010000}"/>
    <cellStyle name="Calculation 2 3 7" xfId="738" xr:uid="{00000000-0005-0000-0000-0000BC010000}"/>
    <cellStyle name="Calculation 2 3 7 2" xfId="1908" xr:uid="{00000000-0005-0000-0000-0000BD010000}"/>
    <cellStyle name="Calculation 2 3 8" xfId="848" xr:uid="{00000000-0005-0000-0000-0000BE010000}"/>
    <cellStyle name="Calculation 2 3 8 2" xfId="1978" xr:uid="{00000000-0005-0000-0000-0000BF010000}"/>
    <cellStyle name="Calculation 2 3 9" xfId="876" xr:uid="{00000000-0005-0000-0000-0000C0010000}"/>
    <cellStyle name="Calculation 2 3 9 2" xfId="2043" xr:uid="{00000000-0005-0000-0000-0000C1010000}"/>
    <cellStyle name="Calculation 2 4" xfId="253" xr:uid="{00000000-0005-0000-0000-0000C2010000}"/>
    <cellStyle name="Calculation 2 4 2" xfId="2119" xr:uid="{00000000-0005-0000-0000-0000C3010000}"/>
    <cellStyle name="Calculation 2 5" xfId="405" xr:uid="{00000000-0005-0000-0000-0000C4010000}"/>
    <cellStyle name="Calculation 2 6" xfId="677" xr:uid="{00000000-0005-0000-0000-0000C5010000}"/>
    <cellStyle name="Calculation 2 7" xfId="824" xr:uid="{00000000-0005-0000-0000-0000C6010000}"/>
    <cellStyle name="Calculation 2 8" xfId="1190" xr:uid="{00000000-0005-0000-0000-0000C7010000}"/>
    <cellStyle name="Check Cell 2" xfId="31" xr:uid="{00000000-0005-0000-0000-0000C8010000}"/>
    <cellStyle name="Comma 2" xfId="1" xr:uid="{00000000-0005-0000-0000-0000C9010000}"/>
    <cellStyle name="Comma 2 2" xfId="49" xr:uid="{00000000-0005-0000-0000-0000CA010000}"/>
    <cellStyle name="Comma 3" xfId="60" xr:uid="{00000000-0005-0000-0000-0000CB010000}"/>
    <cellStyle name="Explanatory Text 2" xfId="32" xr:uid="{00000000-0005-0000-0000-0000CC010000}"/>
    <cellStyle name="Good 2" xfId="33" xr:uid="{00000000-0005-0000-0000-0000CD010000}"/>
    <cellStyle name="Good 3" xfId="1283" xr:uid="{00000000-0005-0000-0000-0000CE010000}"/>
    <cellStyle name="Heading 1 2" xfId="34" xr:uid="{00000000-0005-0000-0000-0000CF010000}"/>
    <cellStyle name="Heading 2 2" xfId="35" xr:uid="{00000000-0005-0000-0000-0000D0010000}"/>
    <cellStyle name="Heading 3 2" xfId="36" xr:uid="{00000000-0005-0000-0000-0000D1010000}"/>
    <cellStyle name="Heading 3 2 2" xfId="1311" xr:uid="{00000000-0005-0000-0000-0000D2010000}"/>
    <cellStyle name="Heading 4 2" xfId="37" xr:uid="{00000000-0005-0000-0000-0000D3010000}"/>
    <cellStyle name="Input 2" xfId="38" xr:uid="{00000000-0005-0000-0000-0000D4010000}"/>
    <cellStyle name="Input 2 2" xfId="61" xr:uid="{00000000-0005-0000-0000-0000D5010000}"/>
    <cellStyle name="Input 2 2 10" xfId="500" xr:uid="{00000000-0005-0000-0000-0000D6010000}"/>
    <cellStyle name="Input 2 2 11" xfId="822" xr:uid="{00000000-0005-0000-0000-0000D7010000}"/>
    <cellStyle name="Input 2 2 12" xfId="1204" xr:uid="{00000000-0005-0000-0000-0000D8010000}"/>
    <cellStyle name="Input 2 2 13" xfId="81" xr:uid="{00000000-0005-0000-0000-0000D9010000}"/>
    <cellStyle name="Input 2 2 2" xfId="102" xr:uid="{00000000-0005-0000-0000-0000DA010000}"/>
    <cellStyle name="Input 2 2 2 10" xfId="224" xr:uid="{00000000-0005-0000-0000-0000DB010000}"/>
    <cellStyle name="Input 2 2 2 10 2" xfId="1627" xr:uid="{00000000-0005-0000-0000-0000DC010000}"/>
    <cellStyle name="Input 2 2 2 11" xfId="588" xr:uid="{00000000-0005-0000-0000-0000DD010000}"/>
    <cellStyle name="Input 2 2 2 11 2" xfId="1465" xr:uid="{00000000-0005-0000-0000-0000DE010000}"/>
    <cellStyle name="Input 2 2 2 12" xfId="676" xr:uid="{00000000-0005-0000-0000-0000DF010000}"/>
    <cellStyle name="Input 2 2 2 12 2" xfId="1628" xr:uid="{00000000-0005-0000-0000-0000E0010000}"/>
    <cellStyle name="Input 2 2 2 13" xfId="1032" xr:uid="{00000000-0005-0000-0000-0000E1010000}"/>
    <cellStyle name="Input 2 2 2 13 2" xfId="1777" xr:uid="{00000000-0005-0000-0000-0000E2010000}"/>
    <cellStyle name="Input 2 2 2 14" xfId="1064" xr:uid="{00000000-0005-0000-0000-0000E3010000}"/>
    <cellStyle name="Input 2 2 2 14 2" xfId="2117" xr:uid="{00000000-0005-0000-0000-0000E4010000}"/>
    <cellStyle name="Input 2 2 2 15" xfId="1004" xr:uid="{00000000-0005-0000-0000-0000E5010000}"/>
    <cellStyle name="Input 2 2 2 15 2" xfId="2187" xr:uid="{00000000-0005-0000-0000-0000E6010000}"/>
    <cellStyle name="Input 2 2 2 16" xfId="1208" xr:uid="{00000000-0005-0000-0000-0000E7010000}"/>
    <cellStyle name="Input 2 2 2 17" xfId="1343" xr:uid="{00000000-0005-0000-0000-0000E8010000}"/>
    <cellStyle name="Input 2 2 2 2" xfId="150" xr:uid="{00000000-0005-0000-0000-0000E9010000}"/>
    <cellStyle name="Input 2 2 2 2 10" xfId="968" xr:uid="{00000000-0005-0000-0000-0000EA010000}"/>
    <cellStyle name="Input 2 2 2 2 10 2" xfId="2268" xr:uid="{00000000-0005-0000-0000-0000EB010000}"/>
    <cellStyle name="Input 2 2 2 2 11" xfId="1106" xr:uid="{00000000-0005-0000-0000-0000EC010000}"/>
    <cellStyle name="Input 2 2 2 2 11 2" xfId="2308" xr:uid="{00000000-0005-0000-0000-0000ED010000}"/>
    <cellStyle name="Input 2 2 2 2 12" xfId="1001" xr:uid="{00000000-0005-0000-0000-0000EE010000}"/>
    <cellStyle name="Input 2 2 2 2 13" xfId="1231" xr:uid="{00000000-0005-0000-0000-0000EF010000}"/>
    <cellStyle name="Input 2 2 2 2 14" xfId="1380" xr:uid="{00000000-0005-0000-0000-0000F0010000}"/>
    <cellStyle name="Input 2 2 2 2 2" xfId="331" xr:uid="{00000000-0005-0000-0000-0000F1010000}"/>
    <cellStyle name="Input 2 2 2 2 2 2" xfId="1553" xr:uid="{00000000-0005-0000-0000-0000F2010000}"/>
    <cellStyle name="Input 2 2 2 2 3" xfId="417" xr:uid="{00000000-0005-0000-0000-0000F3010000}"/>
    <cellStyle name="Input 2 2 2 2 3 2" xfId="1684" xr:uid="{00000000-0005-0000-0000-0000F4010000}"/>
    <cellStyle name="Input 2 2 2 2 4" xfId="402" xr:uid="{00000000-0005-0000-0000-0000F5010000}"/>
    <cellStyle name="Input 2 2 2 2 4 2" xfId="1772" xr:uid="{00000000-0005-0000-0000-0000F6010000}"/>
    <cellStyle name="Input 2 2 2 2 5" xfId="595" xr:uid="{00000000-0005-0000-0000-0000F7010000}"/>
    <cellStyle name="Input 2 2 2 2 5 2" xfId="1849" xr:uid="{00000000-0005-0000-0000-0000F8010000}"/>
    <cellStyle name="Input 2 2 2 2 6" xfId="671" xr:uid="{00000000-0005-0000-0000-0000F9010000}"/>
    <cellStyle name="Input 2 2 2 2 6 2" xfId="1919" xr:uid="{00000000-0005-0000-0000-0000FA010000}"/>
    <cellStyle name="Input 2 2 2 2 7" xfId="756" xr:uid="{00000000-0005-0000-0000-0000FB010000}"/>
    <cellStyle name="Input 2 2 2 2 7 2" xfId="1985" xr:uid="{00000000-0005-0000-0000-0000FC010000}"/>
    <cellStyle name="Input 2 2 2 2 8" xfId="751" xr:uid="{00000000-0005-0000-0000-0000FD010000}"/>
    <cellStyle name="Input 2 2 2 2 8 2" xfId="2050" xr:uid="{00000000-0005-0000-0000-0000FE010000}"/>
    <cellStyle name="Input 2 2 2 2 9" xfId="883" xr:uid="{00000000-0005-0000-0000-0000FF010000}"/>
    <cellStyle name="Input 2 2 2 2 9 2" xfId="2202" xr:uid="{00000000-0005-0000-0000-000000020000}"/>
    <cellStyle name="Input 2 2 2 3" xfId="173" xr:uid="{00000000-0005-0000-0000-000001020000}"/>
    <cellStyle name="Input 2 2 2 3 10" xfId="1036" xr:uid="{00000000-0005-0000-0000-000002020000}"/>
    <cellStyle name="Input 2 2 2 3 10 2" xfId="2286" xr:uid="{00000000-0005-0000-0000-000003020000}"/>
    <cellStyle name="Input 2 2 2 3 11" xfId="1128" xr:uid="{00000000-0005-0000-0000-000004020000}"/>
    <cellStyle name="Input 2 2 2 3 11 2" xfId="2325" xr:uid="{00000000-0005-0000-0000-000005020000}"/>
    <cellStyle name="Input 2 2 2 3 12" xfId="1192" xr:uid="{00000000-0005-0000-0000-000006020000}"/>
    <cellStyle name="Input 2 2 2 3 13" xfId="1250" xr:uid="{00000000-0005-0000-0000-000007020000}"/>
    <cellStyle name="Input 2 2 2 3 14" xfId="1377" xr:uid="{00000000-0005-0000-0000-000008020000}"/>
    <cellStyle name="Input 2 2 2 3 2" xfId="353" xr:uid="{00000000-0005-0000-0000-000009020000}"/>
    <cellStyle name="Input 2 2 2 3 2 2" xfId="1576" xr:uid="{00000000-0005-0000-0000-00000A020000}"/>
    <cellStyle name="Input 2 2 2 3 3" xfId="440" xr:uid="{00000000-0005-0000-0000-00000B020000}"/>
    <cellStyle name="Input 2 2 2 3 3 2" xfId="1706" xr:uid="{00000000-0005-0000-0000-00000C020000}"/>
    <cellStyle name="Input 2 2 2 3 4" xfId="235" xr:uid="{00000000-0005-0000-0000-00000D020000}"/>
    <cellStyle name="Input 2 2 2 3 4 2" xfId="1792" xr:uid="{00000000-0005-0000-0000-00000E020000}"/>
    <cellStyle name="Input 2 2 2 3 5" xfId="617" xr:uid="{00000000-0005-0000-0000-00000F020000}"/>
    <cellStyle name="Input 2 2 2 3 5 2" xfId="1867" xr:uid="{00000000-0005-0000-0000-000010020000}"/>
    <cellStyle name="Input 2 2 2 3 6" xfId="692" xr:uid="{00000000-0005-0000-0000-000011020000}"/>
    <cellStyle name="Input 2 2 2 3 6 2" xfId="1937" xr:uid="{00000000-0005-0000-0000-000012020000}"/>
    <cellStyle name="Input 2 2 2 3 7" xfId="778" xr:uid="{00000000-0005-0000-0000-000013020000}"/>
    <cellStyle name="Input 2 2 2 3 7 2" xfId="2002" xr:uid="{00000000-0005-0000-0000-000014020000}"/>
    <cellStyle name="Input 2 2 2 3 8" xfId="669" xr:uid="{00000000-0005-0000-0000-000015020000}"/>
    <cellStyle name="Input 2 2 2 3 8 2" xfId="2067" xr:uid="{00000000-0005-0000-0000-000016020000}"/>
    <cellStyle name="Input 2 2 2 3 9" xfId="900" xr:uid="{00000000-0005-0000-0000-000017020000}"/>
    <cellStyle name="Input 2 2 2 3 9 2" xfId="2222" xr:uid="{00000000-0005-0000-0000-000018020000}"/>
    <cellStyle name="Input 2 2 2 4" xfId="193" xr:uid="{00000000-0005-0000-0000-000019020000}"/>
    <cellStyle name="Input 2 2 2 4 10" xfId="946" xr:uid="{00000000-0005-0000-0000-00001A020000}"/>
    <cellStyle name="Input 2 2 2 4 10 2" xfId="2103" xr:uid="{00000000-0005-0000-0000-00001B020000}"/>
    <cellStyle name="Input 2 2 2 4 11" xfId="1148" xr:uid="{00000000-0005-0000-0000-00001C020000}"/>
    <cellStyle name="Input 2 2 2 4 11 2" xfId="2345" xr:uid="{00000000-0005-0000-0000-00001D020000}"/>
    <cellStyle name="Input 2 2 2 4 12" xfId="1073" xr:uid="{00000000-0005-0000-0000-00001E020000}"/>
    <cellStyle name="Input 2 2 2 4 13" xfId="1270" xr:uid="{00000000-0005-0000-0000-00001F020000}"/>
    <cellStyle name="Input 2 2 2 4 14" xfId="1403" xr:uid="{00000000-0005-0000-0000-000020020000}"/>
    <cellStyle name="Input 2 2 2 4 2" xfId="373" xr:uid="{00000000-0005-0000-0000-000021020000}"/>
    <cellStyle name="Input 2 2 2 4 2 2" xfId="1596" xr:uid="{00000000-0005-0000-0000-000022020000}"/>
    <cellStyle name="Input 2 2 2 4 3" xfId="460" xr:uid="{00000000-0005-0000-0000-000023020000}"/>
    <cellStyle name="Input 2 2 2 4 3 2" xfId="1726" xr:uid="{00000000-0005-0000-0000-000024020000}"/>
    <cellStyle name="Input 2 2 2 4 4" xfId="239" xr:uid="{00000000-0005-0000-0000-000025020000}"/>
    <cellStyle name="Input 2 2 2 4 4 2" xfId="1812" xr:uid="{00000000-0005-0000-0000-000026020000}"/>
    <cellStyle name="Input 2 2 2 4 5" xfId="637" xr:uid="{00000000-0005-0000-0000-000027020000}"/>
    <cellStyle name="Input 2 2 2 4 5 2" xfId="1887" xr:uid="{00000000-0005-0000-0000-000028020000}"/>
    <cellStyle name="Input 2 2 2 4 6" xfId="712" xr:uid="{00000000-0005-0000-0000-000029020000}"/>
    <cellStyle name="Input 2 2 2 4 6 2" xfId="1957" xr:uid="{00000000-0005-0000-0000-00002A020000}"/>
    <cellStyle name="Input 2 2 2 4 7" xfId="798" xr:uid="{00000000-0005-0000-0000-00002B020000}"/>
    <cellStyle name="Input 2 2 2 4 7 2" xfId="2022" xr:uid="{00000000-0005-0000-0000-00002C020000}"/>
    <cellStyle name="Input 2 2 2 4 8" xfId="555" xr:uid="{00000000-0005-0000-0000-00002D020000}"/>
    <cellStyle name="Input 2 2 2 4 8 2" xfId="2087" xr:uid="{00000000-0005-0000-0000-00002E020000}"/>
    <cellStyle name="Input 2 2 2 4 9" xfId="920" xr:uid="{00000000-0005-0000-0000-00002F020000}"/>
    <cellStyle name="Input 2 2 2 4 9 2" xfId="2239" xr:uid="{00000000-0005-0000-0000-000030020000}"/>
    <cellStyle name="Input 2 2 2 5" xfId="284" xr:uid="{00000000-0005-0000-0000-000031020000}"/>
    <cellStyle name="Input 2 2 2 5 2" xfId="1418" xr:uid="{00000000-0005-0000-0000-000032020000}"/>
    <cellStyle name="Input 2 2 2 6" xfId="230" xr:uid="{00000000-0005-0000-0000-000033020000}"/>
    <cellStyle name="Input 2 2 2 6 2" xfId="1431" xr:uid="{00000000-0005-0000-0000-000034020000}"/>
    <cellStyle name="Input 2 2 2 7" xfId="506" xr:uid="{00000000-0005-0000-0000-000035020000}"/>
    <cellStyle name="Input 2 2 2 7 2" xfId="1505" xr:uid="{00000000-0005-0000-0000-000036020000}"/>
    <cellStyle name="Input 2 2 2 8" xfId="543" xr:uid="{00000000-0005-0000-0000-000037020000}"/>
    <cellStyle name="Input 2 2 2 8 2" xfId="1642" xr:uid="{00000000-0005-0000-0000-000038020000}"/>
    <cellStyle name="Input 2 2 2 9" xfId="559" xr:uid="{00000000-0005-0000-0000-000039020000}"/>
    <cellStyle name="Input 2 2 2 9 2" xfId="1468" xr:uid="{00000000-0005-0000-0000-00003A020000}"/>
    <cellStyle name="Input 2 2 3" xfId="114" xr:uid="{00000000-0005-0000-0000-00003B020000}"/>
    <cellStyle name="Input 2 2 3 10" xfId="337" xr:uid="{00000000-0005-0000-0000-00003C020000}"/>
    <cellStyle name="Input 2 2 3 10 2" xfId="1673" xr:uid="{00000000-0005-0000-0000-00003D020000}"/>
    <cellStyle name="Input 2 2 3 11" xfId="661" xr:uid="{00000000-0005-0000-0000-00003E020000}"/>
    <cellStyle name="Input 2 2 3 11 2" xfId="1475" xr:uid="{00000000-0005-0000-0000-00003F020000}"/>
    <cellStyle name="Input 2 2 3 12" xfId="861" xr:uid="{00000000-0005-0000-0000-000040020000}"/>
    <cellStyle name="Input 2 2 3 12 2" xfId="1747" xr:uid="{00000000-0005-0000-0000-000041020000}"/>
    <cellStyle name="Input 2 2 3 13" xfId="1029" xr:uid="{00000000-0005-0000-0000-000042020000}"/>
    <cellStyle name="Input 2 2 3 13 2" xfId="1629" xr:uid="{00000000-0005-0000-0000-000043020000}"/>
    <cellStyle name="Input 2 2 3 14" xfId="974" xr:uid="{00000000-0005-0000-0000-000044020000}"/>
    <cellStyle name="Input 2 2 3 14 2" xfId="2259" xr:uid="{00000000-0005-0000-0000-000045020000}"/>
    <cellStyle name="Input 2 2 3 15" xfId="1062" xr:uid="{00000000-0005-0000-0000-000046020000}"/>
    <cellStyle name="Input 2 2 3 15 2" xfId="2162" xr:uid="{00000000-0005-0000-0000-000047020000}"/>
    <cellStyle name="Input 2 2 3 16" xfId="1075" xr:uid="{00000000-0005-0000-0000-000048020000}"/>
    <cellStyle name="Input 2 2 3 17" xfId="1355" xr:uid="{00000000-0005-0000-0000-000049020000}"/>
    <cellStyle name="Input 2 2 3 2" xfId="162" xr:uid="{00000000-0005-0000-0000-00004A020000}"/>
    <cellStyle name="Input 2 2 3 2 10" xfId="1014" xr:uid="{00000000-0005-0000-0000-00004B020000}"/>
    <cellStyle name="Input 2 2 3 2 10 2" xfId="2235" xr:uid="{00000000-0005-0000-0000-00004C020000}"/>
    <cellStyle name="Input 2 2 3 2 11" xfId="1117" xr:uid="{00000000-0005-0000-0000-00004D020000}"/>
    <cellStyle name="Input 2 2 3 2 11 2" xfId="2314" xr:uid="{00000000-0005-0000-0000-00004E020000}"/>
    <cellStyle name="Input 2 2 3 2 12" xfId="1173" xr:uid="{00000000-0005-0000-0000-00004F020000}"/>
    <cellStyle name="Input 2 2 3 2 13" xfId="1239" xr:uid="{00000000-0005-0000-0000-000050020000}"/>
    <cellStyle name="Input 2 2 3 2 14" xfId="1390" xr:uid="{00000000-0005-0000-0000-000051020000}"/>
    <cellStyle name="Input 2 2 3 2 2" xfId="342" xr:uid="{00000000-0005-0000-0000-000052020000}"/>
    <cellStyle name="Input 2 2 3 2 2 2" xfId="1565" xr:uid="{00000000-0005-0000-0000-000053020000}"/>
    <cellStyle name="Input 2 2 3 2 3" xfId="429" xr:uid="{00000000-0005-0000-0000-000054020000}"/>
    <cellStyle name="Input 2 2 3 2 3 2" xfId="1695" xr:uid="{00000000-0005-0000-0000-000055020000}"/>
    <cellStyle name="Input 2 2 3 2 4" xfId="530" xr:uid="{00000000-0005-0000-0000-000056020000}"/>
    <cellStyle name="Input 2 2 3 2 4 2" xfId="1781" xr:uid="{00000000-0005-0000-0000-000057020000}"/>
    <cellStyle name="Input 2 2 3 2 5" xfId="606" xr:uid="{00000000-0005-0000-0000-000058020000}"/>
    <cellStyle name="Input 2 2 3 2 5 2" xfId="1856" xr:uid="{00000000-0005-0000-0000-000059020000}"/>
    <cellStyle name="Input 2 2 3 2 6" xfId="681" xr:uid="{00000000-0005-0000-0000-00005A020000}"/>
    <cellStyle name="Input 2 2 3 2 6 2" xfId="1926" xr:uid="{00000000-0005-0000-0000-00005B020000}"/>
    <cellStyle name="Input 2 2 3 2 7" xfId="767" xr:uid="{00000000-0005-0000-0000-00005C020000}"/>
    <cellStyle name="Input 2 2 3 2 7 2" xfId="1991" xr:uid="{00000000-0005-0000-0000-00005D020000}"/>
    <cellStyle name="Input 2 2 3 2 8" xfId="827" xr:uid="{00000000-0005-0000-0000-00005E020000}"/>
    <cellStyle name="Input 2 2 3 2 8 2" xfId="2056" xr:uid="{00000000-0005-0000-0000-00005F020000}"/>
    <cellStyle name="Input 2 2 3 2 9" xfId="889" xr:uid="{00000000-0005-0000-0000-000060020000}"/>
    <cellStyle name="Input 2 2 3 2 9 2" xfId="2214" xr:uid="{00000000-0005-0000-0000-000061020000}"/>
    <cellStyle name="Input 2 2 3 3" xfId="179" xr:uid="{00000000-0005-0000-0000-000062020000}"/>
    <cellStyle name="Input 2 2 3 3 10" xfId="960" xr:uid="{00000000-0005-0000-0000-000063020000}"/>
    <cellStyle name="Input 2 2 3 3 10 2" xfId="2267" xr:uid="{00000000-0005-0000-0000-000064020000}"/>
    <cellStyle name="Input 2 2 3 3 11" xfId="1134" xr:uid="{00000000-0005-0000-0000-000065020000}"/>
    <cellStyle name="Input 2 2 3 3 11 2" xfId="2331" xr:uid="{00000000-0005-0000-0000-000066020000}"/>
    <cellStyle name="Input 2 2 3 3 12" xfId="980" xr:uid="{00000000-0005-0000-0000-000067020000}"/>
    <cellStyle name="Input 2 2 3 3 13" xfId="1256" xr:uid="{00000000-0005-0000-0000-000068020000}"/>
    <cellStyle name="Input 2 2 3 3 14" xfId="1303" xr:uid="{00000000-0005-0000-0000-000069020000}"/>
    <cellStyle name="Input 2 2 3 3 2" xfId="359" xr:uid="{00000000-0005-0000-0000-00006A020000}"/>
    <cellStyle name="Input 2 2 3 3 2 2" xfId="1582" xr:uid="{00000000-0005-0000-0000-00006B020000}"/>
    <cellStyle name="Input 2 2 3 3 3" xfId="446" xr:uid="{00000000-0005-0000-0000-00006C020000}"/>
    <cellStyle name="Input 2 2 3 3 3 2" xfId="1712" xr:uid="{00000000-0005-0000-0000-00006D020000}"/>
    <cellStyle name="Input 2 2 3 3 4" xfId="315" xr:uid="{00000000-0005-0000-0000-00006E020000}"/>
    <cellStyle name="Input 2 2 3 3 4 2" xfId="1798" xr:uid="{00000000-0005-0000-0000-00006F020000}"/>
    <cellStyle name="Input 2 2 3 3 5" xfId="623" xr:uid="{00000000-0005-0000-0000-000070020000}"/>
    <cellStyle name="Input 2 2 3 3 5 2" xfId="1873" xr:uid="{00000000-0005-0000-0000-000071020000}"/>
    <cellStyle name="Input 2 2 3 3 6" xfId="698" xr:uid="{00000000-0005-0000-0000-000072020000}"/>
    <cellStyle name="Input 2 2 3 3 6 2" xfId="1943" xr:uid="{00000000-0005-0000-0000-000073020000}"/>
    <cellStyle name="Input 2 2 3 3 7" xfId="784" xr:uid="{00000000-0005-0000-0000-000074020000}"/>
    <cellStyle name="Input 2 2 3 3 7 2" xfId="2008" xr:uid="{00000000-0005-0000-0000-000075020000}"/>
    <cellStyle name="Input 2 2 3 3 8" xfId="762" xr:uid="{00000000-0005-0000-0000-000076020000}"/>
    <cellStyle name="Input 2 2 3 3 8 2" xfId="2073" xr:uid="{00000000-0005-0000-0000-000077020000}"/>
    <cellStyle name="Input 2 2 3 3 9" xfId="906" xr:uid="{00000000-0005-0000-0000-000078020000}"/>
    <cellStyle name="Input 2 2 3 3 9 2" xfId="2227" xr:uid="{00000000-0005-0000-0000-000079020000}"/>
    <cellStyle name="Input 2 2 3 4" xfId="199" xr:uid="{00000000-0005-0000-0000-00007A020000}"/>
    <cellStyle name="Input 2 2 3 4 10" xfId="940" xr:uid="{00000000-0005-0000-0000-00007B020000}"/>
    <cellStyle name="Input 2 2 3 4 10 2" xfId="2224" xr:uid="{00000000-0005-0000-0000-00007C020000}"/>
    <cellStyle name="Input 2 2 3 4 11" xfId="1154" xr:uid="{00000000-0005-0000-0000-00007D020000}"/>
    <cellStyle name="Input 2 2 3 4 11 2" xfId="2351" xr:uid="{00000000-0005-0000-0000-00007E020000}"/>
    <cellStyle name="Input 2 2 3 4 12" xfId="1095" xr:uid="{00000000-0005-0000-0000-00007F020000}"/>
    <cellStyle name="Input 2 2 3 4 13" xfId="1276" xr:uid="{00000000-0005-0000-0000-000080020000}"/>
    <cellStyle name="Input 2 2 3 4 14" xfId="1411" xr:uid="{00000000-0005-0000-0000-000081020000}"/>
    <cellStyle name="Input 2 2 3 4 2" xfId="379" xr:uid="{00000000-0005-0000-0000-000082020000}"/>
    <cellStyle name="Input 2 2 3 4 2 2" xfId="1602" xr:uid="{00000000-0005-0000-0000-000083020000}"/>
    <cellStyle name="Input 2 2 3 4 3" xfId="466" xr:uid="{00000000-0005-0000-0000-000084020000}"/>
    <cellStyle name="Input 2 2 3 4 3 2" xfId="1732" xr:uid="{00000000-0005-0000-0000-000085020000}"/>
    <cellStyle name="Input 2 2 3 4 4" xfId="562" xr:uid="{00000000-0005-0000-0000-000086020000}"/>
    <cellStyle name="Input 2 2 3 4 4 2" xfId="1818" xr:uid="{00000000-0005-0000-0000-000087020000}"/>
    <cellStyle name="Input 2 2 3 4 5" xfId="643" xr:uid="{00000000-0005-0000-0000-000088020000}"/>
    <cellStyle name="Input 2 2 3 4 5 2" xfId="1893" xr:uid="{00000000-0005-0000-0000-000089020000}"/>
    <cellStyle name="Input 2 2 3 4 6" xfId="718" xr:uid="{00000000-0005-0000-0000-00008A020000}"/>
    <cellStyle name="Input 2 2 3 4 6 2" xfId="1963" xr:uid="{00000000-0005-0000-0000-00008B020000}"/>
    <cellStyle name="Input 2 2 3 4 7" xfId="804" xr:uid="{00000000-0005-0000-0000-00008C020000}"/>
    <cellStyle name="Input 2 2 3 4 7 2" xfId="2028" xr:uid="{00000000-0005-0000-0000-00008D020000}"/>
    <cellStyle name="Input 2 2 3 4 8" xfId="853" xr:uid="{00000000-0005-0000-0000-00008E020000}"/>
    <cellStyle name="Input 2 2 3 4 8 2" xfId="2093" xr:uid="{00000000-0005-0000-0000-00008F020000}"/>
    <cellStyle name="Input 2 2 3 4 9" xfId="926" xr:uid="{00000000-0005-0000-0000-000090020000}"/>
    <cellStyle name="Input 2 2 3 4 9 2" xfId="2244" xr:uid="{00000000-0005-0000-0000-000091020000}"/>
    <cellStyle name="Input 2 2 3 5" xfId="295" xr:uid="{00000000-0005-0000-0000-000092020000}"/>
    <cellStyle name="Input 2 2 3 5 2" xfId="1424" xr:uid="{00000000-0005-0000-0000-000093020000}"/>
    <cellStyle name="Input 2 2 3 6" xfId="219" xr:uid="{00000000-0005-0000-0000-000094020000}"/>
    <cellStyle name="Input 2 2 3 6 2" xfId="1437" xr:uid="{00000000-0005-0000-0000-000095020000}"/>
    <cellStyle name="Input 2 2 3 7" xfId="503" xr:uid="{00000000-0005-0000-0000-000096020000}"/>
    <cellStyle name="Input 2 2 3 7 2" xfId="1517" xr:uid="{00000000-0005-0000-0000-000097020000}"/>
    <cellStyle name="Input 2 2 3 8" xfId="534" xr:uid="{00000000-0005-0000-0000-000098020000}"/>
    <cellStyle name="Input 2 2 3 8 2" xfId="1652" xr:uid="{00000000-0005-0000-0000-000099020000}"/>
    <cellStyle name="Input 2 2 3 9" xfId="480" xr:uid="{00000000-0005-0000-0000-00009A020000}"/>
    <cellStyle name="Input 2 2 3 9 2" xfId="1739" xr:uid="{00000000-0005-0000-0000-00009B020000}"/>
    <cellStyle name="Input 2 2 4" xfId="96" xr:uid="{00000000-0005-0000-0000-00009C020000}"/>
    <cellStyle name="Input 2 2 4 10" xfId="580" xr:uid="{00000000-0005-0000-0000-00009D020000}"/>
    <cellStyle name="Input 2 2 4 10 2" xfId="1672" xr:uid="{00000000-0005-0000-0000-00009E020000}"/>
    <cellStyle name="Input 2 2 4 11" xfId="741" xr:uid="{00000000-0005-0000-0000-00009F020000}"/>
    <cellStyle name="Input 2 2 4 11 2" xfId="1767" xr:uid="{00000000-0005-0000-0000-0000A0020000}"/>
    <cellStyle name="Input 2 2 4 12" xfId="569" xr:uid="{00000000-0005-0000-0000-0000A1020000}"/>
    <cellStyle name="Input 2 2 4 12 2" xfId="1624" xr:uid="{00000000-0005-0000-0000-0000A2020000}"/>
    <cellStyle name="Input 2 2 4 13" xfId="998" xr:uid="{00000000-0005-0000-0000-0000A3020000}"/>
    <cellStyle name="Input 2 2 4 13 2" xfId="1840" xr:uid="{00000000-0005-0000-0000-0000A4020000}"/>
    <cellStyle name="Input 2 2 4 14" xfId="986" xr:uid="{00000000-0005-0000-0000-0000A5020000}"/>
    <cellStyle name="Input 2 2 4 14 2" xfId="2260" xr:uid="{00000000-0005-0000-0000-0000A6020000}"/>
    <cellStyle name="Input 2 2 4 15" xfId="1044" xr:uid="{00000000-0005-0000-0000-0000A7020000}"/>
    <cellStyle name="Input 2 2 4 15 2" xfId="2256" xr:uid="{00000000-0005-0000-0000-0000A8020000}"/>
    <cellStyle name="Input 2 2 4 16" xfId="1180" xr:uid="{00000000-0005-0000-0000-0000A9020000}"/>
    <cellStyle name="Input 2 2 4 17" xfId="1337" xr:uid="{00000000-0005-0000-0000-0000AA020000}"/>
    <cellStyle name="Input 2 2 4 2" xfId="144" xr:uid="{00000000-0005-0000-0000-0000AB020000}"/>
    <cellStyle name="Input 2 2 4 2 10" xfId="1037" xr:uid="{00000000-0005-0000-0000-0000AC020000}"/>
    <cellStyle name="Input 2 2 4 2 10 2" xfId="2287" xr:uid="{00000000-0005-0000-0000-0000AD020000}"/>
    <cellStyle name="Input 2 2 4 2 11" xfId="1101" xr:uid="{00000000-0005-0000-0000-0000AE020000}"/>
    <cellStyle name="Input 2 2 4 2 11 2" xfId="2305" xr:uid="{00000000-0005-0000-0000-0000AF020000}"/>
    <cellStyle name="Input 2 2 4 2 12" xfId="1193" xr:uid="{00000000-0005-0000-0000-0000B0020000}"/>
    <cellStyle name="Input 2 2 4 2 13" xfId="1228" xr:uid="{00000000-0005-0000-0000-0000B1020000}"/>
    <cellStyle name="Input 2 2 4 2 14" xfId="1376" xr:uid="{00000000-0005-0000-0000-0000B2020000}"/>
    <cellStyle name="Input 2 2 4 2 2" xfId="325" xr:uid="{00000000-0005-0000-0000-0000B3020000}"/>
    <cellStyle name="Input 2 2 4 2 2 2" xfId="1547" xr:uid="{00000000-0005-0000-0000-0000B4020000}"/>
    <cellStyle name="Input 2 2 4 2 3" xfId="411" xr:uid="{00000000-0005-0000-0000-0000B5020000}"/>
    <cellStyle name="Input 2 2 4 2 3 2" xfId="1678" xr:uid="{00000000-0005-0000-0000-0000B6020000}"/>
    <cellStyle name="Input 2 2 4 2 4" xfId="510" xr:uid="{00000000-0005-0000-0000-0000B7020000}"/>
    <cellStyle name="Input 2 2 4 2 4 2" xfId="1766" xr:uid="{00000000-0005-0000-0000-0000B8020000}"/>
    <cellStyle name="Input 2 2 4 2 5" xfId="590" xr:uid="{00000000-0005-0000-0000-0000B9020000}"/>
    <cellStyle name="Input 2 2 4 2 5 2" xfId="1845" xr:uid="{00000000-0005-0000-0000-0000BA020000}"/>
    <cellStyle name="Input 2 2 4 2 6" xfId="666" xr:uid="{00000000-0005-0000-0000-0000BB020000}"/>
    <cellStyle name="Input 2 2 4 2 6 2" xfId="1916" xr:uid="{00000000-0005-0000-0000-0000BC020000}"/>
    <cellStyle name="Input 2 2 4 2 7" xfId="750" xr:uid="{00000000-0005-0000-0000-0000BD020000}"/>
    <cellStyle name="Input 2 2 4 2 7 2" xfId="1982" xr:uid="{00000000-0005-0000-0000-0000BE020000}"/>
    <cellStyle name="Input 2 2 4 2 8" xfId="660" xr:uid="{00000000-0005-0000-0000-0000BF020000}"/>
    <cellStyle name="Input 2 2 4 2 8 2" xfId="2047" xr:uid="{00000000-0005-0000-0000-0000C0020000}"/>
    <cellStyle name="Input 2 2 4 2 9" xfId="880" xr:uid="{00000000-0005-0000-0000-0000C1020000}"/>
    <cellStyle name="Input 2 2 4 2 9 2" xfId="2196" xr:uid="{00000000-0005-0000-0000-0000C2020000}"/>
    <cellStyle name="Input 2 2 4 3" xfId="170" xr:uid="{00000000-0005-0000-0000-0000C3020000}"/>
    <cellStyle name="Input 2 2 4 3 10" xfId="1010" xr:uid="{00000000-0005-0000-0000-0000C4020000}"/>
    <cellStyle name="Input 2 2 4 3 10 2" xfId="2277" xr:uid="{00000000-0005-0000-0000-0000C5020000}"/>
    <cellStyle name="Input 2 2 4 3 11" xfId="1125" xr:uid="{00000000-0005-0000-0000-0000C6020000}"/>
    <cellStyle name="Input 2 2 4 3 11 2" xfId="2322" xr:uid="{00000000-0005-0000-0000-0000C7020000}"/>
    <cellStyle name="Input 2 2 4 3 12" xfId="1057" xr:uid="{00000000-0005-0000-0000-0000C8020000}"/>
    <cellStyle name="Input 2 2 4 3 13" xfId="1247" xr:uid="{00000000-0005-0000-0000-0000C9020000}"/>
    <cellStyle name="Input 2 2 4 3 14" xfId="1372" xr:uid="{00000000-0005-0000-0000-0000CA020000}"/>
    <cellStyle name="Input 2 2 4 3 2" xfId="350" xr:uid="{00000000-0005-0000-0000-0000CB020000}"/>
    <cellStyle name="Input 2 2 4 3 2 2" xfId="1573" xr:uid="{00000000-0005-0000-0000-0000CC020000}"/>
    <cellStyle name="Input 2 2 4 3 3" xfId="437" xr:uid="{00000000-0005-0000-0000-0000CD020000}"/>
    <cellStyle name="Input 2 2 4 3 3 2" xfId="1703" xr:uid="{00000000-0005-0000-0000-0000CE020000}"/>
    <cellStyle name="Input 2 2 4 3 4" xfId="531" xr:uid="{00000000-0005-0000-0000-0000CF020000}"/>
    <cellStyle name="Input 2 2 4 3 4 2" xfId="1789" xr:uid="{00000000-0005-0000-0000-0000D0020000}"/>
    <cellStyle name="Input 2 2 4 3 5" xfId="614" xr:uid="{00000000-0005-0000-0000-0000D1020000}"/>
    <cellStyle name="Input 2 2 4 3 5 2" xfId="1864" xr:uid="{00000000-0005-0000-0000-0000D2020000}"/>
    <cellStyle name="Input 2 2 4 3 6" xfId="689" xr:uid="{00000000-0005-0000-0000-0000D3020000}"/>
    <cellStyle name="Input 2 2 4 3 6 2" xfId="1934" xr:uid="{00000000-0005-0000-0000-0000D4020000}"/>
    <cellStyle name="Input 2 2 4 3 7" xfId="775" xr:uid="{00000000-0005-0000-0000-0000D5020000}"/>
    <cellStyle name="Input 2 2 4 3 7 2" xfId="1999" xr:uid="{00000000-0005-0000-0000-0000D6020000}"/>
    <cellStyle name="Input 2 2 4 3 8" xfId="829" xr:uid="{00000000-0005-0000-0000-0000D7020000}"/>
    <cellStyle name="Input 2 2 4 3 8 2" xfId="2064" xr:uid="{00000000-0005-0000-0000-0000D8020000}"/>
    <cellStyle name="Input 2 2 4 3 9" xfId="897" xr:uid="{00000000-0005-0000-0000-0000D9020000}"/>
    <cellStyle name="Input 2 2 4 3 9 2" xfId="2219" xr:uid="{00000000-0005-0000-0000-0000DA020000}"/>
    <cellStyle name="Input 2 2 4 4" xfId="190" xr:uid="{00000000-0005-0000-0000-0000DB020000}"/>
    <cellStyle name="Input 2 2 4 4 10" xfId="949" xr:uid="{00000000-0005-0000-0000-0000DC020000}"/>
    <cellStyle name="Input 2 2 4 4 10 2" xfId="2101" xr:uid="{00000000-0005-0000-0000-0000DD020000}"/>
    <cellStyle name="Input 2 2 4 4 11" xfId="1145" xr:uid="{00000000-0005-0000-0000-0000DE020000}"/>
    <cellStyle name="Input 2 2 4 4 11 2" xfId="2342" xr:uid="{00000000-0005-0000-0000-0000DF020000}"/>
    <cellStyle name="Input 2 2 4 4 12" xfId="1006" xr:uid="{00000000-0005-0000-0000-0000E0020000}"/>
    <cellStyle name="Input 2 2 4 4 13" xfId="1267" xr:uid="{00000000-0005-0000-0000-0000E1020000}"/>
    <cellStyle name="Input 2 2 4 4 14" xfId="1308" xr:uid="{00000000-0005-0000-0000-0000E2020000}"/>
    <cellStyle name="Input 2 2 4 4 2" xfId="370" xr:uid="{00000000-0005-0000-0000-0000E3020000}"/>
    <cellStyle name="Input 2 2 4 4 2 2" xfId="1593" xr:uid="{00000000-0005-0000-0000-0000E4020000}"/>
    <cellStyle name="Input 2 2 4 4 3" xfId="457" xr:uid="{00000000-0005-0000-0000-0000E5020000}"/>
    <cellStyle name="Input 2 2 4 4 3 2" xfId="1723" xr:uid="{00000000-0005-0000-0000-0000E6020000}"/>
    <cellStyle name="Input 2 2 4 4 4" xfId="473" xr:uid="{00000000-0005-0000-0000-0000E7020000}"/>
    <cellStyle name="Input 2 2 4 4 4 2" xfId="1809" xr:uid="{00000000-0005-0000-0000-0000E8020000}"/>
    <cellStyle name="Input 2 2 4 4 5" xfId="634" xr:uid="{00000000-0005-0000-0000-0000E9020000}"/>
    <cellStyle name="Input 2 2 4 4 5 2" xfId="1884" xr:uid="{00000000-0005-0000-0000-0000EA020000}"/>
    <cellStyle name="Input 2 2 4 4 6" xfId="709" xr:uid="{00000000-0005-0000-0000-0000EB020000}"/>
    <cellStyle name="Input 2 2 4 4 6 2" xfId="1954" xr:uid="{00000000-0005-0000-0000-0000EC020000}"/>
    <cellStyle name="Input 2 2 4 4 7" xfId="795" xr:uid="{00000000-0005-0000-0000-0000ED020000}"/>
    <cellStyle name="Input 2 2 4 4 7 2" xfId="2019" xr:uid="{00000000-0005-0000-0000-0000EE020000}"/>
    <cellStyle name="Input 2 2 4 4 8" xfId="746" xr:uid="{00000000-0005-0000-0000-0000EF020000}"/>
    <cellStyle name="Input 2 2 4 4 8 2" xfId="2084" xr:uid="{00000000-0005-0000-0000-0000F0020000}"/>
    <cellStyle name="Input 2 2 4 4 9" xfId="917" xr:uid="{00000000-0005-0000-0000-0000F1020000}"/>
    <cellStyle name="Input 2 2 4 4 9 2" xfId="2236" xr:uid="{00000000-0005-0000-0000-0000F2020000}"/>
    <cellStyle name="Input 2 2 4 5" xfId="279" xr:uid="{00000000-0005-0000-0000-0000F3020000}"/>
    <cellStyle name="Input 2 2 4 5 2" xfId="1313" xr:uid="{00000000-0005-0000-0000-0000F4020000}"/>
    <cellStyle name="Input 2 2 4 6" xfId="236" xr:uid="{00000000-0005-0000-0000-0000F5020000}"/>
    <cellStyle name="Input 2 2 4 6 2" xfId="1310" xr:uid="{00000000-0005-0000-0000-0000F6020000}"/>
    <cellStyle name="Input 2 2 4 7" xfId="292" xr:uid="{00000000-0005-0000-0000-0000F7020000}"/>
    <cellStyle name="Input 2 2 4 7 2" xfId="1499" xr:uid="{00000000-0005-0000-0000-0000F8020000}"/>
    <cellStyle name="Input 2 2 4 8" xfId="504" xr:uid="{00000000-0005-0000-0000-0000F9020000}"/>
    <cellStyle name="Input 2 2 4 8 2" xfId="1638" xr:uid="{00000000-0005-0000-0000-0000FA020000}"/>
    <cellStyle name="Input 2 2 4 9" xfId="560" xr:uid="{00000000-0005-0000-0000-0000FB020000}"/>
    <cellStyle name="Input 2 2 4 9 2" xfId="1463" xr:uid="{00000000-0005-0000-0000-0000FC020000}"/>
    <cellStyle name="Input 2 2 5" xfId="119" xr:uid="{00000000-0005-0000-0000-0000FD020000}"/>
    <cellStyle name="Input 2 2 5 10" xfId="818" xr:uid="{00000000-0005-0000-0000-0000FE020000}"/>
    <cellStyle name="Input 2 2 5 10 2" xfId="1825" xr:uid="{00000000-0005-0000-0000-0000FF020000}"/>
    <cellStyle name="Input 2 2 5 11" xfId="866" xr:uid="{00000000-0005-0000-0000-000000030000}"/>
    <cellStyle name="Input 2 2 5 11 2" xfId="1630" xr:uid="{00000000-0005-0000-0000-000001030000}"/>
    <cellStyle name="Input 2 2 5 12" xfId="991" xr:uid="{00000000-0005-0000-0000-000002030000}"/>
    <cellStyle name="Input 2 2 5 12 2" xfId="1610" xr:uid="{00000000-0005-0000-0000-000003030000}"/>
    <cellStyle name="Input 2 2 5 13" xfId="1055" xr:uid="{00000000-0005-0000-0000-000004030000}"/>
    <cellStyle name="Input 2 2 5 13 2" xfId="1758" xr:uid="{00000000-0005-0000-0000-000005030000}"/>
    <cellStyle name="Input 2 2 5 14" xfId="1024" xr:uid="{00000000-0005-0000-0000-000006030000}"/>
    <cellStyle name="Input 2 2 5 14 2" xfId="2253" xr:uid="{00000000-0005-0000-0000-000007030000}"/>
    <cellStyle name="Input 2 2 5 15" xfId="1195" xr:uid="{00000000-0005-0000-0000-000008030000}"/>
    <cellStyle name="Input 2 2 5 15 2" xfId="2291" xr:uid="{00000000-0005-0000-0000-000009030000}"/>
    <cellStyle name="Input 2 2 5 16" xfId="1360" xr:uid="{00000000-0005-0000-0000-00000A030000}"/>
    <cellStyle name="Input 2 2 5 2" xfId="184" xr:uid="{00000000-0005-0000-0000-00000B030000}"/>
    <cellStyle name="Input 2 2 5 2 10" xfId="955" xr:uid="{00000000-0005-0000-0000-00000C030000}"/>
    <cellStyle name="Input 2 2 5 2 10 2" xfId="2234" xr:uid="{00000000-0005-0000-0000-00000D030000}"/>
    <cellStyle name="Input 2 2 5 2 11" xfId="1139" xr:uid="{00000000-0005-0000-0000-00000E030000}"/>
    <cellStyle name="Input 2 2 5 2 11 2" xfId="2336" xr:uid="{00000000-0005-0000-0000-00000F030000}"/>
    <cellStyle name="Input 2 2 5 2 12" xfId="1114" xr:uid="{00000000-0005-0000-0000-000010030000}"/>
    <cellStyle name="Input 2 2 5 2 13" xfId="1261" xr:uid="{00000000-0005-0000-0000-000011030000}"/>
    <cellStyle name="Input 2 2 5 2 14" xfId="1395" xr:uid="{00000000-0005-0000-0000-000012030000}"/>
    <cellStyle name="Input 2 2 5 2 2" xfId="364" xr:uid="{00000000-0005-0000-0000-000013030000}"/>
    <cellStyle name="Input 2 2 5 2 2 2" xfId="1587" xr:uid="{00000000-0005-0000-0000-000014030000}"/>
    <cellStyle name="Input 2 2 5 2 3" xfId="451" xr:uid="{00000000-0005-0000-0000-000015030000}"/>
    <cellStyle name="Input 2 2 5 2 3 2" xfId="1717" xr:uid="{00000000-0005-0000-0000-000016030000}"/>
    <cellStyle name="Input 2 2 5 2 4" xfId="225" xr:uid="{00000000-0005-0000-0000-000017030000}"/>
    <cellStyle name="Input 2 2 5 2 4 2" xfId="1803" xr:uid="{00000000-0005-0000-0000-000018030000}"/>
    <cellStyle name="Input 2 2 5 2 5" xfId="628" xr:uid="{00000000-0005-0000-0000-000019030000}"/>
    <cellStyle name="Input 2 2 5 2 5 2" xfId="1878" xr:uid="{00000000-0005-0000-0000-00001A030000}"/>
    <cellStyle name="Input 2 2 5 2 6" xfId="703" xr:uid="{00000000-0005-0000-0000-00001B030000}"/>
    <cellStyle name="Input 2 2 5 2 6 2" xfId="1948" xr:uid="{00000000-0005-0000-0000-00001C030000}"/>
    <cellStyle name="Input 2 2 5 2 7" xfId="789" xr:uid="{00000000-0005-0000-0000-00001D030000}"/>
    <cellStyle name="Input 2 2 5 2 7 2" xfId="2013" xr:uid="{00000000-0005-0000-0000-00001E030000}"/>
    <cellStyle name="Input 2 2 5 2 8" xfId="811" xr:uid="{00000000-0005-0000-0000-00001F030000}"/>
    <cellStyle name="Input 2 2 5 2 8 2" xfId="2078" xr:uid="{00000000-0005-0000-0000-000020030000}"/>
    <cellStyle name="Input 2 2 5 2 9" xfId="911" xr:uid="{00000000-0005-0000-0000-000021030000}"/>
    <cellStyle name="Input 2 2 5 2 9 2" xfId="2231" xr:uid="{00000000-0005-0000-0000-000022030000}"/>
    <cellStyle name="Input 2 2 5 3" xfId="204" xr:uid="{00000000-0005-0000-0000-000023030000}"/>
    <cellStyle name="Input 2 2 5 3 10" xfId="1078" xr:uid="{00000000-0005-0000-0000-000024030000}"/>
    <cellStyle name="Input 2 2 5 3 10 2" xfId="2246" xr:uid="{00000000-0005-0000-0000-000025030000}"/>
    <cellStyle name="Input 2 2 5 3 11" xfId="1159" xr:uid="{00000000-0005-0000-0000-000026030000}"/>
    <cellStyle name="Input 2 2 5 3 11 2" xfId="2356" xr:uid="{00000000-0005-0000-0000-000027030000}"/>
    <cellStyle name="Input 2 2 5 3 12" xfId="1098" xr:uid="{00000000-0005-0000-0000-000028030000}"/>
    <cellStyle name="Input 2 2 5 3 13" xfId="1281" xr:uid="{00000000-0005-0000-0000-000029030000}"/>
    <cellStyle name="Input 2 2 5 3 14" xfId="1301" xr:uid="{00000000-0005-0000-0000-00002A030000}"/>
    <cellStyle name="Input 2 2 5 3 2" xfId="384" xr:uid="{00000000-0005-0000-0000-00002B030000}"/>
    <cellStyle name="Input 2 2 5 3 2 2" xfId="1607" xr:uid="{00000000-0005-0000-0000-00002C030000}"/>
    <cellStyle name="Input 2 2 5 3 3" xfId="471" xr:uid="{00000000-0005-0000-0000-00002D030000}"/>
    <cellStyle name="Input 2 2 5 3 3 2" xfId="1737" xr:uid="{00000000-0005-0000-0000-00002E030000}"/>
    <cellStyle name="Input 2 2 5 3 4" xfId="567" xr:uid="{00000000-0005-0000-0000-00002F030000}"/>
    <cellStyle name="Input 2 2 5 3 4 2" xfId="1823" xr:uid="{00000000-0005-0000-0000-000030030000}"/>
    <cellStyle name="Input 2 2 5 3 5" xfId="648" xr:uid="{00000000-0005-0000-0000-000031030000}"/>
    <cellStyle name="Input 2 2 5 3 5 2" xfId="1898" xr:uid="{00000000-0005-0000-0000-000032030000}"/>
    <cellStyle name="Input 2 2 5 3 6" xfId="723" xr:uid="{00000000-0005-0000-0000-000033030000}"/>
    <cellStyle name="Input 2 2 5 3 6 2" xfId="1968" xr:uid="{00000000-0005-0000-0000-000034030000}"/>
    <cellStyle name="Input 2 2 5 3 7" xfId="809" xr:uid="{00000000-0005-0000-0000-000035030000}"/>
    <cellStyle name="Input 2 2 5 3 7 2" xfId="2033" xr:uid="{00000000-0005-0000-0000-000036030000}"/>
    <cellStyle name="Input 2 2 5 3 8" xfId="858" xr:uid="{00000000-0005-0000-0000-000037030000}"/>
    <cellStyle name="Input 2 2 5 3 8 2" xfId="2098" xr:uid="{00000000-0005-0000-0000-000038030000}"/>
    <cellStyle name="Input 2 2 5 3 9" xfId="931" xr:uid="{00000000-0005-0000-0000-000039030000}"/>
    <cellStyle name="Input 2 2 5 3 9 2" xfId="2248" xr:uid="{00000000-0005-0000-0000-00003A030000}"/>
    <cellStyle name="Input 2 2 5 4" xfId="300" xr:uid="{00000000-0005-0000-0000-00003B030000}"/>
    <cellStyle name="Input 2 2 5 4 2" xfId="1416" xr:uid="{00000000-0005-0000-0000-00003C030000}"/>
    <cellStyle name="Input 2 2 5 5" xfId="214" xr:uid="{00000000-0005-0000-0000-00003D030000}"/>
    <cellStyle name="Input 2 2 5 5 2" xfId="1429" xr:uid="{00000000-0005-0000-0000-00003E030000}"/>
    <cellStyle name="Input 2 2 5 6" xfId="258" xr:uid="{00000000-0005-0000-0000-00003F030000}"/>
    <cellStyle name="Input 2 2 5 6 2" xfId="1442" xr:uid="{00000000-0005-0000-0000-000040030000}"/>
    <cellStyle name="Input 2 2 5 7" xfId="556" xr:uid="{00000000-0005-0000-0000-000041030000}"/>
    <cellStyle name="Input 2 2 5 7 2" xfId="1522" xr:uid="{00000000-0005-0000-0000-000042030000}"/>
    <cellStyle name="Input 2 2 5 8" xfId="519" xr:uid="{00000000-0005-0000-0000-000043030000}"/>
    <cellStyle name="Input 2 2 5 8 2" xfId="1657" xr:uid="{00000000-0005-0000-0000-000044030000}"/>
    <cellStyle name="Input 2 2 5 9" xfId="727" xr:uid="{00000000-0005-0000-0000-000045030000}"/>
    <cellStyle name="Input 2 2 5 9 2" xfId="1744" xr:uid="{00000000-0005-0000-0000-000046030000}"/>
    <cellStyle name="Input 2 2 6" xfId="125" xr:uid="{00000000-0005-0000-0000-000047030000}"/>
    <cellStyle name="Input 2 2 6 10" xfId="937" xr:uid="{00000000-0005-0000-0000-000048030000}"/>
    <cellStyle name="Input 2 2 6 10 2" xfId="2258" xr:uid="{00000000-0005-0000-0000-000049030000}"/>
    <cellStyle name="Input 2 2 6 11" xfId="1085" xr:uid="{00000000-0005-0000-0000-00004A030000}"/>
    <cellStyle name="Input 2 2 6 11 2" xfId="2296" xr:uid="{00000000-0005-0000-0000-00004B030000}"/>
    <cellStyle name="Input 2 2 6 12" xfId="1081" xr:uid="{00000000-0005-0000-0000-00004C030000}"/>
    <cellStyle name="Input 2 2 6 13" xfId="1218" xr:uid="{00000000-0005-0000-0000-00004D030000}"/>
    <cellStyle name="Input 2 2 6 14" xfId="1322" xr:uid="{00000000-0005-0000-0000-00004E030000}"/>
    <cellStyle name="Input 2 2 6 2" xfId="307" xr:uid="{00000000-0005-0000-0000-00004F030000}"/>
    <cellStyle name="Input 2 2 6 2 2" xfId="1528" xr:uid="{00000000-0005-0000-0000-000050030000}"/>
    <cellStyle name="Input 2 2 6 3" xfId="392" xr:uid="{00000000-0005-0000-0000-000051030000}"/>
    <cellStyle name="Input 2 2 6 3 2" xfId="1662" xr:uid="{00000000-0005-0000-0000-000052030000}"/>
    <cellStyle name="Input 2 2 6 4" xfId="254" xr:uid="{00000000-0005-0000-0000-000053030000}"/>
    <cellStyle name="Input 2 2 6 4 2" xfId="1751" xr:uid="{00000000-0005-0000-0000-000054030000}"/>
    <cellStyle name="Input 2 2 6 5" xfId="573" xr:uid="{00000000-0005-0000-0000-000055030000}"/>
    <cellStyle name="Input 2 2 6 5 2" xfId="1830" xr:uid="{00000000-0005-0000-0000-000056030000}"/>
    <cellStyle name="Input 2 2 6 6" xfId="654" xr:uid="{00000000-0005-0000-0000-000057030000}"/>
    <cellStyle name="Input 2 2 6 6 2" xfId="1903" xr:uid="{00000000-0005-0000-0000-000058030000}"/>
    <cellStyle name="Input 2 2 6 7" xfId="733" xr:uid="{00000000-0005-0000-0000-000059030000}"/>
    <cellStyle name="Input 2 2 6 7 2" xfId="1973" xr:uid="{00000000-0005-0000-0000-00005A030000}"/>
    <cellStyle name="Input 2 2 6 8" xfId="522" xr:uid="{00000000-0005-0000-0000-00005B030000}"/>
    <cellStyle name="Input 2 2 6 8 2" xfId="2038" xr:uid="{00000000-0005-0000-0000-00005C030000}"/>
    <cellStyle name="Input 2 2 6 9" xfId="871" xr:uid="{00000000-0005-0000-0000-00005D030000}"/>
    <cellStyle name="Input 2 2 6 9 2" xfId="2180" xr:uid="{00000000-0005-0000-0000-00005E030000}"/>
    <cellStyle name="Input 2 2 7" xfId="211" xr:uid="{00000000-0005-0000-0000-00005F030000}"/>
    <cellStyle name="Input 2 2 7 2" xfId="1484" xr:uid="{00000000-0005-0000-0000-000060030000}"/>
    <cellStyle name="Input 2 2 8" xfId="291" xr:uid="{00000000-0005-0000-0000-000061030000}"/>
    <cellStyle name="Input 2 2 8 2" xfId="2142" xr:uid="{00000000-0005-0000-0000-000062030000}"/>
    <cellStyle name="Input 2 2 9" xfId="477" xr:uid="{00000000-0005-0000-0000-000063030000}"/>
    <cellStyle name="Input 2 3" xfId="68" xr:uid="{00000000-0005-0000-0000-000064030000}"/>
    <cellStyle name="Input 2 3 10" xfId="1065" xr:uid="{00000000-0005-0000-0000-000065030000}"/>
    <cellStyle name="Input 2 3 10 2" xfId="2166" xr:uid="{00000000-0005-0000-0000-000066030000}"/>
    <cellStyle name="Input 2 3 11" xfId="1093" xr:uid="{00000000-0005-0000-0000-000067030000}"/>
    <cellStyle name="Input 2 3 11 2" xfId="2302" xr:uid="{00000000-0005-0000-0000-000068030000}"/>
    <cellStyle name="Input 2 3 12" xfId="1170" xr:uid="{00000000-0005-0000-0000-000069030000}"/>
    <cellStyle name="Input 2 3 13" xfId="1224" xr:uid="{00000000-0005-0000-0000-00006A030000}"/>
    <cellStyle name="Input 2 3 14" xfId="1294" xr:uid="{00000000-0005-0000-0000-00006B030000}"/>
    <cellStyle name="Input 2 3 15" xfId="134" xr:uid="{00000000-0005-0000-0000-00006C030000}"/>
    <cellStyle name="Input 2 3 2" xfId="316" xr:uid="{00000000-0005-0000-0000-00006D030000}"/>
    <cellStyle name="Input 2 3 2 2" xfId="1454" xr:uid="{00000000-0005-0000-0000-00006E030000}"/>
    <cellStyle name="Input 2 3 3" xfId="401" xr:uid="{00000000-0005-0000-0000-00006F030000}"/>
    <cellStyle name="Input 2 3 3 2" xfId="1537" xr:uid="{00000000-0005-0000-0000-000070030000}"/>
    <cellStyle name="Input 2 3 4" xfId="546" xr:uid="{00000000-0005-0000-0000-000071030000}"/>
    <cellStyle name="Input 2 3 4 2" xfId="1670" xr:uid="{00000000-0005-0000-0000-000072030000}"/>
    <cellStyle name="Input 2 3 5" xfId="582" xr:uid="{00000000-0005-0000-0000-000073030000}"/>
    <cellStyle name="Input 2 3 5 2" xfId="1759" xr:uid="{00000000-0005-0000-0000-000074030000}"/>
    <cellStyle name="Input 2 3 6" xfId="662" xr:uid="{00000000-0005-0000-0000-000075030000}"/>
    <cellStyle name="Input 2 3 6 2" xfId="1838" xr:uid="{00000000-0005-0000-0000-000076030000}"/>
    <cellStyle name="Input 2 3 7" xfId="742" xr:uid="{00000000-0005-0000-0000-000077030000}"/>
    <cellStyle name="Input 2 3 7 2" xfId="1911" xr:uid="{00000000-0005-0000-0000-000078030000}"/>
    <cellStyle name="Input 2 3 8" xfId="838" xr:uid="{00000000-0005-0000-0000-000079030000}"/>
    <cellStyle name="Input 2 3 8 2" xfId="1979" xr:uid="{00000000-0005-0000-0000-00007A030000}"/>
    <cellStyle name="Input 2 3 9" xfId="877" xr:uid="{00000000-0005-0000-0000-00007B030000}"/>
    <cellStyle name="Input 2 3 9 2" xfId="2044" xr:uid="{00000000-0005-0000-0000-00007C030000}"/>
    <cellStyle name="Input 2 4" xfId="272" xr:uid="{00000000-0005-0000-0000-00007D030000}"/>
    <cellStyle name="Input 2 4 2" xfId="2125" xr:uid="{00000000-0005-0000-0000-00007E030000}"/>
    <cellStyle name="Input 2 5" xfId="338" xr:uid="{00000000-0005-0000-0000-00007F030000}"/>
    <cellStyle name="Input 2 6" xfId="518" xr:uid="{00000000-0005-0000-0000-000080030000}"/>
    <cellStyle name="Input 2 7" xfId="831" xr:uid="{00000000-0005-0000-0000-000081030000}"/>
    <cellStyle name="Input 2 8" xfId="1237" xr:uid="{00000000-0005-0000-0000-000082030000}"/>
    <cellStyle name="Linked Cell 2" xfId="39" xr:uid="{00000000-0005-0000-0000-000083030000}"/>
    <cellStyle name="Neutral 2" xfId="40" xr:uid="{00000000-0005-0000-0000-000084030000}"/>
    <cellStyle name="Normal" xfId="0" builtinId="0"/>
    <cellStyle name="Normal 105" xfId="2380" xr:uid="{16FF3AB0-F827-42D4-A94A-FC3802701945}"/>
    <cellStyle name="Normal 2" xfId="4" xr:uid="{00000000-0005-0000-0000-000086030000}"/>
    <cellStyle name="Normal 2 2" xfId="52" xr:uid="{00000000-0005-0000-0000-000087030000}"/>
    <cellStyle name="Normal 3" xfId="3" xr:uid="{00000000-0005-0000-0000-000088030000}"/>
    <cellStyle name="Normal 3 10" xfId="74" xr:uid="{00000000-0005-0000-0000-000089030000}"/>
    <cellStyle name="Normal 3 2" xfId="51" xr:uid="{00000000-0005-0000-0000-00008A030000}"/>
    <cellStyle name="Normal 3 2 2" xfId="100" xr:uid="{00000000-0005-0000-0000-00008B030000}"/>
    <cellStyle name="Normal 3 2 2 2" xfId="148" xr:uid="{00000000-0005-0000-0000-00008C030000}"/>
    <cellStyle name="Normal 3 2 2 2 2" xfId="2200" xr:uid="{00000000-0005-0000-0000-00008D030000}"/>
    <cellStyle name="Normal 3 2 2 2 3" xfId="1551" xr:uid="{00000000-0005-0000-0000-00008E030000}"/>
    <cellStyle name="Normal 3 2 2 3" xfId="1503" xr:uid="{00000000-0005-0000-0000-00008F030000}"/>
    <cellStyle name="Normal 3 2 2 4" xfId="2163" xr:uid="{00000000-0005-0000-0000-000090030000}"/>
    <cellStyle name="Normal 3 2 2 5" xfId="1341" xr:uid="{00000000-0005-0000-0000-000091030000}"/>
    <cellStyle name="Normal 3 2 3" xfId="133" xr:uid="{00000000-0005-0000-0000-000092030000}"/>
    <cellStyle name="Normal 3 2 3 2" xfId="1536" xr:uid="{00000000-0005-0000-0000-000093030000}"/>
    <cellStyle name="Normal 3 2 3 3" xfId="2186" xr:uid="{00000000-0005-0000-0000-000094030000}"/>
    <cellStyle name="Normal 3 2 3 4" xfId="1320" xr:uid="{00000000-0005-0000-0000-000095030000}"/>
    <cellStyle name="Normal 3 2 4" xfId="1446" xr:uid="{00000000-0005-0000-0000-000096030000}"/>
    <cellStyle name="Normal 3 2 5" xfId="1482" xr:uid="{00000000-0005-0000-0000-000097030000}"/>
    <cellStyle name="Normal 3 2 6" xfId="2140" xr:uid="{00000000-0005-0000-0000-000098030000}"/>
    <cellStyle name="Normal 3 2 7" xfId="1286" xr:uid="{00000000-0005-0000-0000-000099030000}"/>
    <cellStyle name="Normal 3 2 8" xfId="79" xr:uid="{00000000-0005-0000-0000-00009A030000}"/>
    <cellStyle name="Normal 3 3" xfId="62" xr:uid="{00000000-0005-0000-0000-00009B030000}"/>
    <cellStyle name="Normal 3 3 2" xfId="109" xr:uid="{00000000-0005-0000-0000-00009C030000}"/>
    <cellStyle name="Normal 3 3 2 2" xfId="157" xr:uid="{00000000-0005-0000-0000-00009D030000}"/>
    <cellStyle name="Normal 3 3 2 2 2" xfId="2209" xr:uid="{00000000-0005-0000-0000-00009E030000}"/>
    <cellStyle name="Normal 3 3 2 2 3" xfId="1560" xr:uid="{00000000-0005-0000-0000-00009F030000}"/>
    <cellStyle name="Normal 3 3 2 3" xfId="1512" xr:uid="{00000000-0005-0000-0000-0000A0030000}"/>
    <cellStyle name="Normal 3 3 2 4" xfId="2170" xr:uid="{00000000-0005-0000-0000-0000A1030000}"/>
    <cellStyle name="Normal 3 3 2 5" xfId="1350" xr:uid="{00000000-0005-0000-0000-0000A2030000}"/>
    <cellStyle name="Normal 3 3 3" xfId="137" xr:uid="{00000000-0005-0000-0000-0000A3030000}"/>
    <cellStyle name="Normal 3 3 3 2" xfId="1540" xr:uid="{00000000-0005-0000-0000-0000A4030000}"/>
    <cellStyle name="Normal 3 3 3 3" xfId="2190" xr:uid="{00000000-0005-0000-0000-0000A5030000}"/>
    <cellStyle name="Normal 3 3 3 4" xfId="1328" xr:uid="{00000000-0005-0000-0000-0000A6030000}"/>
    <cellStyle name="Normal 3 3 4" xfId="1448" xr:uid="{00000000-0005-0000-0000-0000A7030000}"/>
    <cellStyle name="Normal 3 3 5" xfId="1490" xr:uid="{00000000-0005-0000-0000-0000A8030000}"/>
    <cellStyle name="Normal 3 3 6" xfId="2150" xr:uid="{00000000-0005-0000-0000-0000A9030000}"/>
    <cellStyle name="Normal 3 3 7" xfId="1288" xr:uid="{00000000-0005-0000-0000-0000AA030000}"/>
    <cellStyle name="Normal 3 3 8" xfId="87" xr:uid="{00000000-0005-0000-0000-0000AB030000}"/>
    <cellStyle name="Normal 3 4" xfId="92" xr:uid="{00000000-0005-0000-0000-0000AC030000}"/>
    <cellStyle name="Normal 3 4 2" xfId="142" xr:uid="{00000000-0005-0000-0000-0000AD030000}"/>
    <cellStyle name="Normal 3 4 2 2" xfId="2194" xr:uid="{00000000-0005-0000-0000-0000AE030000}"/>
    <cellStyle name="Normal 3 4 2 3" xfId="1545" xr:uid="{00000000-0005-0000-0000-0000AF030000}"/>
    <cellStyle name="Normal 3 4 3" xfId="1495" xr:uid="{00000000-0005-0000-0000-0000B0030000}"/>
    <cellStyle name="Normal 3 4 4" xfId="2155" xr:uid="{00000000-0005-0000-0000-0000B1030000}"/>
    <cellStyle name="Normal 3 4 5" xfId="1333" xr:uid="{00000000-0005-0000-0000-0000B2030000}"/>
    <cellStyle name="Normal 3 5" xfId="121" xr:uid="{00000000-0005-0000-0000-0000B3030000}"/>
    <cellStyle name="Normal 3 5 2" xfId="1524" xr:uid="{00000000-0005-0000-0000-0000B4030000}"/>
    <cellStyle name="Normal 3 5 3" xfId="2177" xr:uid="{00000000-0005-0000-0000-0000B5030000}"/>
    <cellStyle name="Normal 3 5 4" xfId="1299" xr:uid="{00000000-0005-0000-0000-0000B6030000}"/>
    <cellStyle name="Normal 3 6" xfId="1444" xr:uid="{00000000-0005-0000-0000-0000B7030000}"/>
    <cellStyle name="Normal 3 7" xfId="1460" xr:uid="{00000000-0005-0000-0000-0000B8030000}"/>
    <cellStyle name="Normal 3 8" xfId="2104" xr:uid="{00000000-0005-0000-0000-0000B9030000}"/>
    <cellStyle name="Normal 3 9" xfId="1284" xr:uid="{00000000-0005-0000-0000-0000BA030000}"/>
    <cellStyle name="Normal 4" xfId="48" xr:uid="{00000000-0005-0000-0000-0000BB030000}"/>
    <cellStyle name="Normal 4 10" xfId="75" xr:uid="{00000000-0005-0000-0000-0000BC030000}"/>
    <cellStyle name="Normal 4 2" xfId="59" xr:uid="{00000000-0005-0000-0000-0000BD030000}"/>
    <cellStyle name="Normal 4 2 2" xfId="107" xr:uid="{00000000-0005-0000-0000-0000BE030000}"/>
    <cellStyle name="Normal 4 2 2 2" xfId="155" xr:uid="{00000000-0005-0000-0000-0000BF030000}"/>
    <cellStyle name="Normal 4 2 2 2 2" xfId="2207" xr:uid="{00000000-0005-0000-0000-0000C0030000}"/>
    <cellStyle name="Normal 4 2 2 2 3" xfId="1558" xr:uid="{00000000-0005-0000-0000-0000C1030000}"/>
    <cellStyle name="Normal 4 2 2 3" xfId="1510" xr:uid="{00000000-0005-0000-0000-0000C2030000}"/>
    <cellStyle name="Normal 4 2 2 4" xfId="2168" xr:uid="{00000000-0005-0000-0000-0000C3030000}"/>
    <cellStyle name="Normal 4 2 2 5" xfId="1348" xr:uid="{00000000-0005-0000-0000-0000C4030000}"/>
    <cellStyle name="Normal 4 2 3" xfId="135" xr:uid="{00000000-0005-0000-0000-0000C5030000}"/>
    <cellStyle name="Normal 4 2 3 2" xfId="1538" xr:uid="{00000000-0005-0000-0000-0000C6030000}"/>
    <cellStyle name="Normal 4 2 3 3" xfId="2188" xr:uid="{00000000-0005-0000-0000-0000C7030000}"/>
    <cellStyle name="Normal 4 2 3 4" xfId="1326" xr:uid="{00000000-0005-0000-0000-0000C8030000}"/>
    <cellStyle name="Normal 4 2 4" xfId="1447" xr:uid="{00000000-0005-0000-0000-0000C9030000}"/>
    <cellStyle name="Normal 4 2 5" xfId="1488" xr:uid="{00000000-0005-0000-0000-0000CA030000}"/>
    <cellStyle name="Normal 4 2 6" xfId="2148" xr:uid="{00000000-0005-0000-0000-0000CB030000}"/>
    <cellStyle name="Normal 4 2 7" xfId="1287" xr:uid="{00000000-0005-0000-0000-0000CC030000}"/>
    <cellStyle name="Normal 4 2 8" xfId="85" xr:uid="{00000000-0005-0000-0000-0000CD030000}"/>
    <cellStyle name="Normal 4 3" xfId="67" xr:uid="{00000000-0005-0000-0000-0000CE030000}"/>
    <cellStyle name="Normal 4 3 2" xfId="110" xr:uid="{00000000-0005-0000-0000-0000CF030000}"/>
    <cellStyle name="Normal 4 3 2 2" xfId="158" xr:uid="{00000000-0005-0000-0000-0000D0030000}"/>
    <cellStyle name="Normal 4 3 2 2 2" xfId="2210" xr:uid="{00000000-0005-0000-0000-0000D1030000}"/>
    <cellStyle name="Normal 4 3 2 2 3" xfId="1561" xr:uid="{00000000-0005-0000-0000-0000D2030000}"/>
    <cellStyle name="Normal 4 3 2 3" xfId="1513" xr:uid="{00000000-0005-0000-0000-0000D3030000}"/>
    <cellStyle name="Normal 4 3 2 4" xfId="2171" xr:uid="{00000000-0005-0000-0000-0000D4030000}"/>
    <cellStyle name="Normal 4 3 2 5" xfId="1351" xr:uid="{00000000-0005-0000-0000-0000D5030000}"/>
    <cellStyle name="Normal 4 3 3" xfId="138" xr:uid="{00000000-0005-0000-0000-0000D6030000}"/>
    <cellStyle name="Normal 4 3 3 2" xfId="1541" xr:uid="{00000000-0005-0000-0000-0000D7030000}"/>
    <cellStyle name="Normal 4 3 3 3" xfId="2191" xr:uid="{00000000-0005-0000-0000-0000D8030000}"/>
    <cellStyle name="Normal 4 3 3 4" xfId="1329" xr:uid="{00000000-0005-0000-0000-0000D9030000}"/>
    <cellStyle name="Normal 4 3 4" xfId="1453" xr:uid="{00000000-0005-0000-0000-0000DA030000}"/>
    <cellStyle name="Normal 4 3 5" xfId="1491" xr:uid="{00000000-0005-0000-0000-0000DB030000}"/>
    <cellStyle name="Normal 4 3 6" xfId="2151" xr:uid="{00000000-0005-0000-0000-0000DC030000}"/>
    <cellStyle name="Normal 4 3 7" xfId="1293" xr:uid="{00000000-0005-0000-0000-0000DD030000}"/>
    <cellStyle name="Normal 4 3 8" xfId="88" xr:uid="{00000000-0005-0000-0000-0000DE030000}"/>
    <cellStyle name="Normal 4 4" xfId="97" xr:uid="{00000000-0005-0000-0000-0000DF030000}"/>
    <cellStyle name="Normal 4 4 2" xfId="145" xr:uid="{00000000-0005-0000-0000-0000E0030000}"/>
    <cellStyle name="Normal 4 4 2 2" xfId="2197" xr:uid="{00000000-0005-0000-0000-0000E1030000}"/>
    <cellStyle name="Normal 4 4 2 3" xfId="1548" xr:uid="{00000000-0005-0000-0000-0000E2030000}"/>
    <cellStyle name="Normal 4 4 3" xfId="1500" xr:uid="{00000000-0005-0000-0000-0000E3030000}"/>
    <cellStyle name="Normal 4 4 4" xfId="2160" xr:uid="{00000000-0005-0000-0000-0000E4030000}"/>
    <cellStyle name="Normal 4 4 5" xfId="1338" xr:uid="{00000000-0005-0000-0000-0000E5030000}"/>
    <cellStyle name="Normal 4 5" xfId="131" xr:uid="{00000000-0005-0000-0000-0000E6030000}"/>
    <cellStyle name="Normal 4 5 2" xfId="1534" xr:uid="{00000000-0005-0000-0000-0000E7030000}"/>
    <cellStyle name="Normal 4 5 3" xfId="2184" xr:uid="{00000000-0005-0000-0000-0000E8030000}"/>
    <cellStyle name="Normal 4 5 4" xfId="1317" xr:uid="{00000000-0005-0000-0000-0000E9030000}"/>
    <cellStyle name="Normal 4 6" xfId="1445" xr:uid="{00000000-0005-0000-0000-0000EA030000}"/>
    <cellStyle name="Normal 4 7" xfId="1480" xr:uid="{00000000-0005-0000-0000-0000EB030000}"/>
    <cellStyle name="Normal 4 8" xfId="2133" xr:uid="{00000000-0005-0000-0000-0000EC030000}"/>
    <cellStyle name="Normal 4 9" xfId="1285" xr:uid="{00000000-0005-0000-0000-0000ED030000}"/>
    <cellStyle name="Normal 5" xfId="77" xr:uid="{00000000-0005-0000-0000-0000EE030000}"/>
    <cellStyle name="Normal 59" xfId="47" xr:uid="{00000000-0005-0000-0000-0000EF030000}"/>
    <cellStyle name="Normal 59 2" xfId="58" xr:uid="{00000000-0005-0000-0000-0000F0030000}"/>
    <cellStyle name="Normal 6" xfId="76" xr:uid="{00000000-0005-0000-0000-0000F1030000}"/>
    <cellStyle name="Normal 6 2" xfId="98" xr:uid="{00000000-0005-0000-0000-0000F2030000}"/>
    <cellStyle name="Normal 6 2 2" xfId="146" xr:uid="{00000000-0005-0000-0000-0000F3030000}"/>
    <cellStyle name="Normal 6 2 2 2" xfId="2198" xr:uid="{00000000-0005-0000-0000-0000F4030000}"/>
    <cellStyle name="Normal 6 2 2 3" xfId="1549" xr:uid="{00000000-0005-0000-0000-0000F5030000}"/>
    <cellStyle name="Normal 6 2 3" xfId="1501" xr:uid="{00000000-0005-0000-0000-0000F6030000}"/>
    <cellStyle name="Normal 6 2 4" xfId="2161" xr:uid="{00000000-0005-0000-0000-0000F7030000}"/>
    <cellStyle name="Normal 6 2 5" xfId="1339" xr:uid="{00000000-0005-0000-0000-0000F8030000}"/>
    <cellStyle name="Normal 6 3" xfId="132" xr:uid="{00000000-0005-0000-0000-0000F9030000}"/>
    <cellStyle name="Normal 6 3 2" xfId="2185" xr:uid="{00000000-0005-0000-0000-0000FA030000}"/>
    <cellStyle name="Normal 6 3 3" xfId="1535" xr:uid="{00000000-0005-0000-0000-0000FB030000}"/>
    <cellStyle name="Normal 6 4" xfId="1481" xr:uid="{00000000-0005-0000-0000-0000FC030000}"/>
    <cellStyle name="Normal 6 5" xfId="2136" xr:uid="{00000000-0005-0000-0000-0000FD030000}"/>
    <cellStyle name="Normal 6 6" xfId="1318" xr:uid="{00000000-0005-0000-0000-0000FE030000}"/>
    <cellStyle name="Normal 7" xfId="86" xr:uid="{00000000-0005-0000-0000-0000FF030000}"/>
    <cellStyle name="Normal 7 2" xfId="108" xr:uid="{00000000-0005-0000-0000-000000040000}"/>
    <cellStyle name="Normal 7 2 2" xfId="156" xr:uid="{00000000-0005-0000-0000-000001040000}"/>
    <cellStyle name="Normal 7 2 2 2" xfId="2208" xr:uid="{00000000-0005-0000-0000-000002040000}"/>
    <cellStyle name="Normal 7 2 2 3" xfId="1559" xr:uid="{00000000-0005-0000-0000-000003040000}"/>
    <cellStyle name="Normal 7 2 3" xfId="1511" xr:uid="{00000000-0005-0000-0000-000004040000}"/>
    <cellStyle name="Normal 7 2 4" xfId="2169" xr:uid="{00000000-0005-0000-0000-000005040000}"/>
    <cellStyle name="Normal 7 2 5" xfId="1349" xr:uid="{00000000-0005-0000-0000-000006040000}"/>
    <cellStyle name="Normal 7 3" xfId="136" xr:uid="{00000000-0005-0000-0000-000007040000}"/>
    <cellStyle name="Normal 7 3 2" xfId="2189" xr:uid="{00000000-0005-0000-0000-000008040000}"/>
    <cellStyle name="Normal 7 3 3" xfId="1539" xr:uid="{00000000-0005-0000-0000-000009040000}"/>
    <cellStyle name="Normal 7 4" xfId="1489" xr:uid="{00000000-0005-0000-0000-00000A040000}"/>
    <cellStyle name="Normal 7 5" xfId="2149" xr:uid="{00000000-0005-0000-0000-00000B040000}"/>
    <cellStyle name="Normal 7 6" xfId="1327" xr:uid="{00000000-0005-0000-0000-00000C040000}"/>
    <cellStyle name="Normal 8" xfId="72" xr:uid="{00000000-0005-0000-0000-00000D040000}"/>
    <cellStyle name="Normal 8 2" xfId="73" xr:uid="{00000000-0005-0000-0000-00000E040000}"/>
    <cellStyle name="Normal 8 2 2" xfId="159" xr:uid="{00000000-0005-0000-0000-00000F040000}"/>
    <cellStyle name="Normal 8 2 2 2" xfId="386" xr:uid="{00000000-0005-0000-0000-000010040000}"/>
    <cellStyle name="Normal 8 2 2 2 2" xfId="2250" xr:uid="{00000000-0005-0000-0000-000011040000}"/>
    <cellStyle name="Normal 8 2 2 2 3" xfId="1562" xr:uid="{00000000-0005-0000-0000-000012040000}"/>
    <cellStyle name="Normal 8 2 2 3" xfId="2211" xr:uid="{00000000-0005-0000-0000-000013040000}"/>
    <cellStyle name="Normal 8 2 2 4" xfId="1459" xr:uid="{00000000-0005-0000-0000-000014040000}"/>
    <cellStyle name="Normal 8 2 3" xfId="1514" xr:uid="{00000000-0005-0000-0000-000015040000}"/>
    <cellStyle name="Normal 8 2 4" xfId="2172" xr:uid="{00000000-0005-0000-0000-000016040000}"/>
    <cellStyle name="Normal 8 2 5" xfId="1352" xr:uid="{00000000-0005-0000-0000-000017040000}"/>
    <cellStyle name="Normal 8 2 6" xfId="111" xr:uid="{00000000-0005-0000-0000-000018040000}"/>
    <cellStyle name="Normal 8 3" xfId="139" xr:uid="{00000000-0005-0000-0000-000019040000}"/>
    <cellStyle name="Normal 8 3 2" xfId="387" xr:uid="{00000000-0005-0000-0000-00001A040000}"/>
    <cellStyle name="Normal 8 3 2 2" xfId="2251" xr:uid="{00000000-0005-0000-0000-00001B040000}"/>
    <cellStyle name="Normal 8 3 2 3" xfId="1542" xr:uid="{00000000-0005-0000-0000-00001C040000}"/>
    <cellStyle name="Normal 8 3 3" xfId="2192" xr:uid="{00000000-0005-0000-0000-00001D040000}"/>
    <cellStyle name="Normal 8 3 4" xfId="1458" xr:uid="{00000000-0005-0000-0000-00001E040000}"/>
    <cellStyle name="Normal 8 4" xfId="1492" xr:uid="{00000000-0005-0000-0000-00001F040000}"/>
    <cellStyle name="Normal 8 5" xfId="2152" xr:uid="{00000000-0005-0000-0000-000020040000}"/>
    <cellStyle name="Normal 8 6" xfId="1330" xr:uid="{00000000-0005-0000-0000-000021040000}"/>
    <cellStyle name="Normal 8 7" xfId="89" xr:uid="{00000000-0005-0000-0000-000022040000}"/>
    <cellStyle name="Normal 9" xfId="90" xr:uid="{00000000-0005-0000-0000-000023040000}"/>
    <cellStyle name="Normal 9 2" xfId="112" xr:uid="{00000000-0005-0000-0000-000024040000}"/>
    <cellStyle name="Normal 9 2 2" xfId="160" xr:uid="{00000000-0005-0000-0000-000025040000}"/>
    <cellStyle name="Normal 9 2 2 2" xfId="2212" xr:uid="{00000000-0005-0000-0000-000026040000}"/>
    <cellStyle name="Normal 9 2 2 3" xfId="1563" xr:uid="{00000000-0005-0000-0000-000027040000}"/>
    <cellStyle name="Normal 9 2 3" xfId="1515" xr:uid="{00000000-0005-0000-0000-000028040000}"/>
    <cellStyle name="Normal 9 2 4" xfId="2173" xr:uid="{00000000-0005-0000-0000-000029040000}"/>
    <cellStyle name="Normal 9 2 5" xfId="1353" xr:uid="{00000000-0005-0000-0000-00002A040000}"/>
    <cellStyle name="Normal 9 3" xfId="140" xr:uid="{00000000-0005-0000-0000-00002B040000}"/>
    <cellStyle name="Normal 9 3 2" xfId="2193" xr:uid="{00000000-0005-0000-0000-00002C040000}"/>
    <cellStyle name="Normal 9 3 3" xfId="1543" xr:uid="{00000000-0005-0000-0000-00002D040000}"/>
    <cellStyle name="Normal 9 4" xfId="1493" xr:uid="{00000000-0005-0000-0000-00002E040000}"/>
    <cellStyle name="Normal 9 5" xfId="2153" xr:uid="{00000000-0005-0000-0000-00002F040000}"/>
    <cellStyle name="Normal 9 6" xfId="1331" xr:uid="{00000000-0005-0000-0000-000030040000}"/>
    <cellStyle name="Note 2" xfId="41" xr:uid="{00000000-0005-0000-0000-000031040000}"/>
    <cellStyle name="Note 2 2" xfId="54" xr:uid="{00000000-0005-0000-0000-000032040000}"/>
    <cellStyle name="Note 2 2 10" xfId="525" xr:uid="{00000000-0005-0000-0000-000033040000}"/>
    <cellStyle name="Note 2 2 11" xfId="835" xr:uid="{00000000-0005-0000-0000-000034040000}"/>
    <cellStyle name="Note 2 2 12" xfId="1166" xr:uid="{00000000-0005-0000-0000-000035040000}"/>
    <cellStyle name="Note 2 2 13" xfId="82" xr:uid="{00000000-0005-0000-0000-000036040000}"/>
    <cellStyle name="Note 2 2 2" xfId="103" xr:uid="{00000000-0005-0000-0000-000037040000}"/>
    <cellStyle name="Note 2 2 2 10" xfId="603" xr:uid="{00000000-0005-0000-0000-000038040000}"/>
    <cellStyle name="Note 2 2 2 10 2" xfId="1623" xr:uid="{00000000-0005-0000-0000-000039040000}"/>
    <cellStyle name="Note 2 2 2 11" xfId="821" xr:uid="{00000000-0005-0000-0000-00003A040000}"/>
    <cellStyle name="Note 2 2 2 11 2" xfId="1768" xr:uid="{00000000-0005-0000-0000-00003B040000}"/>
    <cellStyle name="Note 2 2 2 12" xfId="832" xr:uid="{00000000-0005-0000-0000-00003C040000}"/>
    <cellStyle name="Note 2 2 2 12 2" xfId="1647" xr:uid="{00000000-0005-0000-0000-00003D040000}"/>
    <cellStyle name="Note 2 2 2 13" xfId="997" xr:uid="{00000000-0005-0000-0000-00003E040000}"/>
    <cellStyle name="Note 2 2 2 13 2" xfId="1760" xr:uid="{00000000-0005-0000-0000-00003F040000}"/>
    <cellStyle name="Note 2 2 2 14" xfId="995" xr:uid="{00000000-0005-0000-0000-000040040000}"/>
    <cellStyle name="Note 2 2 2 14 2" xfId="2127" xr:uid="{00000000-0005-0000-0000-000041040000}"/>
    <cellStyle name="Note 2 2 2 15" xfId="993" xr:uid="{00000000-0005-0000-0000-000042040000}"/>
    <cellStyle name="Note 2 2 2 15 2" xfId="2165" xr:uid="{00000000-0005-0000-0000-000043040000}"/>
    <cellStyle name="Note 2 2 2 16" xfId="1169" xr:uid="{00000000-0005-0000-0000-000044040000}"/>
    <cellStyle name="Note 2 2 2 17" xfId="1344" xr:uid="{00000000-0005-0000-0000-000045040000}"/>
    <cellStyle name="Note 2 2 2 2" xfId="151" xr:uid="{00000000-0005-0000-0000-000046040000}"/>
    <cellStyle name="Note 2 2 2 2 10" xfId="967" xr:uid="{00000000-0005-0000-0000-000047040000}"/>
    <cellStyle name="Note 2 2 2 2 10 2" xfId="2113" xr:uid="{00000000-0005-0000-0000-000048040000}"/>
    <cellStyle name="Note 2 2 2 2 11" xfId="1107" xr:uid="{00000000-0005-0000-0000-000049040000}"/>
    <cellStyle name="Note 2 2 2 2 11 2" xfId="2309" xr:uid="{00000000-0005-0000-0000-00004A040000}"/>
    <cellStyle name="Note 2 2 2 2 12" xfId="1113" xr:uid="{00000000-0005-0000-0000-00004B040000}"/>
    <cellStyle name="Note 2 2 2 2 13" xfId="1232" xr:uid="{00000000-0005-0000-0000-00004C040000}"/>
    <cellStyle name="Note 2 2 2 2 14" xfId="1381" xr:uid="{00000000-0005-0000-0000-00004D040000}"/>
    <cellStyle name="Note 2 2 2 2 2" xfId="332" xr:uid="{00000000-0005-0000-0000-00004E040000}"/>
    <cellStyle name="Note 2 2 2 2 2 2" xfId="1554" xr:uid="{00000000-0005-0000-0000-00004F040000}"/>
    <cellStyle name="Note 2 2 2 2 3" xfId="418" xr:uid="{00000000-0005-0000-0000-000050040000}"/>
    <cellStyle name="Note 2 2 2 2 3 2" xfId="1685" xr:uid="{00000000-0005-0000-0000-000051040000}"/>
    <cellStyle name="Note 2 2 2 2 4" xfId="241" xr:uid="{00000000-0005-0000-0000-000052040000}"/>
    <cellStyle name="Note 2 2 2 2 4 2" xfId="1773" xr:uid="{00000000-0005-0000-0000-000053040000}"/>
    <cellStyle name="Note 2 2 2 2 5" xfId="596" xr:uid="{00000000-0005-0000-0000-000054040000}"/>
    <cellStyle name="Note 2 2 2 2 5 2" xfId="1850" xr:uid="{00000000-0005-0000-0000-000055040000}"/>
    <cellStyle name="Note 2 2 2 2 6" xfId="672" xr:uid="{00000000-0005-0000-0000-000056040000}"/>
    <cellStyle name="Note 2 2 2 2 6 2" xfId="1920" xr:uid="{00000000-0005-0000-0000-000057040000}"/>
    <cellStyle name="Note 2 2 2 2 7" xfId="757" xr:uid="{00000000-0005-0000-0000-000058040000}"/>
    <cellStyle name="Note 2 2 2 2 7 2" xfId="1986" xr:uid="{00000000-0005-0000-0000-000059040000}"/>
    <cellStyle name="Note 2 2 2 2 8" xfId="739" xr:uid="{00000000-0005-0000-0000-00005A040000}"/>
    <cellStyle name="Note 2 2 2 2 8 2" xfId="2051" xr:uid="{00000000-0005-0000-0000-00005B040000}"/>
    <cellStyle name="Note 2 2 2 2 9" xfId="884" xr:uid="{00000000-0005-0000-0000-00005C040000}"/>
    <cellStyle name="Note 2 2 2 2 9 2" xfId="2203" xr:uid="{00000000-0005-0000-0000-00005D040000}"/>
    <cellStyle name="Note 2 2 2 3" xfId="174" xr:uid="{00000000-0005-0000-0000-00005E040000}"/>
    <cellStyle name="Note 2 2 2 3 10" xfId="1000" xr:uid="{00000000-0005-0000-0000-00005F040000}"/>
    <cellStyle name="Note 2 2 2 3 10 2" xfId="2280" xr:uid="{00000000-0005-0000-0000-000060040000}"/>
    <cellStyle name="Note 2 2 2 3 11" xfId="1129" xr:uid="{00000000-0005-0000-0000-000061040000}"/>
    <cellStyle name="Note 2 2 2 3 11 2" xfId="2326" xr:uid="{00000000-0005-0000-0000-000062040000}"/>
    <cellStyle name="Note 2 2 2 3 12" xfId="1163" xr:uid="{00000000-0005-0000-0000-000063040000}"/>
    <cellStyle name="Note 2 2 2 3 13" xfId="1251" xr:uid="{00000000-0005-0000-0000-000064040000}"/>
    <cellStyle name="Note 2 2 2 3 14" xfId="1363" xr:uid="{00000000-0005-0000-0000-000065040000}"/>
    <cellStyle name="Note 2 2 2 3 2" xfId="354" xr:uid="{00000000-0005-0000-0000-000066040000}"/>
    <cellStyle name="Note 2 2 2 3 2 2" xfId="1577" xr:uid="{00000000-0005-0000-0000-000067040000}"/>
    <cellStyle name="Note 2 2 2 3 3" xfId="441" xr:uid="{00000000-0005-0000-0000-000068040000}"/>
    <cellStyle name="Note 2 2 2 3 3 2" xfId="1707" xr:uid="{00000000-0005-0000-0000-000069040000}"/>
    <cellStyle name="Note 2 2 2 3 4" xfId="412" xr:uid="{00000000-0005-0000-0000-00006A040000}"/>
    <cellStyle name="Note 2 2 2 3 4 2" xfId="1793" xr:uid="{00000000-0005-0000-0000-00006B040000}"/>
    <cellStyle name="Note 2 2 2 3 5" xfId="618" xr:uid="{00000000-0005-0000-0000-00006C040000}"/>
    <cellStyle name="Note 2 2 2 3 5 2" xfId="1868" xr:uid="{00000000-0005-0000-0000-00006D040000}"/>
    <cellStyle name="Note 2 2 2 3 6" xfId="693" xr:uid="{00000000-0005-0000-0000-00006E040000}"/>
    <cellStyle name="Note 2 2 2 3 6 2" xfId="1938" xr:uid="{00000000-0005-0000-0000-00006F040000}"/>
    <cellStyle name="Note 2 2 2 3 7" xfId="779" xr:uid="{00000000-0005-0000-0000-000070040000}"/>
    <cellStyle name="Note 2 2 2 3 7 2" xfId="2003" xr:uid="{00000000-0005-0000-0000-000071040000}"/>
    <cellStyle name="Note 2 2 2 3 8" xfId="250" xr:uid="{00000000-0005-0000-0000-000072040000}"/>
    <cellStyle name="Note 2 2 2 3 8 2" xfId="2068" xr:uid="{00000000-0005-0000-0000-000073040000}"/>
    <cellStyle name="Note 2 2 2 3 9" xfId="901" xr:uid="{00000000-0005-0000-0000-000074040000}"/>
    <cellStyle name="Note 2 2 2 3 9 2" xfId="2223" xr:uid="{00000000-0005-0000-0000-000075040000}"/>
    <cellStyle name="Note 2 2 2 4" xfId="194" xr:uid="{00000000-0005-0000-0000-000076040000}"/>
    <cellStyle name="Note 2 2 2 4 10" xfId="945" xr:uid="{00000000-0005-0000-0000-000077040000}"/>
    <cellStyle name="Note 2 2 2 4 10 2" xfId="2139" xr:uid="{00000000-0005-0000-0000-000078040000}"/>
    <cellStyle name="Note 2 2 2 4 11" xfId="1149" xr:uid="{00000000-0005-0000-0000-000079040000}"/>
    <cellStyle name="Note 2 2 2 4 11 2" xfId="2346" xr:uid="{00000000-0005-0000-0000-00007A040000}"/>
    <cellStyle name="Note 2 2 2 4 12" xfId="1103" xr:uid="{00000000-0005-0000-0000-00007B040000}"/>
    <cellStyle name="Note 2 2 2 4 13" xfId="1271" xr:uid="{00000000-0005-0000-0000-00007C040000}"/>
    <cellStyle name="Note 2 2 2 4 14" xfId="1404" xr:uid="{00000000-0005-0000-0000-00007D040000}"/>
    <cellStyle name="Note 2 2 2 4 2" xfId="374" xr:uid="{00000000-0005-0000-0000-00007E040000}"/>
    <cellStyle name="Note 2 2 2 4 2 2" xfId="1597" xr:uid="{00000000-0005-0000-0000-00007F040000}"/>
    <cellStyle name="Note 2 2 2 4 3" xfId="461" xr:uid="{00000000-0005-0000-0000-000080040000}"/>
    <cellStyle name="Note 2 2 2 4 3 2" xfId="1727" xr:uid="{00000000-0005-0000-0000-000081040000}"/>
    <cellStyle name="Note 2 2 2 4 4" xfId="221" xr:uid="{00000000-0005-0000-0000-000082040000}"/>
    <cellStyle name="Note 2 2 2 4 4 2" xfId="1813" xr:uid="{00000000-0005-0000-0000-000083040000}"/>
    <cellStyle name="Note 2 2 2 4 5" xfId="638" xr:uid="{00000000-0005-0000-0000-000084040000}"/>
    <cellStyle name="Note 2 2 2 4 5 2" xfId="1888" xr:uid="{00000000-0005-0000-0000-000085040000}"/>
    <cellStyle name="Note 2 2 2 4 6" xfId="713" xr:uid="{00000000-0005-0000-0000-000086040000}"/>
    <cellStyle name="Note 2 2 2 4 6 2" xfId="1958" xr:uid="{00000000-0005-0000-0000-000087040000}"/>
    <cellStyle name="Note 2 2 2 4 7" xfId="799" xr:uid="{00000000-0005-0000-0000-000088040000}"/>
    <cellStyle name="Note 2 2 2 4 7 2" xfId="2023" xr:uid="{00000000-0005-0000-0000-000089040000}"/>
    <cellStyle name="Note 2 2 2 4 8" xfId="252" xr:uid="{00000000-0005-0000-0000-00008A040000}"/>
    <cellStyle name="Note 2 2 2 4 8 2" xfId="2088" xr:uid="{00000000-0005-0000-0000-00008B040000}"/>
    <cellStyle name="Note 2 2 2 4 9" xfId="921" xr:uid="{00000000-0005-0000-0000-00008C040000}"/>
    <cellStyle name="Note 2 2 2 4 9 2" xfId="2240" xr:uid="{00000000-0005-0000-0000-00008D040000}"/>
    <cellStyle name="Note 2 2 2 5" xfId="285" xr:uid="{00000000-0005-0000-0000-00008E040000}"/>
    <cellStyle name="Note 2 2 2 5 2" xfId="1419" xr:uid="{00000000-0005-0000-0000-00008F040000}"/>
    <cellStyle name="Note 2 2 2 6" xfId="229" xr:uid="{00000000-0005-0000-0000-000090040000}"/>
    <cellStyle name="Note 2 2 2 6 2" xfId="1432" xr:uid="{00000000-0005-0000-0000-000091040000}"/>
    <cellStyle name="Note 2 2 2 7" xfId="273" xr:uid="{00000000-0005-0000-0000-000092040000}"/>
    <cellStyle name="Note 2 2 2 7 2" xfId="1506" xr:uid="{00000000-0005-0000-0000-000093040000}"/>
    <cellStyle name="Note 2 2 2 8" xfId="485" xr:uid="{00000000-0005-0000-0000-000094040000}"/>
    <cellStyle name="Note 2 2 2 8 2" xfId="1643" xr:uid="{00000000-0005-0000-0000-000095040000}"/>
    <cellStyle name="Note 2 2 2 9" xfId="497" xr:uid="{00000000-0005-0000-0000-000096040000}"/>
    <cellStyle name="Note 2 2 2 9 2" xfId="1469" xr:uid="{00000000-0005-0000-0000-000097040000}"/>
    <cellStyle name="Note 2 2 3" xfId="115" xr:uid="{00000000-0005-0000-0000-000098040000}"/>
    <cellStyle name="Note 2 2 3 10" xfId="280" xr:uid="{00000000-0005-0000-0000-000099040000}"/>
    <cellStyle name="Note 2 2 3 10 2" xfId="1632" xr:uid="{00000000-0005-0000-0000-00009A040000}"/>
    <cellStyle name="Note 2 2 3 11" xfId="820" xr:uid="{00000000-0005-0000-0000-00009B040000}"/>
    <cellStyle name="Note 2 2 3 11 2" xfId="1779" xr:uid="{00000000-0005-0000-0000-00009C040000}"/>
    <cellStyle name="Note 2 2 3 12" xfId="862" xr:uid="{00000000-0005-0000-0000-00009D040000}"/>
    <cellStyle name="Note 2 2 3 12 2" xfId="1616" xr:uid="{00000000-0005-0000-0000-00009E040000}"/>
    <cellStyle name="Note 2 2 3 13" xfId="994" xr:uid="{00000000-0005-0000-0000-00009F040000}"/>
    <cellStyle name="Note 2 2 3 13 2" xfId="1682" xr:uid="{00000000-0005-0000-0000-0000A0040000}"/>
    <cellStyle name="Note 2 2 3 14" xfId="975" xr:uid="{00000000-0005-0000-0000-0000A1040000}"/>
    <cellStyle name="Note 2 2 3 14 2" xfId="2269" xr:uid="{00000000-0005-0000-0000-0000A2040000}"/>
    <cellStyle name="Note 2 2 3 15" xfId="1074" xr:uid="{00000000-0005-0000-0000-0000A3040000}"/>
    <cellStyle name="Note 2 2 3 15 2" xfId="2262" xr:uid="{00000000-0005-0000-0000-0000A4040000}"/>
    <cellStyle name="Note 2 2 3 16" xfId="1186" xr:uid="{00000000-0005-0000-0000-0000A5040000}"/>
    <cellStyle name="Note 2 2 3 17" xfId="1356" xr:uid="{00000000-0005-0000-0000-0000A6040000}"/>
    <cellStyle name="Note 2 2 3 2" xfId="163" xr:uid="{00000000-0005-0000-0000-0000A7040000}"/>
    <cellStyle name="Note 2 2 3 2 10" xfId="1066" xr:uid="{00000000-0005-0000-0000-0000A8040000}"/>
    <cellStyle name="Note 2 2 3 2 10 2" xfId="2157" xr:uid="{00000000-0005-0000-0000-0000A9040000}"/>
    <cellStyle name="Note 2 2 3 2 11" xfId="1118" xr:uid="{00000000-0005-0000-0000-0000AA040000}"/>
    <cellStyle name="Note 2 2 3 2 11 2" xfId="2315" xr:uid="{00000000-0005-0000-0000-0000AB040000}"/>
    <cellStyle name="Note 2 2 3 2 12" xfId="1171" xr:uid="{00000000-0005-0000-0000-0000AC040000}"/>
    <cellStyle name="Note 2 2 3 2 13" xfId="1240" xr:uid="{00000000-0005-0000-0000-0000AD040000}"/>
    <cellStyle name="Note 2 2 3 2 14" xfId="1391" xr:uid="{00000000-0005-0000-0000-0000AE040000}"/>
    <cellStyle name="Note 2 2 3 2 2" xfId="343" xr:uid="{00000000-0005-0000-0000-0000AF040000}"/>
    <cellStyle name="Note 2 2 3 2 2 2" xfId="1566" xr:uid="{00000000-0005-0000-0000-0000B0040000}"/>
    <cellStyle name="Note 2 2 3 2 3" xfId="430" xr:uid="{00000000-0005-0000-0000-0000B1040000}"/>
    <cellStyle name="Note 2 2 3 2 3 2" xfId="1696" xr:uid="{00000000-0005-0000-0000-0000B2040000}"/>
    <cellStyle name="Note 2 2 3 2 4" xfId="508" xr:uid="{00000000-0005-0000-0000-0000B3040000}"/>
    <cellStyle name="Note 2 2 3 2 4 2" xfId="1782" xr:uid="{00000000-0005-0000-0000-0000B4040000}"/>
    <cellStyle name="Note 2 2 3 2 5" xfId="607" xr:uid="{00000000-0005-0000-0000-0000B5040000}"/>
    <cellStyle name="Note 2 2 3 2 5 2" xfId="1857" xr:uid="{00000000-0005-0000-0000-0000B6040000}"/>
    <cellStyle name="Note 2 2 3 2 6" xfId="682" xr:uid="{00000000-0005-0000-0000-0000B7040000}"/>
    <cellStyle name="Note 2 2 3 2 6 2" xfId="1927" xr:uid="{00000000-0005-0000-0000-0000B8040000}"/>
    <cellStyle name="Note 2 2 3 2 7" xfId="768" xr:uid="{00000000-0005-0000-0000-0000B9040000}"/>
    <cellStyle name="Note 2 2 3 2 7 2" xfId="1992" xr:uid="{00000000-0005-0000-0000-0000BA040000}"/>
    <cellStyle name="Note 2 2 3 2 8" xfId="336" xr:uid="{00000000-0005-0000-0000-0000BB040000}"/>
    <cellStyle name="Note 2 2 3 2 8 2" xfId="2057" xr:uid="{00000000-0005-0000-0000-0000BC040000}"/>
    <cellStyle name="Note 2 2 3 2 9" xfId="890" xr:uid="{00000000-0005-0000-0000-0000BD040000}"/>
    <cellStyle name="Note 2 2 3 2 9 2" xfId="2215" xr:uid="{00000000-0005-0000-0000-0000BE040000}"/>
    <cellStyle name="Note 2 2 3 3" xfId="180" xr:uid="{00000000-0005-0000-0000-0000BF040000}"/>
    <cellStyle name="Note 2 2 3 3 10" xfId="959" xr:uid="{00000000-0005-0000-0000-0000C0040000}"/>
    <cellStyle name="Note 2 2 3 3 10 2" xfId="2114" xr:uid="{00000000-0005-0000-0000-0000C1040000}"/>
    <cellStyle name="Note 2 2 3 3 11" xfId="1135" xr:uid="{00000000-0005-0000-0000-0000C2040000}"/>
    <cellStyle name="Note 2 2 3 3 11 2" xfId="2332" xr:uid="{00000000-0005-0000-0000-0000C3040000}"/>
    <cellStyle name="Note 2 2 3 3 12" xfId="1111" xr:uid="{00000000-0005-0000-0000-0000C4040000}"/>
    <cellStyle name="Note 2 2 3 3 13" xfId="1257" xr:uid="{00000000-0005-0000-0000-0000C5040000}"/>
    <cellStyle name="Note 2 2 3 3 14" xfId="1365" xr:uid="{00000000-0005-0000-0000-0000C6040000}"/>
    <cellStyle name="Note 2 2 3 3 2" xfId="360" xr:uid="{00000000-0005-0000-0000-0000C7040000}"/>
    <cellStyle name="Note 2 2 3 3 2 2" xfId="1583" xr:uid="{00000000-0005-0000-0000-0000C8040000}"/>
    <cellStyle name="Note 2 2 3 3 3" xfId="447" xr:uid="{00000000-0005-0000-0000-0000C9040000}"/>
    <cellStyle name="Note 2 2 3 3 3 2" xfId="1713" xr:uid="{00000000-0005-0000-0000-0000CA040000}"/>
    <cellStyle name="Note 2 2 3 3 4" xfId="234" xr:uid="{00000000-0005-0000-0000-0000CB040000}"/>
    <cellStyle name="Note 2 2 3 3 4 2" xfId="1799" xr:uid="{00000000-0005-0000-0000-0000CC040000}"/>
    <cellStyle name="Note 2 2 3 3 5" xfId="624" xr:uid="{00000000-0005-0000-0000-0000CD040000}"/>
    <cellStyle name="Note 2 2 3 3 5 2" xfId="1874" xr:uid="{00000000-0005-0000-0000-0000CE040000}"/>
    <cellStyle name="Note 2 2 3 3 6" xfId="699" xr:uid="{00000000-0005-0000-0000-0000CF040000}"/>
    <cellStyle name="Note 2 2 3 3 6 2" xfId="1944" xr:uid="{00000000-0005-0000-0000-0000D0040000}"/>
    <cellStyle name="Note 2 2 3 3 7" xfId="785" xr:uid="{00000000-0005-0000-0000-0000D1040000}"/>
    <cellStyle name="Note 2 2 3 3 7 2" xfId="2009" xr:uid="{00000000-0005-0000-0000-0000D2040000}"/>
    <cellStyle name="Note 2 2 3 3 8" xfId="744" xr:uid="{00000000-0005-0000-0000-0000D3040000}"/>
    <cellStyle name="Note 2 2 3 3 8 2" xfId="2074" xr:uid="{00000000-0005-0000-0000-0000D4040000}"/>
    <cellStyle name="Note 2 2 3 3 9" xfId="907" xr:uid="{00000000-0005-0000-0000-0000D5040000}"/>
    <cellStyle name="Note 2 2 3 3 9 2" xfId="2228" xr:uid="{00000000-0005-0000-0000-0000D6040000}"/>
    <cellStyle name="Note 2 2 3 4" xfId="200" xr:uid="{00000000-0005-0000-0000-0000D7040000}"/>
    <cellStyle name="Note 2 2 3 4 10" xfId="939" xr:uid="{00000000-0005-0000-0000-0000D8040000}"/>
    <cellStyle name="Note 2 2 3 4 10 2" xfId="2241" xr:uid="{00000000-0005-0000-0000-0000D9040000}"/>
    <cellStyle name="Note 2 2 3 4 11" xfId="1155" xr:uid="{00000000-0005-0000-0000-0000DA040000}"/>
    <cellStyle name="Note 2 2 3 4 11 2" xfId="2352" xr:uid="{00000000-0005-0000-0000-0000DB040000}"/>
    <cellStyle name="Note 2 2 3 4 12" xfId="1038" xr:uid="{00000000-0005-0000-0000-0000DC040000}"/>
    <cellStyle name="Note 2 2 3 4 13" xfId="1277" xr:uid="{00000000-0005-0000-0000-0000DD040000}"/>
    <cellStyle name="Note 2 2 3 4 14" xfId="1412" xr:uid="{00000000-0005-0000-0000-0000DE040000}"/>
    <cellStyle name="Note 2 2 3 4 2" xfId="380" xr:uid="{00000000-0005-0000-0000-0000DF040000}"/>
    <cellStyle name="Note 2 2 3 4 2 2" xfId="1603" xr:uid="{00000000-0005-0000-0000-0000E0040000}"/>
    <cellStyle name="Note 2 2 3 4 3" xfId="467" xr:uid="{00000000-0005-0000-0000-0000E1040000}"/>
    <cellStyle name="Note 2 2 3 4 3 2" xfId="1733" xr:uid="{00000000-0005-0000-0000-0000E2040000}"/>
    <cellStyle name="Note 2 2 3 4 4" xfId="563" xr:uid="{00000000-0005-0000-0000-0000E3040000}"/>
    <cellStyle name="Note 2 2 3 4 4 2" xfId="1819" xr:uid="{00000000-0005-0000-0000-0000E4040000}"/>
    <cellStyle name="Note 2 2 3 4 5" xfId="644" xr:uid="{00000000-0005-0000-0000-0000E5040000}"/>
    <cellStyle name="Note 2 2 3 4 5 2" xfId="1894" xr:uid="{00000000-0005-0000-0000-0000E6040000}"/>
    <cellStyle name="Note 2 2 3 4 6" xfId="719" xr:uid="{00000000-0005-0000-0000-0000E7040000}"/>
    <cellStyle name="Note 2 2 3 4 6 2" xfId="1964" xr:uid="{00000000-0005-0000-0000-0000E8040000}"/>
    <cellStyle name="Note 2 2 3 4 7" xfId="805" xr:uid="{00000000-0005-0000-0000-0000E9040000}"/>
    <cellStyle name="Note 2 2 3 4 7 2" xfId="2029" xr:uid="{00000000-0005-0000-0000-0000EA040000}"/>
    <cellStyle name="Note 2 2 3 4 8" xfId="854" xr:uid="{00000000-0005-0000-0000-0000EB040000}"/>
    <cellStyle name="Note 2 2 3 4 8 2" xfId="2094" xr:uid="{00000000-0005-0000-0000-0000EC040000}"/>
    <cellStyle name="Note 2 2 3 4 9" xfId="927" xr:uid="{00000000-0005-0000-0000-0000ED040000}"/>
    <cellStyle name="Note 2 2 3 4 9 2" xfId="2245" xr:uid="{00000000-0005-0000-0000-0000EE040000}"/>
    <cellStyle name="Note 2 2 3 5" xfId="296" xr:uid="{00000000-0005-0000-0000-0000EF040000}"/>
    <cellStyle name="Note 2 2 3 5 2" xfId="1425" xr:uid="{00000000-0005-0000-0000-0000F0040000}"/>
    <cellStyle name="Note 2 2 3 6" xfId="218" xr:uid="{00000000-0005-0000-0000-0000F1040000}"/>
    <cellStyle name="Note 2 2 3 6 2" xfId="1438" xr:uid="{00000000-0005-0000-0000-0000F2040000}"/>
    <cellStyle name="Note 2 2 3 7" xfId="314" xr:uid="{00000000-0005-0000-0000-0000F3040000}"/>
    <cellStyle name="Note 2 2 3 7 2" xfId="1518" xr:uid="{00000000-0005-0000-0000-0000F4040000}"/>
    <cellStyle name="Note 2 2 3 8" xfId="552" xr:uid="{00000000-0005-0000-0000-0000F5040000}"/>
    <cellStyle name="Note 2 2 3 8 2" xfId="1653" xr:uid="{00000000-0005-0000-0000-0000F6040000}"/>
    <cellStyle name="Note 2 2 3 9" xfId="521" xr:uid="{00000000-0005-0000-0000-0000F7040000}"/>
    <cellStyle name="Note 2 2 3 9 2" xfId="1740" xr:uid="{00000000-0005-0000-0000-0000F8040000}"/>
    <cellStyle name="Note 2 2 4" xfId="106" xr:uid="{00000000-0005-0000-0000-0000F9040000}"/>
    <cellStyle name="Note 2 2 4 10" xfId="651" xr:uid="{00000000-0005-0000-0000-0000FA040000}"/>
    <cellStyle name="Note 2 2 4 10 2" xfId="1669" xr:uid="{00000000-0005-0000-0000-0000FB040000}"/>
    <cellStyle name="Note 2 2 4 11" xfId="678" xr:uid="{00000000-0005-0000-0000-0000FC040000}"/>
    <cellStyle name="Note 2 2 4 11 2" xfId="1473" xr:uid="{00000000-0005-0000-0000-0000FD040000}"/>
    <cellStyle name="Note 2 2 4 12" xfId="583" xr:uid="{00000000-0005-0000-0000-0000FE040000}"/>
    <cellStyle name="Note 2 2 4 12 2" xfId="1479" xr:uid="{00000000-0005-0000-0000-0000FF040000}"/>
    <cellStyle name="Note 2 2 4 13" xfId="1008" xr:uid="{00000000-0005-0000-0000-000000050000}"/>
    <cellStyle name="Note 2 2 4 13 2" xfId="1474" xr:uid="{00000000-0005-0000-0000-000001050000}"/>
    <cellStyle name="Note 2 2 4 14" xfId="1017" xr:uid="{00000000-0005-0000-0000-000002050000}"/>
    <cellStyle name="Note 2 2 4 14 2" xfId="2126" xr:uid="{00000000-0005-0000-0000-000003050000}"/>
    <cellStyle name="Note 2 2 4 15" xfId="1181" xr:uid="{00000000-0005-0000-0000-000004050000}"/>
    <cellStyle name="Note 2 2 4 15 2" xfId="2112" xr:uid="{00000000-0005-0000-0000-000005050000}"/>
    <cellStyle name="Note 2 2 4 16" xfId="1030" xr:uid="{00000000-0005-0000-0000-000006050000}"/>
    <cellStyle name="Note 2 2 4 17" xfId="1347" xr:uid="{00000000-0005-0000-0000-000007050000}"/>
    <cellStyle name="Note 2 2 4 2" xfId="154" xr:uid="{00000000-0005-0000-0000-000008050000}"/>
    <cellStyle name="Note 2 2 4 2 10" xfId="964" xr:uid="{00000000-0005-0000-0000-000009050000}"/>
    <cellStyle name="Note 2 2 4 2 10 2" xfId="2252" xr:uid="{00000000-0005-0000-0000-00000A050000}"/>
    <cellStyle name="Note 2 2 4 2 11" xfId="1110" xr:uid="{00000000-0005-0000-0000-00000B050000}"/>
    <cellStyle name="Note 2 2 4 2 11 2" xfId="2312" xr:uid="{00000000-0005-0000-0000-00000C050000}"/>
    <cellStyle name="Note 2 2 4 2 12" xfId="1013" xr:uid="{00000000-0005-0000-0000-00000D050000}"/>
    <cellStyle name="Note 2 2 4 2 13" xfId="1235" xr:uid="{00000000-0005-0000-0000-00000E050000}"/>
    <cellStyle name="Note 2 2 4 2 14" xfId="1384" xr:uid="{00000000-0005-0000-0000-00000F050000}"/>
    <cellStyle name="Note 2 2 4 2 2" xfId="335" xr:uid="{00000000-0005-0000-0000-000010050000}"/>
    <cellStyle name="Note 2 2 4 2 2 2" xfId="1557" xr:uid="{00000000-0005-0000-0000-000011050000}"/>
    <cellStyle name="Note 2 2 4 2 3" xfId="421" xr:uid="{00000000-0005-0000-0000-000012050000}"/>
    <cellStyle name="Note 2 2 4 2 3 2" xfId="1688" xr:uid="{00000000-0005-0000-0000-000013050000}"/>
    <cellStyle name="Note 2 2 4 2 4" xfId="261" xr:uid="{00000000-0005-0000-0000-000014050000}"/>
    <cellStyle name="Note 2 2 4 2 4 2" xfId="1776" xr:uid="{00000000-0005-0000-0000-000015050000}"/>
    <cellStyle name="Note 2 2 4 2 5" xfId="599" xr:uid="{00000000-0005-0000-0000-000016050000}"/>
    <cellStyle name="Note 2 2 4 2 5 2" xfId="1853" xr:uid="{00000000-0005-0000-0000-000017050000}"/>
    <cellStyle name="Note 2 2 4 2 6" xfId="675" xr:uid="{00000000-0005-0000-0000-000018050000}"/>
    <cellStyle name="Note 2 2 4 2 6 2" xfId="1923" xr:uid="{00000000-0005-0000-0000-000019050000}"/>
    <cellStyle name="Note 2 2 4 2 7" xfId="760" xr:uid="{00000000-0005-0000-0000-00001A050000}"/>
    <cellStyle name="Note 2 2 4 2 7 2" xfId="1989" xr:uid="{00000000-0005-0000-0000-00001B050000}"/>
    <cellStyle name="Note 2 2 4 2 8" xfId="482" xr:uid="{00000000-0005-0000-0000-00001C050000}"/>
    <cellStyle name="Note 2 2 4 2 8 2" xfId="2054" xr:uid="{00000000-0005-0000-0000-00001D050000}"/>
    <cellStyle name="Note 2 2 4 2 9" xfId="887" xr:uid="{00000000-0005-0000-0000-00001E050000}"/>
    <cellStyle name="Note 2 2 4 2 9 2" xfId="2206" xr:uid="{00000000-0005-0000-0000-00001F050000}"/>
    <cellStyle name="Note 2 2 4 3" xfId="177" xr:uid="{00000000-0005-0000-0000-000020050000}"/>
    <cellStyle name="Note 2 2 4 3 10" xfId="962" xr:uid="{00000000-0005-0000-0000-000021050000}"/>
    <cellStyle name="Note 2 2 4 3 10 2" xfId="2285" xr:uid="{00000000-0005-0000-0000-000022050000}"/>
    <cellStyle name="Note 2 2 4 3 11" xfId="1132" xr:uid="{00000000-0005-0000-0000-000023050000}"/>
    <cellStyle name="Note 2 2 4 3 11 2" xfId="2329" xr:uid="{00000000-0005-0000-0000-000024050000}"/>
    <cellStyle name="Note 2 2 4 3 12" xfId="1185" xr:uid="{00000000-0005-0000-0000-000025050000}"/>
    <cellStyle name="Note 2 2 4 3 13" xfId="1254" xr:uid="{00000000-0005-0000-0000-000026050000}"/>
    <cellStyle name="Note 2 2 4 3 14" xfId="1362" xr:uid="{00000000-0005-0000-0000-000027050000}"/>
    <cellStyle name="Note 2 2 4 3 2" xfId="357" xr:uid="{00000000-0005-0000-0000-000028050000}"/>
    <cellStyle name="Note 2 2 4 3 2 2" xfId="1580" xr:uid="{00000000-0005-0000-0000-000029050000}"/>
    <cellStyle name="Note 2 2 4 3 3" xfId="444" xr:uid="{00000000-0005-0000-0000-00002A050000}"/>
    <cellStyle name="Note 2 2 4 3 3 2" xfId="1710" xr:uid="{00000000-0005-0000-0000-00002B050000}"/>
    <cellStyle name="Note 2 2 4 3 4" xfId="319" xr:uid="{00000000-0005-0000-0000-00002C050000}"/>
    <cellStyle name="Note 2 2 4 3 4 2" xfId="1796" xr:uid="{00000000-0005-0000-0000-00002D050000}"/>
    <cellStyle name="Note 2 2 4 3 5" xfId="621" xr:uid="{00000000-0005-0000-0000-00002E050000}"/>
    <cellStyle name="Note 2 2 4 3 5 2" xfId="1871" xr:uid="{00000000-0005-0000-0000-00002F050000}"/>
    <cellStyle name="Note 2 2 4 3 6" xfId="696" xr:uid="{00000000-0005-0000-0000-000030050000}"/>
    <cellStyle name="Note 2 2 4 3 6 2" xfId="1941" xr:uid="{00000000-0005-0000-0000-000031050000}"/>
    <cellStyle name="Note 2 2 4 3 7" xfId="782" xr:uid="{00000000-0005-0000-0000-000032050000}"/>
    <cellStyle name="Note 2 2 4 3 7 2" xfId="2006" xr:uid="{00000000-0005-0000-0000-000033050000}"/>
    <cellStyle name="Note 2 2 4 3 8" xfId="591" xr:uid="{00000000-0005-0000-0000-000034050000}"/>
    <cellStyle name="Note 2 2 4 3 8 2" xfId="2071" xr:uid="{00000000-0005-0000-0000-000035050000}"/>
    <cellStyle name="Note 2 2 4 3 9" xfId="904" xr:uid="{00000000-0005-0000-0000-000036050000}"/>
    <cellStyle name="Note 2 2 4 3 9 2" xfId="2225" xr:uid="{00000000-0005-0000-0000-000037050000}"/>
    <cellStyle name="Note 2 2 4 4" xfId="197" xr:uid="{00000000-0005-0000-0000-000038050000}"/>
    <cellStyle name="Note 2 2 4 4 10" xfId="942" xr:uid="{00000000-0005-0000-0000-000039050000}"/>
    <cellStyle name="Note 2 2 4 4 10 2" xfId="2167" xr:uid="{00000000-0005-0000-0000-00003A050000}"/>
    <cellStyle name="Note 2 2 4 4 11" xfId="1152" xr:uid="{00000000-0005-0000-0000-00003B050000}"/>
    <cellStyle name="Note 2 2 4 4 11 2" xfId="2349" xr:uid="{00000000-0005-0000-0000-00003C050000}"/>
    <cellStyle name="Note 2 2 4 4 12" xfId="934" xr:uid="{00000000-0005-0000-0000-00003D050000}"/>
    <cellStyle name="Note 2 2 4 4 13" xfId="1274" xr:uid="{00000000-0005-0000-0000-00003E050000}"/>
    <cellStyle name="Note 2 2 4 4 14" xfId="1407" xr:uid="{00000000-0005-0000-0000-00003F050000}"/>
    <cellStyle name="Note 2 2 4 4 2" xfId="377" xr:uid="{00000000-0005-0000-0000-000040050000}"/>
    <cellStyle name="Note 2 2 4 4 2 2" xfId="1600" xr:uid="{00000000-0005-0000-0000-000041050000}"/>
    <cellStyle name="Note 2 2 4 4 3" xfId="464" xr:uid="{00000000-0005-0000-0000-000042050000}"/>
    <cellStyle name="Note 2 2 4 4 3 2" xfId="1730" xr:uid="{00000000-0005-0000-0000-000043050000}"/>
    <cellStyle name="Note 2 2 4 4 4" xfId="267" xr:uid="{00000000-0005-0000-0000-000044050000}"/>
    <cellStyle name="Note 2 2 4 4 4 2" xfId="1816" xr:uid="{00000000-0005-0000-0000-000045050000}"/>
    <cellStyle name="Note 2 2 4 4 5" xfId="641" xr:uid="{00000000-0005-0000-0000-000046050000}"/>
    <cellStyle name="Note 2 2 4 4 5 2" xfId="1891" xr:uid="{00000000-0005-0000-0000-000047050000}"/>
    <cellStyle name="Note 2 2 4 4 6" xfId="716" xr:uid="{00000000-0005-0000-0000-000048050000}"/>
    <cellStyle name="Note 2 2 4 4 6 2" xfId="1961" xr:uid="{00000000-0005-0000-0000-000049050000}"/>
    <cellStyle name="Note 2 2 4 4 7" xfId="802" xr:uid="{00000000-0005-0000-0000-00004A050000}"/>
    <cellStyle name="Note 2 2 4 4 7 2" xfId="2026" xr:uid="{00000000-0005-0000-0000-00004B050000}"/>
    <cellStyle name="Note 2 2 4 4 8" xfId="851" xr:uid="{00000000-0005-0000-0000-00004C050000}"/>
    <cellStyle name="Note 2 2 4 4 8 2" xfId="2091" xr:uid="{00000000-0005-0000-0000-00004D050000}"/>
    <cellStyle name="Note 2 2 4 4 9" xfId="924" xr:uid="{00000000-0005-0000-0000-00004E050000}"/>
    <cellStyle name="Note 2 2 4 4 9 2" xfId="2242" xr:uid="{00000000-0005-0000-0000-00004F050000}"/>
    <cellStyle name="Note 2 2 4 5" xfId="288" xr:uid="{00000000-0005-0000-0000-000050050000}"/>
    <cellStyle name="Note 2 2 4 5 2" xfId="1422" xr:uid="{00000000-0005-0000-0000-000051050000}"/>
    <cellStyle name="Note 2 2 4 6" xfId="226" xr:uid="{00000000-0005-0000-0000-000052050000}"/>
    <cellStyle name="Note 2 2 4 6 2" xfId="1435" xr:uid="{00000000-0005-0000-0000-000053050000}"/>
    <cellStyle name="Note 2 2 4 7" xfId="249" xr:uid="{00000000-0005-0000-0000-000054050000}"/>
    <cellStyle name="Note 2 2 4 7 2" xfId="1509" xr:uid="{00000000-0005-0000-0000-000055050000}"/>
    <cellStyle name="Note 2 2 4 8" xfId="424" xr:uid="{00000000-0005-0000-0000-000056050000}"/>
    <cellStyle name="Note 2 2 4 8 2" xfId="1646" xr:uid="{00000000-0005-0000-0000-000057050000}"/>
    <cellStyle name="Note 2 2 4 9" xfId="257" xr:uid="{00000000-0005-0000-0000-000058050000}"/>
    <cellStyle name="Note 2 2 4 9 2" xfId="1472" xr:uid="{00000000-0005-0000-0000-000059050000}"/>
    <cellStyle name="Note 2 2 5" xfId="120" xr:uid="{00000000-0005-0000-0000-00005A050000}"/>
    <cellStyle name="Note 2 2 5 10" xfId="828" xr:uid="{00000000-0005-0000-0000-00005B050000}"/>
    <cellStyle name="Note 2 2 5 10 2" xfId="1826" xr:uid="{00000000-0005-0000-0000-00005C050000}"/>
    <cellStyle name="Note 2 2 5 11" xfId="867" xr:uid="{00000000-0005-0000-0000-00005D050000}"/>
    <cellStyle name="Note 2 2 5 11 2" xfId="1614" xr:uid="{00000000-0005-0000-0000-00005E050000}"/>
    <cellStyle name="Note 2 2 5 12" xfId="1022" xr:uid="{00000000-0005-0000-0000-00005F050000}"/>
    <cellStyle name="Note 2 2 5 12 2" xfId="1746" xr:uid="{00000000-0005-0000-0000-000060050000}"/>
    <cellStyle name="Note 2 2 5 13" xfId="1069" xr:uid="{00000000-0005-0000-0000-000061050000}"/>
    <cellStyle name="Note 2 2 5 13 2" xfId="1478" xr:uid="{00000000-0005-0000-0000-000062050000}"/>
    <cellStyle name="Note 2 2 5 14" xfId="1177" xr:uid="{00000000-0005-0000-0000-000063050000}"/>
    <cellStyle name="Note 2 2 5 14 2" xfId="2263" xr:uid="{00000000-0005-0000-0000-000064050000}"/>
    <cellStyle name="Note 2 2 5 15" xfId="1206" xr:uid="{00000000-0005-0000-0000-000065050000}"/>
    <cellStyle name="Note 2 2 5 15 2" xfId="2292" xr:uid="{00000000-0005-0000-0000-000066050000}"/>
    <cellStyle name="Note 2 2 5 16" xfId="1361" xr:uid="{00000000-0005-0000-0000-000067050000}"/>
    <cellStyle name="Note 2 2 5 2" xfId="185" xr:uid="{00000000-0005-0000-0000-000068050000}"/>
    <cellStyle name="Note 2 2 5 2 10" xfId="954" xr:uid="{00000000-0005-0000-0000-000069050000}"/>
    <cellStyle name="Note 2 2 5 2 10 2" xfId="2156" xr:uid="{00000000-0005-0000-0000-00006A050000}"/>
    <cellStyle name="Note 2 2 5 2 11" xfId="1140" xr:uid="{00000000-0005-0000-0000-00006B050000}"/>
    <cellStyle name="Note 2 2 5 2 11 2" xfId="2337" xr:uid="{00000000-0005-0000-0000-00006C050000}"/>
    <cellStyle name="Note 2 2 5 2 12" xfId="1097" xr:uid="{00000000-0005-0000-0000-00006D050000}"/>
    <cellStyle name="Note 2 2 5 2 13" xfId="1262" xr:uid="{00000000-0005-0000-0000-00006E050000}"/>
    <cellStyle name="Note 2 2 5 2 14" xfId="1396" xr:uid="{00000000-0005-0000-0000-00006F050000}"/>
    <cellStyle name="Note 2 2 5 2 2" xfId="365" xr:uid="{00000000-0005-0000-0000-000070050000}"/>
    <cellStyle name="Note 2 2 5 2 2 2" xfId="1588" xr:uid="{00000000-0005-0000-0000-000071050000}"/>
    <cellStyle name="Note 2 2 5 2 3" xfId="452" xr:uid="{00000000-0005-0000-0000-000072050000}"/>
    <cellStyle name="Note 2 2 5 2 3 2" xfId="1718" xr:uid="{00000000-0005-0000-0000-000073050000}"/>
    <cellStyle name="Note 2 2 5 2 4" xfId="423" xr:uid="{00000000-0005-0000-0000-000074050000}"/>
    <cellStyle name="Note 2 2 5 2 4 2" xfId="1804" xr:uid="{00000000-0005-0000-0000-000075050000}"/>
    <cellStyle name="Note 2 2 5 2 5" xfId="629" xr:uid="{00000000-0005-0000-0000-000076050000}"/>
    <cellStyle name="Note 2 2 5 2 5 2" xfId="1879" xr:uid="{00000000-0005-0000-0000-000077050000}"/>
    <cellStyle name="Note 2 2 5 2 6" xfId="704" xr:uid="{00000000-0005-0000-0000-000078050000}"/>
    <cellStyle name="Note 2 2 5 2 6 2" xfId="1949" xr:uid="{00000000-0005-0000-0000-000079050000}"/>
    <cellStyle name="Note 2 2 5 2 7" xfId="790" xr:uid="{00000000-0005-0000-0000-00007A050000}"/>
    <cellStyle name="Note 2 2 5 2 7 2" xfId="2014" xr:uid="{00000000-0005-0000-0000-00007B050000}"/>
    <cellStyle name="Note 2 2 5 2 8" xfId="745" xr:uid="{00000000-0005-0000-0000-00007C050000}"/>
    <cellStyle name="Note 2 2 5 2 8 2" xfId="2079" xr:uid="{00000000-0005-0000-0000-00007D050000}"/>
    <cellStyle name="Note 2 2 5 2 9" xfId="912" xr:uid="{00000000-0005-0000-0000-00007E050000}"/>
    <cellStyle name="Note 2 2 5 2 9 2" xfId="2232" xr:uid="{00000000-0005-0000-0000-00007F050000}"/>
    <cellStyle name="Note 2 2 5 3" xfId="205" xr:uid="{00000000-0005-0000-0000-000080050000}"/>
    <cellStyle name="Note 2 2 5 3 10" xfId="1079" xr:uid="{00000000-0005-0000-0000-000081050000}"/>
    <cellStyle name="Note 2 2 5 3 10 2" xfId="2154" xr:uid="{00000000-0005-0000-0000-000082050000}"/>
    <cellStyle name="Note 2 2 5 3 11" xfId="1160" xr:uid="{00000000-0005-0000-0000-000083050000}"/>
    <cellStyle name="Note 2 2 5 3 11 2" xfId="2357" xr:uid="{00000000-0005-0000-0000-000084050000}"/>
    <cellStyle name="Note 2 2 5 3 12" xfId="1162" xr:uid="{00000000-0005-0000-0000-000085050000}"/>
    <cellStyle name="Note 2 2 5 3 13" xfId="1282" xr:uid="{00000000-0005-0000-0000-000086050000}"/>
    <cellStyle name="Note 2 2 5 3 14" xfId="1367" xr:uid="{00000000-0005-0000-0000-000087050000}"/>
    <cellStyle name="Note 2 2 5 3 2" xfId="385" xr:uid="{00000000-0005-0000-0000-000088050000}"/>
    <cellStyle name="Note 2 2 5 3 2 2" xfId="1608" xr:uid="{00000000-0005-0000-0000-000089050000}"/>
    <cellStyle name="Note 2 2 5 3 3" xfId="472" xr:uid="{00000000-0005-0000-0000-00008A050000}"/>
    <cellStyle name="Note 2 2 5 3 3 2" xfId="1738" xr:uid="{00000000-0005-0000-0000-00008B050000}"/>
    <cellStyle name="Note 2 2 5 3 4" xfId="568" xr:uid="{00000000-0005-0000-0000-00008C050000}"/>
    <cellStyle name="Note 2 2 5 3 4 2" xfId="1824" xr:uid="{00000000-0005-0000-0000-00008D050000}"/>
    <cellStyle name="Note 2 2 5 3 5" xfId="649" xr:uid="{00000000-0005-0000-0000-00008E050000}"/>
    <cellStyle name="Note 2 2 5 3 5 2" xfId="1899" xr:uid="{00000000-0005-0000-0000-00008F050000}"/>
    <cellStyle name="Note 2 2 5 3 6" xfId="724" xr:uid="{00000000-0005-0000-0000-000090050000}"/>
    <cellStyle name="Note 2 2 5 3 6 2" xfId="1969" xr:uid="{00000000-0005-0000-0000-000091050000}"/>
    <cellStyle name="Note 2 2 5 3 7" xfId="810" xr:uid="{00000000-0005-0000-0000-000092050000}"/>
    <cellStyle name="Note 2 2 5 3 7 2" xfId="2034" xr:uid="{00000000-0005-0000-0000-000093050000}"/>
    <cellStyle name="Note 2 2 5 3 8" xfId="859" xr:uid="{00000000-0005-0000-0000-000094050000}"/>
    <cellStyle name="Note 2 2 5 3 8 2" xfId="2099" xr:uid="{00000000-0005-0000-0000-000095050000}"/>
    <cellStyle name="Note 2 2 5 3 9" xfId="932" xr:uid="{00000000-0005-0000-0000-000096050000}"/>
    <cellStyle name="Note 2 2 5 3 9 2" xfId="2249" xr:uid="{00000000-0005-0000-0000-000097050000}"/>
    <cellStyle name="Note 2 2 5 4" xfId="301" xr:uid="{00000000-0005-0000-0000-000098050000}"/>
    <cellStyle name="Note 2 2 5 4 2" xfId="1417" xr:uid="{00000000-0005-0000-0000-000099050000}"/>
    <cellStyle name="Note 2 2 5 5" xfId="213" xr:uid="{00000000-0005-0000-0000-00009A050000}"/>
    <cellStyle name="Note 2 2 5 5 2" xfId="1430" xr:uid="{00000000-0005-0000-0000-00009B050000}"/>
    <cellStyle name="Note 2 2 5 6" xfId="495" xr:uid="{00000000-0005-0000-0000-00009C050000}"/>
    <cellStyle name="Note 2 2 5 6 2" xfId="1443" xr:uid="{00000000-0005-0000-0000-00009D050000}"/>
    <cellStyle name="Note 2 2 5 7" xfId="327" xr:uid="{00000000-0005-0000-0000-00009E050000}"/>
    <cellStyle name="Note 2 2 5 7 2" xfId="1523" xr:uid="{00000000-0005-0000-0000-00009F050000}"/>
    <cellStyle name="Note 2 2 5 8" xfId="489" xr:uid="{00000000-0005-0000-0000-0000A0050000}"/>
    <cellStyle name="Note 2 2 5 8 2" xfId="1658" xr:uid="{00000000-0005-0000-0000-0000A1050000}"/>
    <cellStyle name="Note 2 2 5 9" xfId="728" xr:uid="{00000000-0005-0000-0000-0000A2050000}"/>
    <cellStyle name="Note 2 2 5 9 2" xfId="1745" xr:uid="{00000000-0005-0000-0000-0000A3050000}"/>
    <cellStyle name="Note 2 2 6" xfId="124" xr:uid="{00000000-0005-0000-0000-0000A4050000}"/>
    <cellStyle name="Note 2 2 6 10" xfId="978" xr:uid="{00000000-0005-0000-0000-0000A5050000}"/>
    <cellStyle name="Note 2 2 6 10 2" xfId="2102" xr:uid="{00000000-0005-0000-0000-0000A6050000}"/>
    <cellStyle name="Note 2 2 6 11" xfId="1084" xr:uid="{00000000-0005-0000-0000-0000A7050000}"/>
    <cellStyle name="Note 2 2 6 11 2" xfId="2295" xr:uid="{00000000-0005-0000-0000-0000A8050000}"/>
    <cellStyle name="Note 2 2 6 12" xfId="1184" xr:uid="{00000000-0005-0000-0000-0000A9050000}"/>
    <cellStyle name="Note 2 2 6 13" xfId="1217" xr:uid="{00000000-0005-0000-0000-0000AA050000}"/>
    <cellStyle name="Note 2 2 6 14" xfId="1323" xr:uid="{00000000-0005-0000-0000-0000AB050000}"/>
    <cellStyle name="Note 2 2 6 2" xfId="306" xr:uid="{00000000-0005-0000-0000-0000AC050000}"/>
    <cellStyle name="Note 2 2 6 2 2" xfId="1527" xr:uid="{00000000-0005-0000-0000-0000AD050000}"/>
    <cellStyle name="Note 2 2 6 3" xfId="391" xr:uid="{00000000-0005-0000-0000-0000AE050000}"/>
    <cellStyle name="Note 2 2 6 3 2" xfId="1661" xr:uid="{00000000-0005-0000-0000-0000AF050000}"/>
    <cellStyle name="Note 2 2 6 4" xfId="210" xr:uid="{00000000-0005-0000-0000-0000B0050000}"/>
    <cellStyle name="Note 2 2 6 4 2" xfId="1750" xr:uid="{00000000-0005-0000-0000-0000B1050000}"/>
    <cellStyle name="Note 2 2 6 5" xfId="572" xr:uid="{00000000-0005-0000-0000-0000B2050000}"/>
    <cellStyle name="Note 2 2 6 5 2" xfId="1829" xr:uid="{00000000-0005-0000-0000-0000B3050000}"/>
    <cellStyle name="Note 2 2 6 6" xfId="653" xr:uid="{00000000-0005-0000-0000-0000B4050000}"/>
    <cellStyle name="Note 2 2 6 6 2" xfId="1902" xr:uid="{00000000-0005-0000-0000-0000B5050000}"/>
    <cellStyle name="Note 2 2 6 7" xfId="732" xr:uid="{00000000-0005-0000-0000-0000B6050000}"/>
    <cellStyle name="Note 2 2 6 7 2" xfId="1972" xr:uid="{00000000-0005-0000-0000-0000B7050000}"/>
    <cellStyle name="Note 2 2 6 8" xfId="602" xr:uid="{00000000-0005-0000-0000-0000B8050000}"/>
    <cellStyle name="Note 2 2 6 8 2" xfId="2037" xr:uid="{00000000-0005-0000-0000-0000B9050000}"/>
    <cellStyle name="Note 2 2 6 9" xfId="870" xr:uid="{00000000-0005-0000-0000-0000BA050000}"/>
    <cellStyle name="Note 2 2 6 9 2" xfId="2179" xr:uid="{00000000-0005-0000-0000-0000BB050000}"/>
    <cellStyle name="Note 2 2 7" xfId="206" xr:uid="{00000000-0005-0000-0000-0000BC050000}"/>
    <cellStyle name="Note 2 2 7 2" xfId="1485" xr:uid="{00000000-0005-0000-0000-0000BD050000}"/>
    <cellStyle name="Note 2 2 8" xfId="339" xr:uid="{00000000-0005-0000-0000-0000BE050000}"/>
    <cellStyle name="Note 2 2 8 2" xfId="2143" xr:uid="{00000000-0005-0000-0000-0000BF050000}"/>
    <cellStyle name="Note 2 2 9" xfId="318" xr:uid="{00000000-0005-0000-0000-0000C0050000}"/>
    <cellStyle name="Note 2 3" xfId="64" xr:uid="{00000000-0005-0000-0000-0000C1050000}"/>
    <cellStyle name="Note 2 3 10" xfId="1023" xr:uid="{00000000-0005-0000-0000-0000C2050000}"/>
    <cellStyle name="Note 2 3 10 2" xfId="2158" xr:uid="{00000000-0005-0000-0000-0000C3050000}"/>
    <cellStyle name="Note 2 3 11" xfId="1089" xr:uid="{00000000-0005-0000-0000-0000C4050000}"/>
    <cellStyle name="Note 2 3 11 2" xfId="2300" xr:uid="{00000000-0005-0000-0000-0000C5050000}"/>
    <cellStyle name="Note 2 3 12" xfId="1054" xr:uid="{00000000-0005-0000-0000-0000C6050000}"/>
    <cellStyle name="Note 2 3 13" xfId="1222" xr:uid="{00000000-0005-0000-0000-0000C7050000}"/>
    <cellStyle name="Note 2 3 14" xfId="1290" xr:uid="{00000000-0005-0000-0000-0000C8050000}"/>
    <cellStyle name="Note 2 3 15" xfId="129" xr:uid="{00000000-0005-0000-0000-0000C9050000}"/>
    <cellStyle name="Note 2 3 2" xfId="311" xr:uid="{00000000-0005-0000-0000-0000CA050000}"/>
    <cellStyle name="Note 2 3 2 2" xfId="1450" xr:uid="{00000000-0005-0000-0000-0000CB050000}"/>
    <cellStyle name="Note 2 3 3" xfId="396" xr:uid="{00000000-0005-0000-0000-0000CC050000}"/>
    <cellStyle name="Note 2 3 3 2" xfId="1532" xr:uid="{00000000-0005-0000-0000-0000CD050000}"/>
    <cellStyle name="Note 2 3 4" xfId="496" xr:uid="{00000000-0005-0000-0000-0000CE050000}"/>
    <cellStyle name="Note 2 3 4 2" xfId="1666" xr:uid="{00000000-0005-0000-0000-0000CF050000}"/>
    <cellStyle name="Note 2 3 5" xfId="577" xr:uid="{00000000-0005-0000-0000-0000D0050000}"/>
    <cellStyle name="Note 2 3 5 2" xfId="1755" xr:uid="{00000000-0005-0000-0000-0000D1050000}"/>
    <cellStyle name="Note 2 3 6" xfId="658" xr:uid="{00000000-0005-0000-0000-0000D2050000}"/>
    <cellStyle name="Note 2 3 6 2" xfId="1834" xr:uid="{00000000-0005-0000-0000-0000D3050000}"/>
    <cellStyle name="Note 2 3 7" xfId="737" xr:uid="{00000000-0005-0000-0000-0000D4050000}"/>
    <cellStyle name="Note 2 3 7 2" xfId="1907" xr:uid="{00000000-0005-0000-0000-0000D5050000}"/>
    <cellStyle name="Note 2 3 8" xfId="815" xr:uid="{00000000-0005-0000-0000-0000D6050000}"/>
    <cellStyle name="Note 2 3 8 2" xfId="1977" xr:uid="{00000000-0005-0000-0000-0000D7050000}"/>
    <cellStyle name="Note 2 3 9" xfId="875" xr:uid="{00000000-0005-0000-0000-0000D8050000}"/>
    <cellStyle name="Note 2 3 9 2" xfId="2042" xr:uid="{00000000-0005-0000-0000-0000D9050000}"/>
    <cellStyle name="Note 2 4" xfId="69" xr:uid="{00000000-0005-0000-0000-0000DA050000}"/>
    <cellStyle name="Note 2 4 2" xfId="1455" xr:uid="{00000000-0005-0000-0000-0000DB050000}"/>
    <cellStyle name="Note 2 4 3" xfId="1295" xr:uid="{00000000-0005-0000-0000-0000DC050000}"/>
    <cellStyle name="Note 2 4 4" xfId="289" xr:uid="{00000000-0005-0000-0000-0000DD050000}"/>
    <cellStyle name="Note 2 5" xfId="256" xr:uid="{00000000-0005-0000-0000-0000DE050000}"/>
    <cellStyle name="Note 2 5 2" xfId="2128" xr:uid="{00000000-0005-0000-0000-0000DF050000}"/>
    <cellStyle name="Note 2 6" xfId="523" xr:uid="{00000000-0005-0000-0000-0000E0050000}"/>
    <cellStyle name="Note 2 7" xfId="814" xr:uid="{00000000-0005-0000-0000-0000E1050000}"/>
    <cellStyle name="Note 2 8" xfId="1225" xr:uid="{00000000-0005-0000-0000-0000E2050000}"/>
    <cellStyle name="Output 2" xfId="42" xr:uid="{00000000-0005-0000-0000-0000E3050000}"/>
    <cellStyle name="Output 2 2" xfId="55" xr:uid="{00000000-0005-0000-0000-0000E4050000}"/>
    <cellStyle name="Output 2 2 10" xfId="271" xr:uid="{00000000-0005-0000-0000-0000E5050000}"/>
    <cellStyle name="Output 2 2 11" xfId="726" xr:uid="{00000000-0005-0000-0000-0000E6050000}"/>
    <cellStyle name="Output 2 2 12" xfId="1194" xr:uid="{00000000-0005-0000-0000-0000E7050000}"/>
    <cellStyle name="Output 2 2 13" xfId="83" xr:uid="{00000000-0005-0000-0000-0000E8050000}"/>
    <cellStyle name="Output 2 2 2" xfId="104" xr:uid="{00000000-0005-0000-0000-0000E9050000}"/>
    <cellStyle name="Output 2 2 2 10" xfId="650" xr:uid="{00000000-0005-0000-0000-0000EA050000}"/>
    <cellStyle name="Output 2 2 2 10 2" xfId="1639" xr:uid="{00000000-0005-0000-0000-0000EB050000}"/>
    <cellStyle name="Output 2 2 2 11" xfId="834" xr:uid="{00000000-0005-0000-0000-0000EC050000}"/>
    <cellStyle name="Output 2 2 2 11 2" xfId="1757" xr:uid="{00000000-0005-0000-0000-0000ED050000}"/>
    <cellStyle name="Output 2 2 2 12" xfId="841" xr:uid="{00000000-0005-0000-0000-0000EE050000}"/>
    <cellStyle name="Output 2 2 2 12 2" xfId="1854" xr:uid="{00000000-0005-0000-0000-0000EF050000}"/>
    <cellStyle name="Output 2 2 2 13" xfId="1027" xr:uid="{00000000-0005-0000-0000-0000F0050000}"/>
    <cellStyle name="Output 2 2 2 13 2" xfId="1924" xr:uid="{00000000-0005-0000-0000-0000F1050000}"/>
    <cellStyle name="Output 2 2 2 14" xfId="1048" xr:uid="{00000000-0005-0000-0000-0000F2050000}"/>
    <cellStyle name="Output 2 2 2 14 2" xfId="2122" xr:uid="{00000000-0005-0000-0000-0000F3050000}"/>
    <cellStyle name="Output 2 2 2 15" xfId="1005" xr:uid="{00000000-0005-0000-0000-0000F4050000}"/>
    <cellStyle name="Output 2 2 2 15 2" xfId="2147" xr:uid="{00000000-0005-0000-0000-0000F5050000}"/>
    <cellStyle name="Output 2 2 2 16" xfId="1172" xr:uid="{00000000-0005-0000-0000-0000F6050000}"/>
    <cellStyle name="Output 2 2 2 17" xfId="1345" xr:uid="{00000000-0005-0000-0000-0000F7050000}"/>
    <cellStyle name="Output 2 2 2 2" xfId="152" xr:uid="{00000000-0005-0000-0000-0000F8050000}"/>
    <cellStyle name="Output 2 2 2 2 10" xfId="966" xr:uid="{00000000-0005-0000-0000-0000F9050000}"/>
    <cellStyle name="Output 2 2 2 2 10 2" xfId="2310" xr:uid="{00000000-0005-0000-0000-0000FA050000}"/>
    <cellStyle name="Output 2 2 2 2 11" xfId="1108" xr:uid="{00000000-0005-0000-0000-0000FB050000}"/>
    <cellStyle name="Output 2 2 2 2 12" xfId="1167" xr:uid="{00000000-0005-0000-0000-0000FC050000}"/>
    <cellStyle name="Output 2 2 2 2 13" xfId="1233" xr:uid="{00000000-0005-0000-0000-0000FD050000}"/>
    <cellStyle name="Output 2 2 2 2 14" xfId="1382" xr:uid="{00000000-0005-0000-0000-0000FE050000}"/>
    <cellStyle name="Output 2 2 2 2 2" xfId="333" xr:uid="{00000000-0005-0000-0000-0000FF050000}"/>
    <cellStyle name="Output 2 2 2 2 2 2" xfId="1555" xr:uid="{00000000-0005-0000-0000-000000060000}"/>
    <cellStyle name="Output 2 2 2 2 3" xfId="419" xr:uid="{00000000-0005-0000-0000-000001060000}"/>
    <cellStyle name="Output 2 2 2 2 3 2" xfId="1686" xr:uid="{00000000-0005-0000-0000-000002060000}"/>
    <cellStyle name="Output 2 2 2 2 4" xfId="223" xr:uid="{00000000-0005-0000-0000-000003060000}"/>
    <cellStyle name="Output 2 2 2 2 4 2" xfId="1774" xr:uid="{00000000-0005-0000-0000-000004060000}"/>
    <cellStyle name="Output 2 2 2 2 5" xfId="597" xr:uid="{00000000-0005-0000-0000-000005060000}"/>
    <cellStyle name="Output 2 2 2 2 5 2" xfId="1851" xr:uid="{00000000-0005-0000-0000-000006060000}"/>
    <cellStyle name="Output 2 2 2 2 6" xfId="673" xr:uid="{00000000-0005-0000-0000-000007060000}"/>
    <cellStyle name="Output 2 2 2 2 6 2" xfId="1921" xr:uid="{00000000-0005-0000-0000-000008060000}"/>
    <cellStyle name="Output 2 2 2 2 7" xfId="758" xr:uid="{00000000-0005-0000-0000-000009060000}"/>
    <cellStyle name="Output 2 2 2 2 7 2" xfId="1987" xr:uid="{00000000-0005-0000-0000-00000A060000}"/>
    <cellStyle name="Output 2 2 2 2 8" xfId="579" xr:uid="{00000000-0005-0000-0000-00000B060000}"/>
    <cellStyle name="Output 2 2 2 2 8 2" xfId="2052" xr:uid="{00000000-0005-0000-0000-00000C060000}"/>
    <cellStyle name="Output 2 2 2 2 9" xfId="885" xr:uid="{00000000-0005-0000-0000-00000D060000}"/>
    <cellStyle name="Output 2 2 2 2 9 2" xfId="2164" xr:uid="{00000000-0005-0000-0000-00000E060000}"/>
    <cellStyle name="Output 2 2 2 3" xfId="175" xr:uid="{00000000-0005-0000-0000-00000F060000}"/>
    <cellStyle name="Output 2 2 2 3 10" xfId="984" xr:uid="{00000000-0005-0000-0000-000010060000}"/>
    <cellStyle name="Output 2 2 2 3 10 2" xfId="2327" xr:uid="{00000000-0005-0000-0000-000011060000}"/>
    <cellStyle name="Output 2 2 2 3 11" xfId="1130" xr:uid="{00000000-0005-0000-0000-000012060000}"/>
    <cellStyle name="Output 2 2 2 3 12" xfId="1211" xr:uid="{00000000-0005-0000-0000-000013060000}"/>
    <cellStyle name="Output 2 2 2 3 13" xfId="1252" xr:uid="{00000000-0005-0000-0000-000014060000}"/>
    <cellStyle name="Output 2 2 2 3 14" xfId="1300" xr:uid="{00000000-0005-0000-0000-000015060000}"/>
    <cellStyle name="Output 2 2 2 3 2" xfId="355" xr:uid="{00000000-0005-0000-0000-000016060000}"/>
    <cellStyle name="Output 2 2 2 3 2 2" xfId="1578" xr:uid="{00000000-0005-0000-0000-000017060000}"/>
    <cellStyle name="Output 2 2 2 3 3" xfId="442" xr:uid="{00000000-0005-0000-0000-000018060000}"/>
    <cellStyle name="Output 2 2 2 3 3 2" xfId="1708" xr:uid="{00000000-0005-0000-0000-000019060000}"/>
    <cellStyle name="Output 2 2 2 3 4" xfId="398" xr:uid="{00000000-0005-0000-0000-00001A060000}"/>
    <cellStyle name="Output 2 2 2 3 4 2" xfId="1794" xr:uid="{00000000-0005-0000-0000-00001B060000}"/>
    <cellStyle name="Output 2 2 2 3 5" xfId="619" xr:uid="{00000000-0005-0000-0000-00001C060000}"/>
    <cellStyle name="Output 2 2 2 3 5 2" xfId="1869" xr:uid="{00000000-0005-0000-0000-00001D060000}"/>
    <cellStyle name="Output 2 2 2 3 6" xfId="694" xr:uid="{00000000-0005-0000-0000-00001E060000}"/>
    <cellStyle name="Output 2 2 2 3 6 2" xfId="1939" xr:uid="{00000000-0005-0000-0000-00001F060000}"/>
    <cellStyle name="Output 2 2 2 3 7" xfId="780" xr:uid="{00000000-0005-0000-0000-000020060000}"/>
    <cellStyle name="Output 2 2 2 3 7 2" xfId="2004" xr:uid="{00000000-0005-0000-0000-000021060000}"/>
    <cellStyle name="Output 2 2 2 3 8" xfId="752" xr:uid="{00000000-0005-0000-0000-000022060000}"/>
    <cellStyle name="Output 2 2 2 3 8 2" xfId="2069" xr:uid="{00000000-0005-0000-0000-000023060000}"/>
    <cellStyle name="Output 2 2 2 3 9" xfId="902" xr:uid="{00000000-0005-0000-0000-000024060000}"/>
    <cellStyle name="Output 2 2 2 3 9 2" xfId="2272" xr:uid="{00000000-0005-0000-0000-000025060000}"/>
    <cellStyle name="Output 2 2 2 4" xfId="195" xr:uid="{00000000-0005-0000-0000-000026060000}"/>
    <cellStyle name="Output 2 2 2 4 10" xfId="944" xr:uid="{00000000-0005-0000-0000-000027060000}"/>
    <cellStyle name="Output 2 2 2 4 10 2" xfId="2347" xr:uid="{00000000-0005-0000-0000-000028060000}"/>
    <cellStyle name="Output 2 2 2 4 11" xfId="1150" xr:uid="{00000000-0005-0000-0000-000029060000}"/>
    <cellStyle name="Output 2 2 2 4 12" xfId="1092" xr:uid="{00000000-0005-0000-0000-00002A060000}"/>
    <cellStyle name="Output 2 2 2 4 13" xfId="1272" xr:uid="{00000000-0005-0000-0000-00002B060000}"/>
    <cellStyle name="Output 2 2 2 4 14" xfId="1405" xr:uid="{00000000-0005-0000-0000-00002C060000}"/>
    <cellStyle name="Output 2 2 2 4 2" xfId="375" xr:uid="{00000000-0005-0000-0000-00002D060000}"/>
    <cellStyle name="Output 2 2 2 4 2 2" xfId="1598" xr:uid="{00000000-0005-0000-0000-00002E060000}"/>
    <cellStyle name="Output 2 2 2 4 3" xfId="462" xr:uid="{00000000-0005-0000-0000-00002F060000}"/>
    <cellStyle name="Output 2 2 2 4 3 2" xfId="1728" xr:uid="{00000000-0005-0000-0000-000030060000}"/>
    <cellStyle name="Output 2 2 2 4 4" xfId="427" xr:uid="{00000000-0005-0000-0000-000031060000}"/>
    <cellStyle name="Output 2 2 2 4 4 2" xfId="1814" xr:uid="{00000000-0005-0000-0000-000032060000}"/>
    <cellStyle name="Output 2 2 2 4 5" xfId="639" xr:uid="{00000000-0005-0000-0000-000033060000}"/>
    <cellStyle name="Output 2 2 2 4 5 2" xfId="1889" xr:uid="{00000000-0005-0000-0000-000034060000}"/>
    <cellStyle name="Output 2 2 2 4 6" xfId="714" xr:uid="{00000000-0005-0000-0000-000035060000}"/>
    <cellStyle name="Output 2 2 2 4 6 2" xfId="1959" xr:uid="{00000000-0005-0000-0000-000036060000}"/>
    <cellStyle name="Output 2 2 2 4 7" xfId="800" xr:uid="{00000000-0005-0000-0000-000037060000}"/>
    <cellStyle name="Output 2 2 2 4 7 2" xfId="2024" xr:uid="{00000000-0005-0000-0000-000038060000}"/>
    <cellStyle name="Output 2 2 2 4 8" xfId="265" xr:uid="{00000000-0005-0000-0000-000039060000}"/>
    <cellStyle name="Output 2 2 2 4 8 2" xfId="2089" xr:uid="{00000000-0005-0000-0000-00003A060000}"/>
    <cellStyle name="Output 2 2 2 4 9" xfId="922" xr:uid="{00000000-0005-0000-0000-00003B060000}"/>
    <cellStyle name="Output 2 2 2 4 9 2" xfId="2138" xr:uid="{00000000-0005-0000-0000-00003C060000}"/>
    <cellStyle name="Output 2 2 2 5" xfId="286" xr:uid="{00000000-0005-0000-0000-00003D060000}"/>
    <cellStyle name="Output 2 2 2 5 2" xfId="1420" xr:uid="{00000000-0005-0000-0000-00003E060000}"/>
    <cellStyle name="Output 2 2 2 5 3" xfId="2368" xr:uid="{00000000-0005-0000-0000-00003F060000}"/>
    <cellStyle name="Output 2 2 2 6" xfId="228" xr:uid="{00000000-0005-0000-0000-000040060000}"/>
    <cellStyle name="Output 2 2 2 6 2" xfId="1433" xr:uid="{00000000-0005-0000-0000-000041060000}"/>
    <cellStyle name="Output 2 2 2 6 3" xfId="2372" xr:uid="{00000000-0005-0000-0000-000042060000}"/>
    <cellStyle name="Output 2 2 2 7" xfId="499" xr:uid="{00000000-0005-0000-0000-000043060000}"/>
    <cellStyle name="Output 2 2 2 7 2" xfId="1507" xr:uid="{00000000-0005-0000-0000-000044060000}"/>
    <cellStyle name="Output 2 2 2 8" xfId="490" xr:uid="{00000000-0005-0000-0000-000045060000}"/>
    <cellStyle name="Output 2 2 2 8 2" xfId="1644" xr:uid="{00000000-0005-0000-0000-000046060000}"/>
    <cellStyle name="Output 2 2 2 9" xfId="492" xr:uid="{00000000-0005-0000-0000-000047060000}"/>
    <cellStyle name="Output 2 2 2 9 2" xfId="1470" xr:uid="{00000000-0005-0000-0000-000048060000}"/>
    <cellStyle name="Output 2 2 3" xfId="116" xr:uid="{00000000-0005-0000-0000-000049060000}"/>
    <cellStyle name="Output 2 2 3 10" xfId="268" xr:uid="{00000000-0005-0000-0000-00004A060000}"/>
    <cellStyle name="Output 2 2 3 10 2" xfId="1650" xr:uid="{00000000-0005-0000-0000-00004B060000}"/>
    <cellStyle name="Output 2 2 3 11" xfId="833" xr:uid="{00000000-0005-0000-0000-00004C060000}"/>
    <cellStyle name="Output 2 2 3 11 2" xfId="1762" xr:uid="{00000000-0005-0000-0000-00004D060000}"/>
    <cellStyle name="Output 2 2 3 12" xfId="863" xr:uid="{00000000-0005-0000-0000-00004E060000}"/>
    <cellStyle name="Output 2 2 3 12 2" xfId="1764" xr:uid="{00000000-0005-0000-0000-00004F060000}"/>
    <cellStyle name="Output 2 2 3 13" xfId="1026" xr:uid="{00000000-0005-0000-0000-000050060000}"/>
    <cellStyle name="Output 2 2 3 13 2" xfId="1621" xr:uid="{00000000-0005-0000-0000-000051060000}"/>
    <cellStyle name="Output 2 2 3 14" xfId="988" xr:uid="{00000000-0005-0000-0000-000052060000}"/>
    <cellStyle name="Output 2 2 3 14 2" xfId="2111" xr:uid="{00000000-0005-0000-0000-000053060000}"/>
    <cellStyle name="Output 2 2 3 15" xfId="992" xr:uid="{00000000-0005-0000-0000-000054060000}"/>
    <cellStyle name="Output 2 2 3 15 2" xfId="2274" xr:uid="{00000000-0005-0000-0000-000055060000}"/>
    <cellStyle name="Output 2 2 3 16" xfId="1201" xr:uid="{00000000-0005-0000-0000-000056060000}"/>
    <cellStyle name="Output 2 2 3 17" xfId="1357" xr:uid="{00000000-0005-0000-0000-000057060000}"/>
    <cellStyle name="Output 2 2 3 2" xfId="164" xr:uid="{00000000-0005-0000-0000-000058060000}"/>
    <cellStyle name="Output 2 2 3 2 10" xfId="1051" xr:uid="{00000000-0005-0000-0000-000059060000}"/>
    <cellStyle name="Output 2 2 3 2 10 2" xfId="2316" xr:uid="{00000000-0005-0000-0000-00005A060000}"/>
    <cellStyle name="Output 2 2 3 2 11" xfId="1119" xr:uid="{00000000-0005-0000-0000-00005B060000}"/>
    <cellStyle name="Output 2 2 3 2 12" xfId="1214" xr:uid="{00000000-0005-0000-0000-00005C060000}"/>
    <cellStyle name="Output 2 2 3 2 13" xfId="1241" xr:uid="{00000000-0005-0000-0000-00005D060000}"/>
    <cellStyle name="Output 2 2 3 2 14" xfId="1392" xr:uid="{00000000-0005-0000-0000-00005E060000}"/>
    <cellStyle name="Output 2 2 3 2 2" xfId="344" xr:uid="{00000000-0005-0000-0000-00005F060000}"/>
    <cellStyle name="Output 2 2 3 2 2 2" xfId="1567" xr:uid="{00000000-0005-0000-0000-000060060000}"/>
    <cellStyle name="Output 2 2 3 2 3" xfId="431" xr:uid="{00000000-0005-0000-0000-000061060000}"/>
    <cellStyle name="Output 2 2 3 2 3 2" xfId="1697" xr:uid="{00000000-0005-0000-0000-000062060000}"/>
    <cellStyle name="Output 2 2 3 2 4" xfId="340" xr:uid="{00000000-0005-0000-0000-000063060000}"/>
    <cellStyle name="Output 2 2 3 2 4 2" xfId="1783" xr:uid="{00000000-0005-0000-0000-000064060000}"/>
    <cellStyle name="Output 2 2 3 2 5" xfId="608" xr:uid="{00000000-0005-0000-0000-000065060000}"/>
    <cellStyle name="Output 2 2 3 2 5 2" xfId="1858" xr:uid="{00000000-0005-0000-0000-000066060000}"/>
    <cellStyle name="Output 2 2 3 2 6" xfId="683" xr:uid="{00000000-0005-0000-0000-000067060000}"/>
    <cellStyle name="Output 2 2 3 2 6 2" xfId="1928" xr:uid="{00000000-0005-0000-0000-000068060000}"/>
    <cellStyle name="Output 2 2 3 2 7" xfId="769" xr:uid="{00000000-0005-0000-0000-000069060000}"/>
    <cellStyle name="Output 2 2 3 2 7 2" xfId="1993" xr:uid="{00000000-0005-0000-0000-00006A060000}"/>
    <cellStyle name="Output 2 2 3 2 8" xfId="847" xr:uid="{00000000-0005-0000-0000-00006B060000}"/>
    <cellStyle name="Output 2 2 3 2 8 2" xfId="2058" xr:uid="{00000000-0005-0000-0000-00006C060000}"/>
    <cellStyle name="Output 2 2 3 2 9" xfId="891" xr:uid="{00000000-0005-0000-0000-00006D060000}"/>
    <cellStyle name="Output 2 2 3 2 9 2" xfId="2257" xr:uid="{00000000-0005-0000-0000-00006E060000}"/>
    <cellStyle name="Output 2 2 3 3" xfId="181" xr:uid="{00000000-0005-0000-0000-00006F060000}"/>
    <cellStyle name="Output 2 2 3 3 10" xfId="958" xr:uid="{00000000-0005-0000-0000-000070060000}"/>
    <cellStyle name="Output 2 2 3 3 10 2" xfId="2333" xr:uid="{00000000-0005-0000-0000-000071060000}"/>
    <cellStyle name="Output 2 2 3 3 11" xfId="1136" xr:uid="{00000000-0005-0000-0000-000072060000}"/>
    <cellStyle name="Output 2 2 3 3 12" xfId="1094" xr:uid="{00000000-0005-0000-0000-000073060000}"/>
    <cellStyle name="Output 2 2 3 3 13" xfId="1258" xr:uid="{00000000-0005-0000-0000-000074060000}"/>
    <cellStyle name="Output 2 2 3 3 14" xfId="1302" xr:uid="{00000000-0005-0000-0000-000075060000}"/>
    <cellStyle name="Output 2 2 3 3 2" xfId="361" xr:uid="{00000000-0005-0000-0000-000076060000}"/>
    <cellStyle name="Output 2 2 3 3 2 2" xfId="1584" xr:uid="{00000000-0005-0000-0000-000077060000}"/>
    <cellStyle name="Output 2 2 3 3 3" xfId="448" xr:uid="{00000000-0005-0000-0000-000078060000}"/>
    <cellStyle name="Output 2 2 3 3 3 2" xfId="1714" xr:uid="{00000000-0005-0000-0000-000079060000}"/>
    <cellStyle name="Output 2 2 3 3 4" xfId="413" xr:uid="{00000000-0005-0000-0000-00007A060000}"/>
    <cellStyle name="Output 2 2 3 3 4 2" xfId="1800" xr:uid="{00000000-0005-0000-0000-00007B060000}"/>
    <cellStyle name="Output 2 2 3 3 5" xfId="625" xr:uid="{00000000-0005-0000-0000-00007C060000}"/>
    <cellStyle name="Output 2 2 3 3 5 2" xfId="1875" xr:uid="{00000000-0005-0000-0000-00007D060000}"/>
    <cellStyle name="Output 2 2 3 3 6" xfId="700" xr:uid="{00000000-0005-0000-0000-00007E060000}"/>
    <cellStyle name="Output 2 2 3 3 6 2" xfId="1945" xr:uid="{00000000-0005-0000-0000-00007F060000}"/>
    <cellStyle name="Output 2 2 3 3 7" xfId="786" xr:uid="{00000000-0005-0000-0000-000080060000}"/>
    <cellStyle name="Output 2 2 3 3 7 2" xfId="2010" xr:uid="{00000000-0005-0000-0000-000081060000}"/>
    <cellStyle name="Output 2 2 3 3 8" xfId="549" xr:uid="{00000000-0005-0000-0000-000082060000}"/>
    <cellStyle name="Output 2 2 3 3 8 2" xfId="2075" xr:uid="{00000000-0005-0000-0000-000083060000}"/>
    <cellStyle name="Output 2 2 3 3 9" xfId="908" xr:uid="{00000000-0005-0000-0000-000084060000}"/>
    <cellStyle name="Output 2 2 3 3 9 2" xfId="2174" xr:uid="{00000000-0005-0000-0000-000085060000}"/>
    <cellStyle name="Output 2 2 3 4" xfId="201" xr:uid="{00000000-0005-0000-0000-000086060000}"/>
    <cellStyle name="Output 2 2 3 4 10" xfId="938" xr:uid="{00000000-0005-0000-0000-000087060000}"/>
    <cellStyle name="Output 2 2 3 4 10 2" xfId="2353" xr:uid="{00000000-0005-0000-0000-000088060000}"/>
    <cellStyle name="Output 2 2 3 4 11" xfId="1156" xr:uid="{00000000-0005-0000-0000-000089060000}"/>
    <cellStyle name="Output 2 2 3 4 12" xfId="935" xr:uid="{00000000-0005-0000-0000-00008A060000}"/>
    <cellStyle name="Output 2 2 3 4 13" xfId="1278" xr:uid="{00000000-0005-0000-0000-00008B060000}"/>
    <cellStyle name="Output 2 2 3 4 14" xfId="1413" xr:uid="{00000000-0005-0000-0000-00008C060000}"/>
    <cellStyle name="Output 2 2 3 4 2" xfId="381" xr:uid="{00000000-0005-0000-0000-00008D060000}"/>
    <cellStyle name="Output 2 2 3 4 2 2" xfId="1604" xr:uid="{00000000-0005-0000-0000-00008E060000}"/>
    <cellStyle name="Output 2 2 3 4 3" xfId="468" xr:uid="{00000000-0005-0000-0000-00008F060000}"/>
    <cellStyle name="Output 2 2 3 4 3 2" xfId="1734" xr:uid="{00000000-0005-0000-0000-000090060000}"/>
    <cellStyle name="Output 2 2 3 4 4" xfId="564" xr:uid="{00000000-0005-0000-0000-000091060000}"/>
    <cellStyle name="Output 2 2 3 4 4 2" xfId="1820" xr:uid="{00000000-0005-0000-0000-000092060000}"/>
    <cellStyle name="Output 2 2 3 4 5" xfId="645" xr:uid="{00000000-0005-0000-0000-000093060000}"/>
    <cellStyle name="Output 2 2 3 4 5 2" xfId="1895" xr:uid="{00000000-0005-0000-0000-000094060000}"/>
    <cellStyle name="Output 2 2 3 4 6" xfId="720" xr:uid="{00000000-0005-0000-0000-000095060000}"/>
    <cellStyle name="Output 2 2 3 4 6 2" xfId="1965" xr:uid="{00000000-0005-0000-0000-000096060000}"/>
    <cellStyle name="Output 2 2 3 4 7" xfId="806" xr:uid="{00000000-0005-0000-0000-000097060000}"/>
    <cellStyle name="Output 2 2 3 4 7 2" xfId="2030" xr:uid="{00000000-0005-0000-0000-000098060000}"/>
    <cellStyle name="Output 2 2 3 4 8" xfId="855" xr:uid="{00000000-0005-0000-0000-000099060000}"/>
    <cellStyle name="Output 2 2 3 4 8 2" xfId="2095" xr:uid="{00000000-0005-0000-0000-00009A060000}"/>
    <cellStyle name="Output 2 2 3 4 9" xfId="928" xr:uid="{00000000-0005-0000-0000-00009B060000}"/>
    <cellStyle name="Output 2 2 3 4 9 2" xfId="2175" xr:uid="{00000000-0005-0000-0000-00009C060000}"/>
    <cellStyle name="Output 2 2 3 5" xfId="297" xr:uid="{00000000-0005-0000-0000-00009D060000}"/>
    <cellStyle name="Output 2 2 3 5 2" xfId="1426" xr:uid="{00000000-0005-0000-0000-00009E060000}"/>
    <cellStyle name="Output 2 2 3 5 3" xfId="2370" xr:uid="{00000000-0005-0000-0000-00009F060000}"/>
    <cellStyle name="Output 2 2 3 6" xfId="217" xr:uid="{00000000-0005-0000-0000-0000A0060000}"/>
    <cellStyle name="Output 2 2 3 6 2" xfId="1439" xr:uid="{00000000-0005-0000-0000-0000A1060000}"/>
    <cellStyle name="Output 2 2 3 6 3" xfId="2374" xr:uid="{00000000-0005-0000-0000-0000A2060000}"/>
    <cellStyle name="Output 2 2 3 7" xfId="498" xr:uid="{00000000-0005-0000-0000-0000A3060000}"/>
    <cellStyle name="Output 2 2 3 7 2" xfId="1519" xr:uid="{00000000-0005-0000-0000-0000A4060000}"/>
    <cellStyle name="Output 2 2 3 8" xfId="479" xr:uid="{00000000-0005-0000-0000-0000A5060000}"/>
    <cellStyle name="Output 2 2 3 8 2" xfId="1654" xr:uid="{00000000-0005-0000-0000-0000A6060000}"/>
    <cellStyle name="Output 2 2 3 9" xfId="491" xr:uid="{00000000-0005-0000-0000-0000A7060000}"/>
    <cellStyle name="Output 2 2 3 9 2" xfId="1741" xr:uid="{00000000-0005-0000-0000-0000A8060000}"/>
    <cellStyle name="Output 2 2 4" xfId="94" xr:uid="{00000000-0005-0000-0000-0000A9060000}"/>
    <cellStyle name="Output 2 2 4 10" xfId="527" xr:uid="{00000000-0005-0000-0000-0000AA060000}"/>
    <cellStyle name="Output 2 2 4 10 2" xfId="1649" xr:uid="{00000000-0005-0000-0000-0000AB060000}"/>
    <cellStyle name="Output 2 2 4 11" xfId="826" xr:uid="{00000000-0005-0000-0000-0000AC060000}"/>
    <cellStyle name="Output 2 2 4 11 2" xfId="1464" xr:uid="{00000000-0005-0000-0000-0000AD060000}"/>
    <cellStyle name="Output 2 2 4 12" xfId="816" xr:uid="{00000000-0005-0000-0000-0000AE060000}"/>
    <cellStyle name="Output 2 2 4 12 2" xfId="1626" xr:uid="{00000000-0005-0000-0000-0000AF060000}"/>
    <cellStyle name="Output 2 2 4 13" xfId="1021" xr:uid="{00000000-0005-0000-0000-0000B0060000}"/>
    <cellStyle name="Output 2 2 4 13 2" xfId="1847" xr:uid="{00000000-0005-0000-0000-0000B1060000}"/>
    <cellStyle name="Output 2 2 4 14" xfId="1028" xr:uid="{00000000-0005-0000-0000-0000B2060000}"/>
    <cellStyle name="Output 2 2 4 14 2" xfId="2109" xr:uid="{00000000-0005-0000-0000-0000B3060000}"/>
    <cellStyle name="Output 2 2 4 15" xfId="1176" xr:uid="{00000000-0005-0000-0000-0000B4060000}"/>
    <cellStyle name="Output 2 2 4 15 2" xfId="2283" xr:uid="{00000000-0005-0000-0000-0000B5060000}"/>
    <cellStyle name="Output 2 2 4 16" xfId="1187" xr:uid="{00000000-0005-0000-0000-0000B6060000}"/>
    <cellStyle name="Output 2 2 4 17" xfId="1335" xr:uid="{00000000-0005-0000-0000-0000B7060000}"/>
    <cellStyle name="Output 2 2 4 2" xfId="143" xr:uid="{00000000-0005-0000-0000-0000B8060000}"/>
    <cellStyle name="Output 2 2 4 2 10" xfId="1053" xr:uid="{00000000-0005-0000-0000-0000B9060000}"/>
    <cellStyle name="Output 2 2 4 2 10 2" xfId="2304" xr:uid="{00000000-0005-0000-0000-0000BA060000}"/>
    <cellStyle name="Output 2 2 4 2 11" xfId="1100" xr:uid="{00000000-0005-0000-0000-0000BB060000}"/>
    <cellStyle name="Output 2 2 4 2 12" xfId="1203" xr:uid="{00000000-0005-0000-0000-0000BC060000}"/>
    <cellStyle name="Output 2 2 4 2 13" xfId="1227" xr:uid="{00000000-0005-0000-0000-0000BD060000}"/>
    <cellStyle name="Output 2 2 4 2 14" xfId="1374" xr:uid="{00000000-0005-0000-0000-0000BE060000}"/>
    <cellStyle name="Output 2 2 4 2 2" xfId="324" xr:uid="{00000000-0005-0000-0000-0000BF060000}"/>
    <cellStyle name="Output 2 2 4 2 2 2" xfId="1546" xr:uid="{00000000-0005-0000-0000-0000C0060000}"/>
    <cellStyle name="Output 2 2 4 2 3" xfId="410" xr:uid="{00000000-0005-0000-0000-0000C1060000}"/>
    <cellStyle name="Output 2 2 4 2 3 2" xfId="1677" xr:uid="{00000000-0005-0000-0000-0000C2060000}"/>
    <cellStyle name="Output 2 2 4 2 4" xfId="532" xr:uid="{00000000-0005-0000-0000-0000C3060000}"/>
    <cellStyle name="Output 2 2 4 2 4 2" xfId="1765" xr:uid="{00000000-0005-0000-0000-0000C4060000}"/>
    <cellStyle name="Output 2 2 4 2 5" xfId="589" xr:uid="{00000000-0005-0000-0000-0000C5060000}"/>
    <cellStyle name="Output 2 2 4 2 5 2" xfId="1844" xr:uid="{00000000-0005-0000-0000-0000C6060000}"/>
    <cellStyle name="Output 2 2 4 2 6" xfId="665" xr:uid="{00000000-0005-0000-0000-0000C7060000}"/>
    <cellStyle name="Output 2 2 4 2 6 2" xfId="1915" xr:uid="{00000000-0005-0000-0000-0000C8060000}"/>
    <cellStyle name="Output 2 2 4 2 7" xfId="749" xr:uid="{00000000-0005-0000-0000-0000C9060000}"/>
    <cellStyle name="Output 2 2 4 2 7 2" xfId="1981" xr:uid="{00000000-0005-0000-0000-0000CA060000}"/>
    <cellStyle name="Output 2 2 4 2 8" xfId="830" xr:uid="{00000000-0005-0000-0000-0000CB060000}"/>
    <cellStyle name="Output 2 2 4 2 8 2" xfId="2046" xr:uid="{00000000-0005-0000-0000-0000CC060000}"/>
    <cellStyle name="Output 2 2 4 2 9" xfId="879" xr:uid="{00000000-0005-0000-0000-0000CD060000}"/>
    <cellStyle name="Output 2 2 4 2 9 2" xfId="2118" xr:uid="{00000000-0005-0000-0000-0000CE060000}"/>
    <cellStyle name="Output 2 2 4 3" xfId="168" xr:uid="{00000000-0005-0000-0000-0000CF060000}"/>
    <cellStyle name="Output 2 2 4 3 10" xfId="1056" xr:uid="{00000000-0005-0000-0000-0000D0060000}"/>
    <cellStyle name="Output 2 2 4 3 10 2" xfId="2320" xr:uid="{00000000-0005-0000-0000-0000D1060000}"/>
    <cellStyle name="Output 2 2 4 3 11" xfId="1123" xr:uid="{00000000-0005-0000-0000-0000D2060000}"/>
    <cellStyle name="Output 2 2 4 3 12" xfId="1198" xr:uid="{00000000-0005-0000-0000-0000D3060000}"/>
    <cellStyle name="Output 2 2 4 3 13" xfId="1245" xr:uid="{00000000-0005-0000-0000-0000D4060000}"/>
    <cellStyle name="Output 2 2 4 3 14" xfId="1314" xr:uid="{00000000-0005-0000-0000-0000D5060000}"/>
    <cellStyle name="Output 2 2 4 3 2" xfId="348" xr:uid="{00000000-0005-0000-0000-0000D6060000}"/>
    <cellStyle name="Output 2 2 4 3 2 2" xfId="1571" xr:uid="{00000000-0005-0000-0000-0000D7060000}"/>
    <cellStyle name="Output 2 2 4 3 3" xfId="435" xr:uid="{00000000-0005-0000-0000-0000D8060000}"/>
    <cellStyle name="Output 2 2 4 3 3 2" xfId="1701" xr:uid="{00000000-0005-0000-0000-0000D9060000}"/>
    <cellStyle name="Output 2 2 4 3 4" xfId="475" xr:uid="{00000000-0005-0000-0000-0000DA060000}"/>
    <cellStyle name="Output 2 2 4 3 4 2" xfId="1787" xr:uid="{00000000-0005-0000-0000-0000DB060000}"/>
    <cellStyle name="Output 2 2 4 3 5" xfId="612" xr:uid="{00000000-0005-0000-0000-0000DC060000}"/>
    <cellStyle name="Output 2 2 4 3 5 2" xfId="1862" xr:uid="{00000000-0005-0000-0000-0000DD060000}"/>
    <cellStyle name="Output 2 2 4 3 6" xfId="687" xr:uid="{00000000-0005-0000-0000-0000DE060000}"/>
    <cellStyle name="Output 2 2 4 3 6 2" xfId="1932" xr:uid="{00000000-0005-0000-0000-0000DF060000}"/>
    <cellStyle name="Output 2 2 4 3 7" xfId="773" xr:uid="{00000000-0005-0000-0000-0000E0060000}"/>
    <cellStyle name="Output 2 2 4 3 7 2" xfId="1997" xr:uid="{00000000-0005-0000-0000-0000E1060000}"/>
    <cellStyle name="Output 2 2 4 3 8" xfId="843" xr:uid="{00000000-0005-0000-0000-0000E2060000}"/>
    <cellStyle name="Output 2 2 4 3 8 2" xfId="2062" xr:uid="{00000000-0005-0000-0000-0000E3060000}"/>
    <cellStyle name="Output 2 2 4 3 9" xfId="895" xr:uid="{00000000-0005-0000-0000-0000E4060000}"/>
    <cellStyle name="Output 2 2 4 3 9 2" xfId="2106" xr:uid="{00000000-0005-0000-0000-0000E5060000}"/>
    <cellStyle name="Output 2 2 4 4" xfId="188" xr:uid="{00000000-0005-0000-0000-0000E6060000}"/>
    <cellStyle name="Output 2 2 4 4 10" xfId="951" xr:uid="{00000000-0005-0000-0000-0000E7060000}"/>
    <cellStyle name="Output 2 2 4 4 10 2" xfId="2340" xr:uid="{00000000-0005-0000-0000-0000E8060000}"/>
    <cellStyle name="Output 2 2 4 4 11" xfId="1143" xr:uid="{00000000-0005-0000-0000-0000E9060000}"/>
    <cellStyle name="Output 2 2 4 4 12" xfId="1091" xr:uid="{00000000-0005-0000-0000-0000EA060000}"/>
    <cellStyle name="Output 2 2 4 4 13" xfId="1265" xr:uid="{00000000-0005-0000-0000-0000EB060000}"/>
    <cellStyle name="Output 2 2 4 4 14" xfId="1368" xr:uid="{00000000-0005-0000-0000-0000EC060000}"/>
    <cellStyle name="Output 2 2 4 4 2" xfId="368" xr:uid="{00000000-0005-0000-0000-0000ED060000}"/>
    <cellStyle name="Output 2 2 4 4 2 2" xfId="1591" xr:uid="{00000000-0005-0000-0000-0000EE060000}"/>
    <cellStyle name="Output 2 2 4 4 3" xfId="455" xr:uid="{00000000-0005-0000-0000-0000EF060000}"/>
    <cellStyle name="Output 2 2 4 4 3 2" xfId="1721" xr:uid="{00000000-0005-0000-0000-0000F0060000}"/>
    <cellStyle name="Output 2 2 4 4 4" xfId="222" xr:uid="{00000000-0005-0000-0000-0000F1060000}"/>
    <cellStyle name="Output 2 2 4 4 4 2" xfId="1807" xr:uid="{00000000-0005-0000-0000-0000F2060000}"/>
    <cellStyle name="Output 2 2 4 4 5" xfId="632" xr:uid="{00000000-0005-0000-0000-0000F3060000}"/>
    <cellStyle name="Output 2 2 4 4 5 2" xfId="1882" xr:uid="{00000000-0005-0000-0000-0000F4060000}"/>
    <cellStyle name="Output 2 2 4 4 6" xfId="707" xr:uid="{00000000-0005-0000-0000-0000F5060000}"/>
    <cellStyle name="Output 2 2 4 4 6 2" xfId="1952" xr:uid="{00000000-0005-0000-0000-0000F6060000}"/>
    <cellStyle name="Output 2 2 4 4 7" xfId="793" xr:uid="{00000000-0005-0000-0000-0000F7060000}"/>
    <cellStyle name="Output 2 2 4 4 7 2" xfId="2017" xr:uid="{00000000-0005-0000-0000-0000F8060000}"/>
    <cellStyle name="Output 2 2 4 4 8" xfId="264" xr:uid="{00000000-0005-0000-0000-0000F9060000}"/>
    <cellStyle name="Output 2 2 4 4 8 2" xfId="2082" xr:uid="{00000000-0005-0000-0000-0000FA060000}"/>
    <cellStyle name="Output 2 2 4 4 9" xfId="915" xr:uid="{00000000-0005-0000-0000-0000FB060000}"/>
    <cellStyle name="Output 2 2 4 4 9 2" xfId="2178" xr:uid="{00000000-0005-0000-0000-0000FC060000}"/>
    <cellStyle name="Output 2 2 4 5" xfId="277" xr:uid="{00000000-0005-0000-0000-0000FD060000}"/>
    <cellStyle name="Output 2 2 4 5 2" xfId="1305" xr:uid="{00000000-0005-0000-0000-0000FE060000}"/>
    <cellStyle name="Output 2 2 4 5 3" xfId="2359" xr:uid="{00000000-0005-0000-0000-0000FF060000}"/>
    <cellStyle name="Output 2 2 4 6" xfId="237" xr:uid="{00000000-0005-0000-0000-000000070000}"/>
    <cellStyle name="Output 2 2 4 6 2" xfId="1307" xr:uid="{00000000-0005-0000-0000-000001070000}"/>
    <cellStyle name="Output 2 2 4 6 3" xfId="2360" xr:uid="{00000000-0005-0000-0000-000002070000}"/>
    <cellStyle name="Output 2 2 4 7" xfId="494" xr:uid="{00000000-0005-0000-0000-000003070000}"/>
    <cellStyle name="Output 2 2 4 7 2" xfId="1497" xr:uid="{00000000-0005-0000-0000-000004070000}"/>
    <cellStyle name="Output 2 2 4 8" xfId="554" xr:uid="{00000000-0005-0000-0000-000005070000}"/>
    <cellStyle name="Output 2 2 4 8 2" xfId="1636" xr:uid="{00000000-0005-0000-0000-000006070000}"/>
    <cellStyle name="Output 2 2 4 9" xfId="488" xr:uid="{00000000-0005-0000-0000-000007070000}"/>
    <cellStyle name="Output 2 2 4 9 2" xfId="1461" xr:uid="{00000000-0005-0000-0000-000008070000}"/>
    <cellStyle name="Output 2 2 5" xfId="93" xr:uid="{00000000-0005-0000-0000-000009070000}"/>
    <cellStyle name="Output 2 2 5 10" xfId="817" xr:uid="{00000000-0005-0000-0000-00000A070000}"/>
    <cellStyle name="Output 2 2 5 10 2" xfId="1631" xr:uid="{00000000-0005-0000-0000-00000B070000}"/>
    <cellStyle name="Output 2 2 5 11" xfId="813" xr:uid="{00000000-0005-0000-0000-00000C070000}"/>
    <cellStyle name="Output 2 2 5 11 2" xfId="1617" xr:uid="{00000000-0005-0000-0000-00000D070000}"/>
    <cellStyle name="Output 2 2 5 12" xfId="990" xr:uid="{00000000-0005-0000-0000-00000E070000}"/>
    <cellStyle name="Output 2 2 5 12 2" xfId="1778" xr:uid="{00000000-0005-0000-0000-00000F070000}"/>
    <cellStyle name="Output 2 2 5 13" xfId="1046" xr:uid="{00000000-0005-0000-0000-000010070000}"/>
    <cellStyle name="Output 2 2 5 13 2" xfId="1843" xr:uid="{00000000-0005-0000-0000-000011070000}"/>
    <cellStyle name="Output 2 2 5 14" xfId="985" xr:uid="{00000000-0005-0000-0000-000012070000}"/>
    <cellStyle name="Output 2 2 5 14 2" xfId="2271" xr:uid="{00000000-0005-0000-0000-000013070000}"/>
    <cellStyle name="Output 2 2 5 15" xfId="1031" xr:uid="{00000000-0005-0000-0000-000014070000}"/>
    <cellStyle name="Output 2 2 5 15 2" xfId="2275" xr:uid="{00000000-0005-0000-0000-000015070000}"/>
    <cellStyle name="Output 2 2 5 16" xfId="1334" xr:uid="{00000000-0005-0000-0000-000016070000}"/>
    <cellStyle name="Output 2 2 5 2" xfId="167" xr:uid="{00000000-0005-0000-0000-000017070000}"/>
    <cellStyle name="Output 2 2 5 2 10" xfId="1071" xr:uid="{00000000-0005-0000-0000-000018070000}"/>
    <cellStyle name="Output 2 2 5 2 10 2" xfId="2319" xr:uid="{00000000-0005-0000-0000-000019070000}"/>
    <cellStyle name="Output 2 2 5 2 11" xfId="1122" xr:uid="{00000000-0005-0000-0000-00001A070000}"/>
    <cellStyle name="Output 2 2 5 2 12" xfId="1210" xr:uid="{00000000-0005-0000-0000-00001B070000}"/>
    <cellStyle name="Output 2 2 5 2 13" xfId="1244" xr:uid="{00000000-0005-0000-0000-00001C070000}"/>
    <cellStyle name="Output 2 2 5 2 14" xfId="1373" xr:uid="{00000000-0005-0000-0000-00001D070000}"/>
    <cellStyle name="Output 2 2 5 2 2" xfId="347" xr:uid="{00000000-0005-0000-0000-00001E070000}"/>
    <cellStyle name="Output 2 2 5 2 2 2" xfId="1570" xr:uid="{00000000-0005-0000-0000-00001F070000}"/>
    <cellStyle name="Output 2 2 5 2 3" xfId="434" xr:uid="{00000000-0005-0000-0000-000020070000}"/>
    <cellStyle name="Output 2 2 5 2 3 2" xfId="1700" xr:uid="{00000000-0005-0000-0000-000021070000}"/>
    <cellStyle name="Output 2 2 5 2 4" xfId="520" xr:uid="{00000000-0005-0000-0000-000022070000}"/>
    <cellStyle name="Output 2 2 5 2 4 2" xfId="1786" xr:uid="{00000000-0005-0000-0000-000023070000}"/>
    <cellStyle name="Output 2 2 5 2 5" xfId="611" xr:uid="{00000000-0005-0000-0000-000024070000}"/>
    <cellStyle name="Output 2 2 5 2 5 2" xfId="1861" xr:uid="{00000000-0005-0000-0000-000025070000}"/>
    <cellStyle name="Output 2 2 5 2 6" xfId="686" xr:uid="{00000000-0005-0000-0000-000026070000}"/>
    <cellStyle name="Output 2 2 5 2 6 2" xfId="1931" xr:uid="{00000000-0005-0000-0000-000027070000}"/>
    <cellStyle name="Output 2 2 5 2 7" xfId="772" xr:uid="{00000000-0005-0000-0000-000028070000}"/>
    <cellStyle name="Output 2 2 5 2 7 2" xfId="1996" xr:uid="{00000000-0005-0000-0000-000029070000}"/>
    <cellStyle name="Output 2 2 5 2 8" xfId="293" xr:uid="{00000000-0005-0000-0000-00002A070000}"/>
    <cellStyle name="Output 2 2 5 2 8 2" xfId="2061" xr:uid="{00000000-0005-0000-0000-00002B070000}"/>
    <cellStyle name="Output 2 2 5 2 9" xfId="894" xr:uid="{00000000-0005-0000-0000-00002C070000}"/>
    <cellStyle name="Output 2 2 5 2 9 2" xfId="2281" xr:uid="{00000000-0005-0000-0000-00002D070000}"/>
    <cellStyle name="Output 2 2 5 3" xfId="187" xr:uid="{00000000-0005-0000-0000-00002E070000}"/>
    <cellStyle name="Output 2 2 5 3 10" xfId="952" xr:uid="{00000000-0005-0000-0000-00002F070000}"/>
    <cellStyle name="Output 2 2 5 3 10 2" xfId="2339" xr:uid="{00000000-0005-0000-0000-000030070000}"/>
    <cellStyle name="Output 2 2 5 3 11" xfId="1142" xr:uid="{00000000-0005-0000-0000-000031070000}"/>
    <cellStyle name="Output 2 2 5 3 12" xfId="1102" xr:uid="{00000000-0005-0000-0000-000032070000}"/>
    <cellStyle name="Output 2 2 5 3 13" xfId="1264" xr:uid="{00000000-0005-0000-0000-000033070000}"/>
    <cellStyle name="Output 2 2 5 3 14" xfId="1399" xr:uid="{00000000-0005-0000-0000-000034070000}"/>
    <cellStyle name="Output 2 2 5 3 2" xfId="367" xr:uid="{00000000-0005-0000-0000-000035070000}"/>
    <cellStyle name="Output 2 2 5 3 2 2" xfId="1590" xr:uid="{00000000-0005-0000-0000-000036070000}"/>
    <cellStyle name="Output 2 2 5 3 3" xfId="454" xr:uid="{00000000-0005-0000-0000-000037070000}"/>
    <cellStyle name="Output 2 2 5 3 3 2" xfId="1720" xr:uid="{00000000-0005-0000-0000-000038070000}"/>
    <cellStyle name="Output 2 2 5 3 4" xfId="240" xr:uid="{00000000-0005-0000-0000-000039070000}"/>
    <cellStyle name="Output 2 2 5 3 4 2" xfId="1806" xr:uid="{00000000-0005-0000-0000-00003A070000}"/>
    <cellStyle name="Output 2 2 5 3 5" xfId="631" xr:uid="{00000000-0005-0000-0000-00003B070000}"/>
    <cellStyle name="Output 2 2 5 3 5 2" xfId="1881" xr:uid="{00000000-0005-0000-0000-00003C070000}"/>
    <cellStyle name="Output 2 2 5 3 6" xfId="706" xr:uid="{00000000-0005-0000-0000-00003D070000}"/>
    <cellStyle name="Output 2 2 5 3 6 2" xfId="1951" xr:uid="{00000000-0005-0000-0000-00003E070000}"/>
    <cellStyle name="Output 2 2 5 3 7" xfId="792" xr:uid="{00000000-0005-0000-0000-00003F070000}"/>
    <cellStyle name="Output 2 2 5 3 7 2" xfId="2016" xr:uid="{00000000-0005-0000-0000-000040070000}"/>
    <cellStyle name="Output 2 2 5 3 8" xfId="601" xr:uid="{00000000-0005-0000-0000-000041070000}"/>
    <cellStyle name="Output 2 2 5 3 8 2" xfId="2081" xr:uid="{00000000-0005-0000-0000-000042070000}"/>
    <cellStyle name="Output 2 2 5 3 9" xfId="914" xr:uid="{00000000-0005-0000-0000-000043070000}"/>
    <cellStyle name="Output 2 2 5 3 9 2" xfId="2233" xr:uid="{00000000-0005-0000-0000-000044070000}"/>
    <cellStyle name="Output 2 2 5 4" xfId="276" xr:uid="{00000000-0005-0000-0000-000045070000}"/>
    <cellStyle name="Output 2 2 5 4 2" xfId="1298" xr:uid="{00000000-0005-0000-0000-000046070000}"/>
    <cellStyle name="Output 2 2 5 4 3" xfId="2358" xr:uid="{00000000-0005-0000-0000-000047070000}"/>
    <cellStyle name="Output 2 2 5 5" xfId="208" xr:uid="{00000000-0005-0000-0000-000048070000}"/>
    <cellStyle name="Output 2 2 5 5 2" xfId="1370" xr:uid="{00000000-0005-0000-0000-000049070000}"/>
    <cellStyle name="Output 2 2 5 5 3" xfId="2363" xr:uid="{00000000-0005-0000-0000-00004A070000}"/>
    <cellStyle name="Output 2 2 5 6" xfId="251" xr:uid="{00000000-0005-0000-0000-00004B070000}"/>
    <cellStyle name="Output 2 2 5 6 2" xfId="1409" xr:uid="{00000000-0005-0000-0000-00004C070000}"/>
    <cellStyle name="Output 2 2 5 6 3" xfId="2367" xr:uid="{00000000-0005-0000-0000-00004D070000}"/>
    <cellStyle name="Output 2 2 5 7" xfId="290" xr:uid="{00000000-0005-0000-0000-00004E070000}"/>
    <cellStyle name="Output 2 2 5 7 2" xfId="1496" xr:uid="{00000000-0005-0000-0000-00004F070000}"/>
    <cellStyle name="Output 2 2 5 8" xfId="535" xr:uid="{00000000-0005-0000-0000-000050070000}"/>
    <cellStyle name="Output 2 2 5 8 2" xfId="1635" xr:uid="{00000000-0005-0000-0000-000051070000}"/>
    <cellStyle name="Output 2 2 5 9" xfId="514" xr:uid="{00000000-0005-0000-0000-000052070000}"/>
    <cellStyle name="Output 2 2 5 9 2" xfId="1609" xr:uid="{00000000-0005-0000-0000-000053070000}"/>
    <cellStyle name="Output 2 2 6" xfId="123" xr:uid="{00000000-0005-0000-0000-000054070000}"/>
    <cellStyle name="Output 2 2 6 10" xfId="936" xr:uid="{00000000-0005-0000-0000-000055070000}"/>
    <cellStyle name="Output 2 2 6 10 2" xfId="2294" xr:uid="{00000000-0005-0000-0000-000056070000}"/>
    <cellStyle name="Output 2 2 6 11" xfId="1083" xr:uid="{00000000-0005-0000-0000-000057070000}"/>
    <cellStyle name="Output 2 2 6 12" xfId="1175" xr:uid="{00000000-0005-0000-0000-000058070000}"/>
    <cellStyle name="Output 2 2 6 13" xfId="1216" xr:uid="{00000000-0005-0000-0000-000059070000}"/>
    <cellStyle name="Output 2 2 6 14" xfId="1324" xr:uid="{00000000-0005-0000-0000-00005A070000}"/>
    <cellStyle name="Output 2 2 6 2" xfId="305" xr:uid="{00000000-0005-0000-0000-00005B070000}"/>
    <cellStyle name="Output 2 2 6 2 2" xfId="1526" xr:uid="{00000000-0005-0000-0000-00005C070000}"/>
    <cellStyle name="Output 2 2 6 3" xfId="390" xr:uid="{00000000-0005-0000-0000-00005D070000}"/>
    <cellStyle name="Output 2 2 6 3 2" xfId="1660" xr:uid="{00000000-0005-0000-0000-00005E070000}"/>
    <cellStyle name="Output 2 2 6 4" xfId="245" xr:uid="{00000000-0005-0000-0000-00005F070000}"/>
    <cellStyle name="Output 2 2 6 4 2" xfId="1749" xr:uid="{00000000-0005-0000-0000-000060070000}"/>
    <cellStyle name="Output 2 2 6 5" xfId="571" xr:uid="{00000000-0005-0000-0000-000061070000}"/>
    <cellStyle name="Output 2 2 6 5 2" xfId="1828" xr:uid="{00000000-0005-0000-0000-000062070000}"/>
    <cellStyle name="Output 2 2 6 6" xfId="652" xr:uid="{00000000-0005-0000-0000-000063070000}"/>
    <cellStyle name="Output 2 2 6 6 2" xfId="1901" xr:uid="{00000000-0005-0000-0000-000064070000}"/>
    <cellStyle name="Output 2 2 6 7" xfId="731" xr:uid="{00000000-0005-0000-0000-000065070000}"/>
    <cellStyle name="Output 2 2 6 7 2" xfId="1971" xr:uid="{00000000-0005-0000-0000-000066070000}"/>
    <cellStyle name="Output 2 2 6 8" xfId="604" xr:uid="{00000000-0005-0000-0000-000067070000}"/>
    <cellStyle name="Output 2 2 6 8 2" xfId="2036" xr:uid="{00000000-0005-0000-0000-000068070000}"/>
    <cellStyle name="Output 2 2 6 9" xfId="869" xr:uid="{00000000-0005-0000-0000-000069070000}"/>
    <cellStyle name="Output 2 2 6 9 2" xfId="2110" xr:uid="{00000000-0005-0000-0000-00006A070000}"/>
    <cellStyle name="Output 2 2 7" xfId="246" xr:uid="{00000000-0005-0000-0000-00006B070000}"/>
    <cellStyle name="Output 2 2 7 2" xfId="1486" xr:uid="{00000000-0005-0000-0000-00006C070000}"/>
    <cellStyle name="Output 2 2 8" xfId="320" xr:uid="{00000000-0005-0000-0000-00006D070000}"/>
    <cellStyle name="Output 2 2 8 2" xfId="2144" xr:uid="{00000000-0005-0000-0000-00006E070000}"/>
    <cellStyle name="Output 2 2 9" xfId="550" xr:uid="{00000000-0005-0000-0000-00006F070000}"/>
    <cellStyle name="Output 2 3" xfId="65" xr:uid="{00000000-0005-0000-0000-000070070000}"/>
    <cellStyle name="Output 2 3 10" xfId="971" xr:uid="{00000000-0005-0000-0000-000071070000}"/>
    <cellStyle name="Output 2 3 10 2" xfId="2159" xr:uid="{00000000-0005-0000-0000-000072070000}"/>
    <cellStyle name="Output 2 3 11" xfId="1088" xr:uid="{00000000-0005-0000-0000-000073070000}"/>
    <cellStyle name="Output 2 3 11 2" xfId="2299" xr:uid="{00000000-0005-0000-0000-000074070000}"/>
    <cellStyle name="Output 2 3 12" xfId="1050" xr:uid="{00000000-0005-0000-0000-000075070000}"/>
    <cellStyle name="Output 2 3 13" xfId="1221" xr:uid="{00000000-0005-0000-0000-000076070000}"/>
    <cellStyle name="Output 2 3 14" xfId="1291" xr:uid="{00000000-0005-0000-0000-000077070000}"/>
    <cellStyle name="Output 2 3 15" xfId="128" xr:uid="{00000000-0005-0000-0000-000078070000}"/>
    <cellStyle name="Output 2 3 2" xfId="310" xr:uid="{00000000-0005-0000-0000-000079070000}"/>
    <cellStyle name="Output 2 3 2 2" xfId="1451" xr:uid="{00000000-0005-0000-0000-00007A070000}"/>
    <cellStyle name="Output 2 3 2 3" xfId="2376" xr:uid="{00000000-0005-0000-0000-00007B070000}"/>
    <cellStyle name="Output 2 3 3" xfId="395" xr:uid="{00000000-0005-0000-0000-00007C070000}"/>
    <cellStyle name="Output 2 3 3 2" xfId="1531" xr:uid="{00000000-0005-0000-0000-00007D070000}"/>
    <cellStyle name="Output 2 3 4" xfId="388" xr:uid="{00000000-0005-0000-0000-00007E070000}"/>
    <cellStyle name="Output 2 3 4 2" xfId="1665" xr:uid="{00000000-0005-0000-0000-00007F070000}"/>
    <cellStyle name="Output 2 3 5" xfId="576" xr:uid="{00000000-0005-0000-0000-000080070000}"/>
    <cellStyle name="Output 2 3 5 2" xfId="1754" xr:uid="{00000000-0005-0000-0000-000081070000}"/>
    <cellStyle name="Output 2 3 6" xfId="657" xr:uid="{00000000-0005-0000-0000-000082070000}"/>
    <cellStyle name="Output 2 3 6 2" xfId="1833" xr:uid="{00000000-0005-0000-0000-000083070000}"/>
    <cellStyle name="Output 2 3 7" xfId="736" xr:uid="{00000000-0005-0000-0000-000084070000}"/>
    <cellStyle name="Output 2 3 7 2" xfId="1906" xr:uid="{00000000-0005-0000-0000-000085070000}"/>
    <cellStyle name="Output 2 3 8" xfId="819" xr:uid="{00000000-0005-0000-0000-000086070000}"/>
    <cellStyle name="Output 2 3 8 2" xfId="1976" xr:uid="{00000000-0005-0000-0000-000087070000}"/>
    <cellStyle name="Output 2 3 9" xfId="874" xr:uid="{00000000-0005-0000-0000-000088070000}"/>
    <cellStyle name="Output 2 3 9 2" xfId="2041" xr:uid="{00000000-0005-0000-0000-000089070000}"/>
    <cellStyle name="Output 2 4" xfId="70" xr:uid="{00000000-0005-0000-0000-00008A070000}"/>
    <cellStyle name="Output 2 4 2" xfId="1456" xr:uid="{00000000-0005-0000-0000-00008B070000}"/>
    <cellStyle name="Output 2 4 2 2" xfId="2378" xr:uid="{00000000-0005-0000-0000-00008C070000}"/>
    <cellStyle name="Output 2 4 3" xfId="1296" xr:uid="{00000000-0005-0000-0000-00008D070000}"/>
    <cellStyle name="Output 2 4 4" xfId="269" xr:uid="{00000000-0005-0000-0000-00008E070000}"/>
    <cellStyle name="Output 2 5" xfId="404" xr:uid="{00000000-0005-0000-0000-00008F070000}"/>
    <cellStyle name="Output 2 5 2" xfId="2129" xr:uid="{00000000-0005-0000-0000-000090070000}"/>
    <cellStyle name="Output 2 6" xfId="511" xr:uid="{00000000-0005-0000-0000-000091070000}"/>
    <cellStyle name="Output 2 7" xfId="849" xr:uid="{00000000-0005-0000-0000-000092070000}"/>
    <cellStyle name="Output 2 8" xfId="1236" xr:uid="{00000000-0005-0000-0000-000093070000}"/>
    <cellStyle name="Percent 2" xfId="43" xr:uid="{00000000-0005-0000-0000-000095070000}"/>
    <cellStyle name="Percent 2 2" xfId="56" xr:uid="{00000000-0005-0000-0000-000096070000}"/>
    <cellStyle name="Percent 3" xfId="2" xr:uid="{00000000-0005-0000-0000-000097070000}"/>
    <cellStyle name="Percent 3 2" xfId="50" xr:uid="{00000000-0005-0000-0000-000098070000}"/>
    <cellStyle name="Percent 4" xfId="78" xr:uid="{00000000-0005-0000-0000-000099070000}"/>
    <cellStyle name="Title 2" xfId="44" xr:uid="{00000000-0005-0000-0000-00009A070000}"/>
    <cellStyle name="Total 2" xfId="45" xr:uid="{00000000-0005-0000-0000-00009B070000}"/>
    <cellStyle name="Total 2 2" xfId="57" xr:uid="{00000000-0005-0000-0000-00009C070000}"/>
    <cellStyle name="Total 2 2 10" xfId="321" xr:uid="{00000000-0005-0000-0000-00009D070000}"/>
    <cellStyle name="Total 2 2 11" xfId="850" xr:uid="{00000000-0005-0000-0000-00009E070000}"/>
    <cellStyle name="Total 2 2 12" xfId="1215" xr:uid="{00000000-0005-0000-0000-00009F070000}"/>
    <cellStyle name="Total 2 2 13" xfId="84" xr:uid="{00000000-0005-0000-0000-0000A0070000}"/>
    <cellStyle name="Total 2 2 2" xfId="105" xr:uid="{00000000-0005-0000-0000-0000A1070000}"/>
    <cellStyle name="Total 2 2 2 10" xfId="586" xr:uid="{00000000-0005-0000-0000-0000A2070000}"/>
    <cellStyle name="Total 2 2 2 10 2" xfId="1680" xr:uid="{00000000-0005-0000-0000-0000A3070000}"/>
    <cellStyle name="Total 2 2 2 11" xfId="725" xr:uid="{00000000-0005-0000-0000-0000A4070000}"/>
    <cellStyle name="Total 2 2 2 11 2" xfId="1613" xr:uid="{00000000-0005-0000-0000-0000A5070000}"/>
    <cellStyle name="Total 2 2 2 12" xfId="845" xr:uid="{00000000-0005-0000-0000-0000A6070000}"/>
    <cellStyle name="Total 2 2 2 12 2" xfId="1839" xr:uid="{00000000-0005-0000-0000-0000A7070000}"/>
    <cellStyle name="Total 2 2 2 13" xfId="1042" xr:uid="{00000000-0005-0000-0000-0000A8070000}"/>
    <cellStyle name="Total 2 2 2 13 2" xfId="1912" xr:uid="{00000000-0005-0000-0000-0000A9070000}"/>
    <cellStyle name="Total 2 2 2 14" xfId="1063" xr:uid="{00000000-0005-0000-0000-0000AA070000}"/>
    <cellStyle name="Total 2 2 2 14 2" xfId="2137" xr:uid="{00000000-0005-0000-0000-0000AB070000}"/>
    <cellStyle name="Total 2 2 2 15" xfId="1174" xr:uid="{00000000-0005-0000-0000-0000AC070000}"/>
    <cellStyle name="Total 2 2 2 15 2" xfId="2123" xr:uid="{00000000-0005-0000-0000-0000AD070000}"/>
    <cellStyle name="Total 2 2 2 16" xfId="979" xr:uid="{00000000-0005-0000-0000-0000AE070000}"/>
    <cellStyle name="Total 2 2 2 17" xfId="1346" xr:uid="{00000000-0005-0000-0000-0000AF070000}"/>
    <cellStyle name="Total 2 2 2 2" xfId="153" xr:uid="{00000000-0005-0000-0000-0000B0070000}"/>
    <cellStyle name="Total 2 2 2 2 10" xfId="965" xr:uid="{00000000-0005-0000-0000-0000B1070000}"/>
    <cellStyle name="Total 2 2 2 2 10 2" xfId="2311" xr:uid="{00000000-0005-0000-0000-0000B2070000}"/>
    <cellStyle name="Total 2 2 2 2 11" xfId="1109" xr:uid="{00000000-0005-0000-0000-0000B3070000}"/>
    <cellStyle name="Total 2 2 2 2 12" xfId="1096" xr:uid="{00000000-0005-0000-0000-0000B4070000}"/>
    <cellStyle name="Total 2 2 2 2 13" xfId="1234" xr:uid="{00000000-0005-0000-0000-0000B5070000}"/>
    <cellStyle name="Total 2 2 2 2 14" xfId="1383" xr:uid="{00000000-0005-0000-0000-0000B6070000}"/>
    <cellStyle name="Total 2 2 2 2 2" xfId="334" xr:uid="{00000000-0005-0000-0000-0000B7070000}"/>
    <cellStyle name="Total 2 2 2 2 2 2" xfId="1556" xr:uid="{00000000-0005-0000-0000-0000B8070000}"/>
    <cellStyle name="Total 2 2 2 2 3" xfId="420" xr:uid="{00000000-0005-0000-0000-0000B9070000}"/>
    <cellStyle name="Total 2 2 2 2 3 2" xfId="1687" xr:uid="{00000000-0005-0000-0000-0000BA070000}"/>
    <cellStyle name="Total 2 2 2 2 4" xfId="259" xr:uid="{00000000-0005-0000-0000-0000BB070000}"/>
    <cellStyle name="Total 2 2 2 2 4 2" xfId="1775" xr:uid="{00000000-0005-0000-0000-0000BC070000}"/>
    <cellStyle name="Total 2 2 2 2 5" xfId="598" xr:uid="{00000000-0005-0000-0000-0000BD070000}"/>
    <cellStyle name="Total 2 2 2 2 5 2" xfId="1852" xr:uid="{00000000-0005-0000-0000-0000BE070000}"/>
    <cellStyle name="Total 2 2 2 2 6" xfId="674" xr:uid="{00000000-0005-0000-0000-0000BF070000}"/>
    <cellStyle name="Total 2 2 2 2 6 2" xfId="1922" xr:uid="{00000000-0005-0000-0000-0000C0070000}"/>
    <cellStyle name="Total 2 2 2 2 7" xfId="759" xr:uid="{00000000-0005-0000-0000-0000C1070000}"/>
    <cellStyle name="Total 2 2 2 2 7 2" xfId="1988" xr:uid="{00000000-0005-0000-0000-0000C2070000}"/>
    <cellStyle name="Total 2 2 2 2 8" xfId="270" xr:uid="{00000000-0005-0000-0000-0000C3070000}"/>
    <cellStyle name="Total 2 2 2 2 8 2" xfId="2053" xr:uid="{00000000-0005-0000-0000-0000C4070000}"/>
    <cellStyle name="Total 2 2 2 2 9" xfId="886" xr:uid="{00000000-0005-0000-0000-0000C5070000}"/>
    <cellStyle name="Total 2 2 2 2 9 2" xfId="2204" xr:uid="{00000000-0005-0000-0000-0000C6070000}"/>
    <cellStyle name="Total 2 2 2 3" xfId="176" xr:uid="{00000000-0005-0000-0000-0000C7070000}"/>
    <cellStyle name="Total 2 2 2 3 10" xfId="963" xr:uid="{00000000-0005-0000-0000-0000C8070000}"/>
    <cellStyle name="Total 2 2 2 3 10 2" xfId="2328" xr:uid="{00000000-0005-0000-0000-0000C9070000}"/>
    <cellStyle name="Total 2 2 2 3 11" xfId="1131" xr:uid="{00000000-0005-0000-0000-0000CA070000}"/>
    <cellStyle name="Total 2 2 2 3 12" xfId="1199" xr:uid="{00000000-0005-0000-0000-0000CB070000}"/>
    <cellStyle name="Total 2 2 2 3 13" xfId="1253" xr:uid="{00000000-0005-0000-0000-0000CC070000}"/>
    <cellStyle name="Total 2 2 2 3 14" xfId="1369" xr:uid="{00000000-0005-0000-0000-0000CD070000}"/>
    <cellStyle name="Total 2 2 2 3 2" xfId="356" xr:uid="{00000000-0005-0000-0000-0000CE070000}"/>
    <cellStyle name="Total 2 2 2 3 2 2" xfId="1579" xr:uid="{00000000-0005-0000-0000-0000CF070000}"/>
    <cellStyle name="Total 2 2 2 3 3" xfId="443" xr:uid="{00000000-0005-0000-0000-0000D0070000}"/>
    <cellStyle name="Total 2 2 2 3 3 2" xfId="1709" xr:uid="{00000000-0005-0000-0000-0000D1070000}"/>
    <cellStyle name="Total 2 2 2 3 4" xfId="329" xr:uid="{00000000-0005-0000-0000-0000D2070000}"/>
    <cellStyle name="Total 2 2 2 3 4 2" xfId="1795" xr:uid="{00000000-0005-0000-0000-0000D3070000}"/>
    <cellStyle name="Total 2 2 2 3 5" xfId="620" xr:uid="{00000000-0005-0000-0000-0000D4070000}"/>
    <cellStyle name="Total 2 2 2 3 5 2" xfId="1870" xr:uid="{00000000-0005-0000-0000-0000D5070000}"/>
    <cellStyle name="Total 2 2 2 3 6" xfId="695" xr:uid="{00000000-0005-0000-0000-0000D6070000}"/>
    <cellStyle name="Total 2 2 2 3 6 2" xfId="1940" xr:uid="{00000000-0005-0000-0000-0000D7070000}"/>
    <cellStyle name="Total 2 2 2 3 7" xfId="781" xr:uid="{00000000-0005-0000-0000-0000D8070000}"/>
    <cellStyle name="Total 2 2 2 3 7 2" xfId="2005" xr:uid="{00000000-0005-0000-0000-0000D9070000}"/>
    <cellStyle name="Total 2 2 2 3 8" xfId="740" xr:uid="{00000000-0005-0000-0000-0000DA070000}"/>
    <cellStyle name="Total 2 2 2 3 8 2" xfId="2070" xr:uid="{00000000-0005-0000-0000-0000DB070000}"/>
    <cellStyle name="Total 2 2 2 3 9" xfId="903" xr:uid="{00000000-0005-0000-0000-0000DC070000}"/>
    <cellStyle name="Total 2 2 2 3 9 2" xfId="2108" xr:uid="{00000000-0005-0000-0000-0000DD070000}"/>
    <cellStyle name="Total 2 2 2 4" xfId="196" xr:uid="{00000000-0005-0000-0000-0000DE070000}"/>
    <cellStyle name="Total 2 2 2 4 10" xfId="943" xr:uid="{00000000-0005-0000-0000-0000DF070000}"/>
    <cellStyle name="Total 2 2 2 4 10 2" xfId="2348" xr:uid="{00000000-0005-0000-0000-0000E0070000}"/>
    <cellStyle name="Total 2 2 2 4 11" xfId="1151" xr:uid="{00000000-0005-0000-0000-0000E1070000}"/>
    <cellStyle name="Total 2 2 2 4 12" xfId="1035" xr:uid="{00000000-0005-0000-0000-0000E2070000}"/>
    <cellStyle name="Total 2 2 2 4 13" xfId="1273" xr:uid="{00000000-0005-0000-0000-0000E3070000}"/>
    <cellStyle name="Total 2 2 2 4 14" xfId="1406" xr:uid="{00000000-0005-0000-0000-0000E4070000}"/>
    <cellStyle name="Total 2 2 2 4 2" xfId="376" xr:uid="{00000000-0005-0000-0000-0000E5070000}"/>
    <cellStyle name="Total 2 2 2 4 2 2" xfId="1599" xr:uid="{00000000-0005-0000-0000-0000E6070000}"/>
    <cellStyle name="Total 2 2 2 4 3" xfId="463" xr:uid="{00000000-0005-0000-0000-0000E7070000}"/>
    <cellStyle name="Total 2 2 2 4 3 2" xfId="1729" xr:uid="{00000000-0005-0000-0000-0000E8070000}"/>
    <cellStyle name="Total 2 2 2 4 4" xfId="407" xr:uid="{00000000-0005-0000-0000-0000E9070000}"/>
    <cellStyle name="Total 2 2 2 4 4 2" xfId="1815" xr:uid="{00000000-0005-0000-0000-0000EA070000}"/>
    <cellStyle name="Total 2 2 2 4 5" xfId="640" xr:uid="{00000000-0005-0000-0000-0000EB070000}"/>
    <cellStyle name="Total 2 2 2 4 5 2" xfId="1890" xr:uid="{00000000-0005-0000-0000-0000EC070000}"/>
    <cellStyle name="Total 2 2 2 4 6" xfId="715" xr:uid="{00000000-0005-0000-0000-0000ED070000}"/>
    <cellStyle name="Total 2 2 2 4 6 2" xfId="1960" xr:uid="{00000000-0005-0000-0000-0000EE070000}"/>
    <cellStyle name="Total 2 2 2 4 7" xfId="801" xr:uid="{00000000-0005-0000-0000-0000EF070000}"/>
    <cellStyle name="Total 2 2 2 4 7 2" xfId="2025" xr:uid="{00000000-0005-0000-0000-0000F0070000}"/>
    <cellStyle name="Total 2 2 2 4 8" xfId="209" xr:uid="{00000000-0005-0000-0000-0000F1070000}"/>
    <cellStyle name="Total 2 2 2 4 8 2" xfId="2090" xr:uid="{00000000-0005-0000-0000-0000F2070000}"/>
    <cellStyle name="Total 2 2 2 4 9" xfId="923" xr:uid="{00000000-0005-0000-0000-0000F3070000}"/>
    <cellStyle name="Total 2 2 2 4 9 2" xfId="2131" xr:uid="{00000000-0005-0000-0000-0000F4070000}"/>
    <cellStyle name="Total 2 2 2 5" xfId="287" xr:uid="{00000000-0005-0000-0000-0000F5070000}"/>
    <cellStyle name="Total 2 2 2 5 2" xfId="1421" xr:uid="{00000000-0005-0000-0000-0000F6070000}"/>
    <cellStyle name="Total 2 2 2 5 3" xfId="2369" xr:uid="{00000000-0005-0000-0000-0000F7070000}"/>
    <cellStyle name="Total 2 2 2 6" xfId="227" xr:uid="{00000000-0005-0000-0000-0000F8070000}"/>
    <cellStyle name="Total 2 2 2 6 2" xfId="1434" xr:uid="{00000000-0005-0000-0000-0000F9070000}"/>
    <cellStyle name="Total 2 2 2 6 3" xfId="2373" xr:uid="{00000000-0005-0000-0000-0000FA070000}"/>
    <cellStyle name="Total 2 2 2 7" xfId="517" xr:uid="{00000000-0005-0000-0000-0000FB070000}"/>
    <cellStyle name="Total 2 2 2 7 2" xfId="1508" xr:uid="{00000000-0005-0000-0000-0000FC070000}"/>
    <cellStyle name="Total 2 2 2 8" xfId="282" xr:uid="{00000000-0005-0000-0000-0000FD070000}"/>
    <cellStyle name="Total 2 2 2 8 2" xfId="1645" xr:uid="{00000000-0005-0000-0000-0000FE070000}"/>
    <cellStyle name="Total 2 2 2 9" xfId="505" xr:uid="{00000000-0005-0000-0000-0000FF070000}"/>
    <cellStyle name="Total 2 2 2 9 2" xfId="1471" xr:uid="{00000000-0005-0000-0000-000000080000}"/>
    <cellStyle name="Total 2 2 3" xfId="117" xr:uid="{00000000-0005-0000-0000-000001080000}"/>
    <cellStyle name="Total 2 2 3 10" xfId="400" xr:uid="{00000000-0005-0000-0000-000002080000}"/>
    <cellStyle name="Total 2 2 3 10 2" xfId="1693" xr:uid="{00000000-0005-0000-0000-000003080000}"/>
    <cellStyle name="Total 2 2 3 11" xfId="679" xr:uid="{00000000-0005-0000-0000-000004080000}"/>
    <cellStyle name="Total 2 2 3 11 2" xfId="1648" xr:uid="{00000000-0005-0000-0000-000005080000}"/>
    <cellStyle name="Total 2 2 3 12" xfId="864" xr:uid="{00000000-0005-0000-0000-000006080000}"/>
    <cellStyle name="Total 2 2 3 12 2" xfId="1634" xr:uid="{00000000-0005-0000-0000-000007080000}"/>
    <cellStyle name="Total 2 2 3 13" xfId="1041" xr:uid="{00000000-0005-0000-0000-000008080000}"/>
    <cellStyle name="Total 2 2 3 13 2" xfId="1622" xr:uid="{00000000-0005-0000-0000-000009080000}"/>
    <cellStyle name="Total 2 2 3 14" xfId="1003" xr:uid="{00000000-0005-0000-0000-00000A080000}"/>
    <cellStyle name="Total 2 2 3 14 2" xfId="2121" xr:uid="{00000000-0005-0000-0000-00000B080000}"/>
    <cellStyle name="Total 2 2 3 15" xfId="1168" xr:uid="{00000000-0005-0000-0000-00000C080000}"/>
    <cellStyle name="Total 2 2 3 15 2" xfId="2282" xr:uid="{00000000-0005-0000-0000-00000D080000}"/>
    <cellStyle name="Total 2 2 3 16" xfId="1212" xr:uid="{00000000-0005-0000-0000-00000E080000}"/>
    <cellStyle name="Total 2 2 3 17" xfId="1358" xr:uid="{00000000-0005-0000-0000-00000F080000}"/>
    <cellStyle name="Total 2 2 3 2" xfId="165" xr:uid="{00000000-0005-0000-0000-000010080000}"/>
    <cellStyle name="Total 2 2 3 2 10" xfId="1034" xr:uid="{00000000-0005-0000-0000-000011080000}"/>
    <cellStyle name="Total 2 2 3 2 10 2" xfId="2317" xr:uid="{00000000-0005-0000-0000-000012080000}"/>
    <cellStyle name="Total 2 2 3 2 11" xfId="1120" xr:uid="{00000000-0005-0000-0000-000013080000}"/>
    <cellStyle name="Total 2 2 3 2 12" xfId="1207" xr:uid="{00000000-0005-0000-0000-000014080000}"/>
    <cellStyle name="Total 2 2 3 2 13" xfId="1242" xr:uid="{00000000-0005-0000-0000-000015080000}"/>
    <cellStyle name="Total 2 2 3 2 14" xfId="1393" xr:uid="{00000000-0005-0000-0000-000016080000}"/>
    <cellStyle name="Total 2 2 3 2 2" xfId="345" xr:uid="{00000000-0005-0000-0000-000017080000}"/>
    <cellStyle name="Total 2 2 3 2 2 2" xfId="1568" xr:uid="{00000000-0005-0000-0000-000018080000}"/>
    <cellStyle name="Total 2 2 3 2 3" xfId="432" xr:uid="{00000000-0005-0000-0000-000019080000}"/>
    <cellStyle name="Total 2 2 3 2 3 2" xfId="1698" xr:uid="{00000000-0005-0000-0000-00001A080000}"/>
    <cellStyle name="Total 2 2 3 2 4" xfId="553" xr:uid="{00000000-0005-0000-0000-00001B080000}"/>
    <cellStyle name="Total 2 2 3 2 4 2" xfId="1784" xr:uid="{00000000-0005-0000-0000-00001C080000}"/>
    <cellStyle name="Total 2 2 3 2 5" xfId="609" xr:uid="{00000000-0005-0000-0000-00001D080000}"/>
    <cellStyle name="Total 2 2 3 2 5 2" xfId="1859" xr:uid="{00000000-0005-0000-0000-00001E080000}"/>
    <cellStyle name="Total 2 2 3 2 6" xfId="684" xr:uid="{00000000-0005-0000-0000-00001F080000}"/>
    <cellStyle name="Total 2 2 3 2 6 2" xfId="1929" xr:uid="{00000000-0005-0000-0000-000020080000}"/>
    <cellStyle name="Total 2 2 3 2 7" xfId="770" xr:uid="{00000000-0005-0000-0000-000021080000}"/>
    <cellStyle name="Total 2 2 3 2 7 2" xfId="1994" xr:uid="{00000000-0005-0000-0000-000022080000}"/>
    <cellStyle name="Total 2 2 3 2 8" xfId="842" xr:uid="{00000000-0005-0000-0000-000023080000}"/>
    <cellStyle name="Total 2 2 3 2 8 2" xfId="2059" xr:uid="{00000000-0005-0000-0000-000024080000}"/>
    <cellStyle name="Total 2 2 3 2 9" xfId="892" xr:uid="{00000000-0005-0000-0000-000025080000}"/>
    <cellStyle name="Total 2 2 3 2 9 2" xfId="2255" xr:uid="{00000000-0005-0000-0000-000026080000}"/>
    <cellStyle name="Total 2 2 3 3" xfId="182" xr:uid="{00000000-0005-0000-0000-000027080000}"/>
    <cellStyle name="Total 2 2 3 3 10" xfId="957" xr:uid="{00000000-0005-0000-0000-000028080000}"/>
    <cellStyle name="Total 2 2 3 3 10 2" xfId="2334" xr:uid="{00000000-0005-0000-0000-000029080000}"/>
    <cellStyle name="Total 2 2 3 3 11" xfId="1137" xr:uid="{00000000-0005-0000-0000-00002A080000}"/>
    <cellStyle name="Total 2 2 3 3 12" xfId="1002" xr:uid="{00000000-0005-0000-0000-00002B080000}"/>
    <cellStyle name="Total 2 2 3 3 13" xfId="1259" xr:uid="{00000000-0005-0000-0000-00002C080000}"/>
    <cellStyle name="Total 2 2 3 3 14" xfId="1366" xr:uid="{00000000-0005-0000-0000-00002D080000}"/>
    <cellStyle name="Total 2 2 3 3 2" xfId="362" xr:uid="{00000000-0005-0000-0000-00002E080000}"/>
    <cellStyle name="Total 2 2 3 3 2 2" xfId="1585" xr:uid="{00000000-0005-0000-0000-00002F080000}"/>
    <cellStyle name="Total 2 2 3 3 3" xfId="449" xr:uid="{00000000-0005-0000-0000-000030080000}"/>
    <cellStyle name="Total 2 2 3 3 3 2" xfId="1715" xr:uid="{00000000-0005-0000-0000-000031080000}"/>
    <cellStyle name="Total 2 2 3 3 4" xfId="399" xr:uid="{00000000-0005-0000-0000-000032080000}"/>
    <cellStyle name="Total 2 2 3 3 4 2" xfId="1801" xr:uid="{00000000-0005-0000-0000-000033080000}"/>
    <cellStyle name="Total 2 2 3 3 5" xfId="626" xr:uid="{00000000-0005-0000-0000-000034080000}"/>
    <cellStyle name="Total 2 2 3 3 5 2" xfId="1876" xr:uid="{00000000-0005-0000-0000-000035080000}"/>
    <cellStyle name="Total 2 2 3 3 6" xfId="701" xr:uid="{00000000-0005-0000-0000-000036080000}"/>
    <cellStyle name="Total 2 2 3 3 6 2" xfId="1946" xr:uid="{00000000-0005-0000-0000-000037080000}"/>
    <cellStyle name="Total 2 2 3 3 7" xfId="787" xr:uid="{00000000-0005-0000-0000-000038080000}"/>
    <cellStyle name="Total 2 2 3 3 7 2" xfId="2011" xr:uid="{00000000-0005-0000-0000-000039080000}"/>
    <cellStyle name="Total 2 2 3 3 8" xfId="529" xr:uid="{00000000-0005-0000-0000-00003A080000}"/>
    <cellStyle name="Total 2 2 3 3 8 2" xfId="2076" xr:uid="{00000000-0005-0000-0000-00003B080000}"/>
    <cellStyle name="Total 2 2 3 3 9" xfId="909" xr:uid="{00000000-0005-0000-0000-00003C080000}"/>
    <cellStyle name="Total 2 2 3 3 9 2" xfId="2195" xr:uid="{00000000-0005-0000-0000-00003D080000}"/>
    <cellStyle name="Total 2 2 3 4" xfId="202" xr:uid="{00000000-0005-0000-0000-00003E080000}"/>
    <cellStyle name="Total 2 2 3 4 10" xfId="1076" xr:uid="{00000000-0005-0000-0000-00003F080000}"/>
    <cellStyle name="Total 2 2 3 4 10 2" xfId="2354" xr:uid="{00000000-0005-0000-0000-000040080000}"/>
    <cellStyle name="Total 2 2 3 4 11" xfId="1157" xr:uid="{00000000-0005-0000-0000-000041080000}"/>
    <cellStyle name="Total 2 2 3 4 12" xfId="1115" xr:uid="{00000000-0005-0000-0000-000042080000}"/>
    <cellStyle name="Total 2 2 3 4 13" xfId="1279" xr:uid="{00000000-0005-0000-0000-000043080000}"/>
    <cellStyle name="Total 2 2 3 4 14" xfId="1414" xr:uid="{00000000-0005-0000-0000-000044080000}"/>
    <cellStyle name="Total 2 2 3 4 2" xfId="382" xr:uid="{00000000-0005-0000-0000-000045080000}"/>
    <cellStyle name="Total 2 2 3 4 2 2" xfId="1605" xr:uid="{00000000-0005-0000-0000-000046080000}"/>
    <cellStyle name="Total 2 2 3 4 3" xfId="469" xr:uid="{00000000-0005-0000-0000-000047080000}"/>
    <cellStyle name="Total 2 2 3 4 3 2" xfId="1735" xr:uid="{00000000-0005-0000-0000-000048080000}"/>
    <cellStyle name="Total 2 2 3 4 4" xfId="565" xr:uid="{00000000-0005-0000-0000-000049080000}"/>
    <cellStyle name="Total 2 2 3 4 4 2" xfId="1821" xr:uid="{00000000-0005-0000-0000-00004A080000}"/>
    <cellStyle name="Total 2 2 3 4 5" xfId="646" xr:uid="{00000000-0005-0000-0000-00004B080000}"/>
    <cellStyle name="Total 2 2 3 4 5 2" xfId="1896" xr:uid="{00000000-0005-0000-0000-00004C080000}"/>
    <cellStyle name="Total 2 2 3 4 6" xfId="721" xr:uid="{00000000-0005-0000-0000-00004D080000}"/>
    <cellStyle name="Total 2 2 3 4 6 2" xfId="1966" xr:uid="{00000000-0005-0000-0000-00004E080000}"/>
    <cellStyle name="Total 2 2 3 4 7" xfId="807" xr:uid="{00000000-0005-0000-0000-00004F080000}"/>
    <cellStyle name="Total 2 2 3 4 7 2" xfId="2031" xr:uid="{00000000-0005-0000-0000-000050080000}"/>
    <cellStyle name="Total 2 2 3 4 8" xfId="856" xr:uid="{00000000-0005-0000-0000-000051080000}"/>
    <cellStyle name="Total 2 2 3 4 8 2" xfId="2096" xr:uid="{00000000-0005-0000-0000-000052080000}"/>
    <cellStyle name="Total 2 2 3 4 9" xfId="929" xr:uid="{00000000-0005-0000-0000-000053080000}"/>
    <cellStyle name="Total 2 2 3 4 9 2" xfId="2216" xr:uid="{00000000-0005-0000-0000-000054080000}"/>
    <cellStyle name="Total 2 2 3 5" xfId="298" xr:uid="{00000000-0005-0000-0000-000055080000}"/>
    <cellStyle name="Total 2 2 3 5 2" xfId="1427" xr:uid="{00000000-0005-0000-0000-000056080000}"/>
    <cellStyle name="Total 2 2 3 5 3" xfId="2371" xr:uid="{00000000-0005-0000-0000-000057080000}"/>
    <cellStyle name="Total 2 2 3 6" xfId="216" xr:uid="{00000000-0005-0000-0000-000058080000}"/>
    <cellStyle name="Total 2 2 3 6 2" xfId="1440" xr:uid="{00000000-0005-0000-0000-000059080000}"/>
    <cellStyle name="Total 2 2 3 6 3" xfId="2375" xr:uid="{00000000-0005-0000-0000-00005A080000}"/>
    <cellStyle name="Total 2 2 3 7" xfId="516" xr:uid="{00000000-0005-0000-0000-00005B080000}"/>
    <cellStyle name="Total 2 2 3 7 2" xfId="1520" xr:uid="{00000000-0005-0000-0000-00005C080000}"/>
    <cellStyle name="Total 2 2 3 8" xfId="524" xr:uid="{00000000-0005-0000-0000-00005D080000}"/>
    <cellStyle name="Total 2 2 3 8 2" xfId="1655" xr:uid="{00000000-0005-0000-0000-00005E080000}"/>
    <cellStyle name="Total 2 2 3 9" xfId="501" xr:uid="{00000000-0005-0000-0000-00005F080000}"/>
    <cellStyle name="Total 2 2 3 9 2" xfId="1742" xr:uid="{00000000-0005-0000-0000-000060080000}"/>
    <cellStyle name="Total 2 2 4" xfId="91" xr:uid="{00000000-0005-0000-0000-000061080000}"/>
    <cellStyle name="Total 2 2 4 10" xfId="513" xr:uid="{00000000-0005-0000-0000-000062080000}"/>
    <cellStyle name="Total 2 2 4 10 2" xfId="1671" xr:uid="{00000000-0005-0000-0000-000063080000}"/>
    <cellStyle name="Total 2 2 4 11" xfId="570" xr:uid="{00000000-0005-0000-0000-000064080000}"/>
    <cellStyle name="Total 2 2 4 11 2" xfId="1761" xr:uid="{00000000-0005-0000-0000-000065080000}"/>
    <cellStyle name="Total 2 2 4 12" xfId="837" xr:uid="{00000000-0005-0000-0000-000066080000}"/>
    <cellStyle name="Total 2 2 4 12 2" xfId="1836" xr:uid="{00000000-0005-0000-0000-000067080000}"/>
    <cellStyle name="Total 2 2 4 13" xfId="1040" xr:uid="{00000000-0005-0000-0000-000068080000}"/>
    <cellStyle name="Total 2 2 4 13 2" xfId="1909" xr:uid="{00000000-0005-0000-0000-000069080000}"/>
    <cellStyle name="Total 2 2 4 14" xfId="1068" xr:uid="{00000000-0005-0000-0000-00006A080000}"/>
    <cellStyle name="Total 2 2 4 14 2" xfId="2261" xr:uid="{00000000-0005-0000-0000-00006B080000}"/>
    <cellStyle name="Total 2 2 4 15" xfId="1191" xr:uid="{00000000-0005-0000-0000-00006C080000}"/>
    <cellStyle name="Total 2 2 4 15 2" xfId="2273" xr:uid="{00000000-0005-0000-0000-00006D080000}"/>
    <cellStyle name="Total 2 2 4 16" xfId="1205" xr:uid="{00000000-0005-0000-0000-00006E080000}"/>
    <cellStyle name="Total 2 2 4 17" xfId="1332" xr:uid="{00000000-0005-0000-0000-00006F080000}"/>
    <cellStyle name="Total 2 2 4 2" xfId="141" xr:uid="{00000000-0005-0000-0000-000070080000}"/>
    <cellStyle name="Total 2 2 4 2 10" xfId="1011" xr:uid="{00000000-0005-0000-0000-000071080000}"/>
    <cellStyle name="Total 2 2 4 2 10 2" xfId="2303" xr:uid="{00000000-0005-0000-0000-000072080000}"/>
    <cellStyle name="Total 2 2 4 2 11" xfId="1099" xr:uid="{00000000-0005-0000-0000-000073080000}"/>
    <cellStyle name="Total 2 2 4 2 12" xfId="989" xr:uid="{00000000-0005-0000-0000-000074080000}"/>
    <cellStyle name="Total 2 2 4 2 13" xfId="1226" xr:uid="{00000000-0005-0000-0000-000075080000}"/>
    <cellStyle name="Total 2 2 4 2 14" xfId="1371" xr:uid="{00000000-0005-0000-0000-000076080000}"/>
    <cellStyle name="Total 2 2 4 2 2" xfId="322" xr:uid="{00000000-0005-0000-0000-000077080000}"/>
    <cellStyle name="Total 2 2 4 2 2 2" xfId="1544" xr:uid="{00000000-0005-0000-0000-000078080000}"/>
    <cellStyle name="Total 2 2 4 2 3" xfId="408" xr:uid="{00000000-0005-0000-0000-000079080000}"/>
    <cellStyle name="Total 2 2 4 2 3 2" xfId="1675" xr:uid="{00000000-0005-0000-0000-00007A080000}"/>
    <cellStyle name="Total 2 2 4 2 4" xfId="476" xr:uid="{00000000-0005-0000-0000-00007B080000}"/>
    <cellStyle name="Total 2 2 4 2 4 2" xfId="1763" xr:uid="{00000000-0005-0000-0000-00007C080000}"/>
    <cellStyle name="Total 2 2 4 2 5" xfId="587" xr:uid="{00000000-0005-0000-0000-00007D080000}"/>
    <cellStyle name="Total 2 2 4 2 5 2" xfId="1842" xr:uid="{00000000-0005-0000-0000-00007E080000}"/>
    <cellStyle name="Total 2 2 4 2 6" xfId="663" xr:uid="{00000000-0005-0000-0000-00007F080000}"/>
    <cellStyle name="Total 2 2 4 2 6 2" xfId="1914" xr:uid="{00000000-0005-0000-0000-000080080000}"/>
    <cellStyle name="Total 2 2 4 2 7" xfId="747" xr:uid="{00000000-0005-0000-0000-000081080000}"/>
    <cellStyle name="Total 2 2 4 2 7 2" xfId="1980" xr:uid="{00000000-0005-0000-0000-000082080000}"/>
    <cellStyle name="Total 2 2 4 2 8" xfId="844" xr:uid="{00000000-0005-0000-0000-000083080000}"/>
    <cellStyle name="Total 2 2 4 2 8 2" xfId="2045" xr:uid="{00000000-0005-0000-0000-000084080000}"/>
    <cellStyle name="Total 2 2 4 2 9" xfId="878" xr:uid="{00000000-0005-0000-0000-000085080000}"/>
    <cellStyle name="Total 2 2 4 2 9 2" xfId="2276" xr:uid="{00000000-0005-0000-0000-000086080000}"/>
    <cellStyle name="Total 2 2 4 3" xfId="166" xr:uid="{00000000-0005-0000-0000-000087080000}"/>
    <cellStyle name="Total 2 2 4 3 10" xfId="999" xr:uid="{00000000-0005-0000-0000-000088080000}"/>
    <cellStyle name="Total 2 2 4 3 10 2" xfId="2318" xr:uid="{00000000-0005-0000-0000-000089080000}"/>
    <cellStyle name="Total 2 2 4 3 11" xfId="1121" xr:uid="{00000000-0005-0000-0000-00008A080000}"/>
    <cellStyle name="Total 2 2 4 3 12" xfId="1165" xr:uid="{00000000-0005-0000-0000-00008B080000}"/>
    <cellStyle name="Total 2 2 4 3 13" xfId="1243" xr:uid="{00000000-0005-0000-0000-00008C080000}"/>
    <cellStyle name="Total 2 2 4 3 14" xfId="1402" xr:uid="{00000000-0005-0000-0000-00008D080000}"/>
    <cellStyle name="Total 2 2 4 3 2" xfId="346" xr:uid="{00000000-0005-0000-0000-00008E080000}"/>
    <cellStyle name="Total 2 2 4 3 2 2" xfId="1569" xr:uid="{00000000-0005-0000-0000-00008F080000}"/>
    <cellStyle name="Total 2 2 4 3 3" xfId="433" xr:uid="{00000000-0005-0000-0000-000090080000}"/>
    <cellStyle name="Total 2 2 4 3 3 2" xfId="1699" xr:uid="{00000000-0005-0000-0000-000091080000}"/>
    <cellStyle name="Total 2 2 4 3 4" xfId="536" xr:uid="{00000000-0005-0000-0000-000092080000}"/>
    <cellStyle name="Total 2 2 4 3 4 2" xfId="1785" xr:uid="{00000000-0005-0000-0000-000093080000}"/>
    <cellStyle name="Total 2 2 4 3 5" xfId="610" xr:uid="{00000000-0005-0000-0000-000094080000}"/>
    <cellStyle name="Total 2 2 4 3 5 2" xfId="1860" xr:uid="{00000000-0005-0000-0000-000095080000}"/>
    <cellStyle name="Total 2 2 4 3 6" xfId="685" xr:uid="{00000000-0005-0000-0000-000096080000}"/>
    <cellStyle name="Total 2 2 4 3 6 2" xfId="1930" xr:uid="{00000000-0005-0000-0000-000097080000}"/>
    <cellStyle name="Total 2 2 4 3 7" xfId="771" xr:uid="{00000000-0005-0000-0000-000098080000}"/>
    <cellStyle name="Total 2 2 4 3 7 2" xfId="1995" xr:uid="{00000000-0005-0000-0000-000099080000}"/>
    <cellStyle name="Total 2 2 4 3 8" xfId="836" xr:uid="{00000000-0005-0000-0000-00009A080000}"/>
    <cellStyle name="Total 2 2 4 3 8 2" xfId="2060" xr:uid="{00000000-0005-0000-0000-00009B080000}"/>
    <cellStyle name="Total 2 2 4 3 9" xfId="893" xr:uid="{00000000-0005-0000-0000-00009C080000}"/>
    <cellStyle name="Total 2 2 4 3 9 2" xfId="2289" xr:uid="{00000000-0005-0000-0000-00009D080000}"/>
    <cellStyle name="Total 2 2 4 4" xfId="186" xr:uid="{00000000-0005-0000-0000-00009E080000}"/>
    <cellStyle name="Total 2 2 4 4 10" xfId="953" xr:uid="{00000000-0005-0000-0000-00009F080000}"/>
    <cellStyle name="Total 2 2 4 4 10 2" xfId="2338" xr:uid="{00000000-0005-0000-0000-0000A0080000}"/>
    <cellStyle name="Total 2 2 4 4 11" xfId="1141" xr:uid="{00000000-0005-0000-0000-0000A1080000}"/>
    <cellStyle name="Total 2 2 4 4 12" xfId="1059" xr:uid="{00000000-0005-0000-0000-0000A2080000}"/>
    <cellStyle name="Total 2 2 4 4 13" xfId="1263" xr:uid="{00000000-0005-0000-0000-0000A3080000}"/>
    <cellStyle name="Total 2 2 4 4 14" xfId="1400" xr:uid="{00000000-0005-0000-0000-0000A4080000}"/>
    <cellStyle name="Total 2 2 4 4 2" xfId="366" xr:uid="{00000000-0005-0000-0000-0000A5080000}"/>
    <cellStyle name="Total 2 2 4 4 2 2" xfId="1589" xr:uid="{00000000-0005-0000-0000-0000A6080000}"/>
    <cellStyle name="Total 2 2 4 4 3" xfId="453" xr:uid="{00000000-0005-0000-0000-0000A7080000}"/>
    <cellStyle name="Total 2 2 4 4 3 2" xfId="1719" xr:uid="{00000000-0005-0000-0000-0000A8080000}"/>
    <cellStyle name="Total 2 2 4 4 4" xfId="403" xr:uid="{00000000-0005-0000-0000-0000A9080000}"/>
    <cellStyle name="Total 2 2 4 4 4 2" xfId="1805" xr:uid="{00000000-0005-0000-0000-0000AA080000}"/>
    <cellStyle name="Total 2 2 4 4 5" xfId="630" xr:uid="{00000000-0005-0000-0000-0000AB080000}"/>
    <cellStyle name="Total 2 2 4 4 5 2" xfId="1880" xr:uid="{00000000-0005-0000-0000-0000AC080000}"/>
    <cellStyle name="Total 2 2 4 4 6" xfId="705" xr:uid="{00000000-0005-0000-0000-0000AD080000}"/>
    <cellStyle name="Total 2 2 4 4 6 2" xfId="1950" xr:uid="{00000000-0005-0000-0000-0000AE080000}"/>
    <cellStyle name="Total 2 2 4 4 7" xfId="791" xr:uid="{00000000-0005-0000-0000-0000AF080000}"/>
    <cellStyle name="Total 2 2 4 4 7 2" xfId="2015" xr:uid="{00000000-0005-0000-0000-0000B0080000}"/>
    <cellStyle name="Total 2 2 4 4 8" xfId="812" xr:uid="{00000000-0005-0000-0000-0000B1080000}"/>
    <cellStyle name="Total 2 2 4 4 8 2" xfId="2080" xr:uid="{00000000-0005-0000-0000-0000B2080000}"/>
    <cellStyle name="Total 2 2 4 4 9" xfId="913" xr:uid="{00000000-0005-0000-0000-0000B3080000}"/>
    <cellStyle name="Total 2 2 4 4 9 2" xfId="2217" xr:uid="{00000000-0005-0000-0000-0000B4080000}"/>
    <cellStyle name="Total 2 2 4 5" xfId="275" xr:uid="{00000000-0005-0000-0000-0000B5080000}"/>
    <cellStyle name="Total 2 2 4 5 2" xfId="1387" xr:uid="{00000000-0005-0000-0000-0000B6080000}"/>
    <cellStyle name="Total 2 2 4 5 3" xfId="2364" xr:uid="{00000000-0005-0000-0000-0000B7080000}"/>
    <cellStyle name="Total 2 2 4 6" xfId="238" xr:uid="{00000000-0005-0000-0000-0000B8080000}"/>
    <cellStyle name="Total 2 2 4 6 2" xfId="1408" xr:uid="{00000000-0005-0000-0000-0000B9080000}"/>
    <cellStyle name="Total 2 2 4 6 3" xfId="2366" xr:uid="{00000000-0005-0000-0000-0000BA080000}"/>
    <cellStyle name="Total 2 2 4 7" xfId="515" xr:uid="{00000000-0005-0000-0000-0000BB080000}"/>
    <cellStyle name="Total 2 2 4 7 2" xfId="1494" xr:uid="{00000000-0005-0000-0000-0000BC080000}"/>
    <cellStyle name="Total 2 2 4 8" xfId="538" xr:uid="{00000000-0005-0000-0000-0000BD080000}"/>
    <cellStyle name="Total 2 2 4 8 2" xfId="1633" xr:uid="{00000000-0005-0000-0000-0000BE080000}"/>
    <cellStyle name="Total 2 2 4 9" xfId="558" xr:uid="{00000000-0005-0000-0000-0000BF080000}"/>
    <cellStyle name="Total 2 2 4 9 2" xfId="1611" xr:uid="{00000000-0005-0000-0000-0000C0080000}"/>
    <cellStyle name="Total 2 2 5" xfId="95" xr:uid="{00000000-0005-0000-0000-0000C1080000}"/>
    <cellStyle name="Total 2 2 5 10" xfId="248" xr:uid="{00000000-0005-0000-0000-0000C2080000}"/>
    <cellStyle name="Total 2 2 5 10 2" xfId="1691" xr:uid="{00000000-0005-0000-0000-0000C3080000}"/>
    <cellStyle name="Total 2 2 5 11" xfId="664" xr:uid="{00000000-0005-0000-0000-0000C4080000}"/>
    <cellStyle name="Total 2 2 5 11 2" xfId="1690" xr:uid="{00000000-0005-0000-0000-0000C5080000}"/>
    <cellStyle name="Total 2 2 5 12" xfId="1033" xr:uid="{00000000-0005-0000-0000-0000C6080000}"/>
    <cellStyle name="Total 2 2 5 12 2" xfId="1770" xr:uid="{00000000-0005-0000-0000-0000C7080000}"/>
    <cellStyle name="Total 2 2 5 13" xfId="1047" xr:uid="{00000000-0005-0000-0000-0000C8080000}"/>
    <cellStyle name="Total 2 2 5 13 2" xfId="1689" xr:uid="{00000000-0005-0000-0000-0000C9080000}"/>
    <cellStyle name="Total 2 2 5 14" xfId="1189" xr:uid="{00000000-0005-0000-0000-0000CA080000}"/>
    <cellStyle name="Total 2 2 5 14 2" xfId="2183" xr:uid="{00000000-0005-0000-0000-0000CB080000}"/>
    <cellStyle name="Total 2 2 5 15" xfId="1197" xr:uid="{00000000-0005-0000-0000-0000CC080000}"/>
    <cellStyle name="Total 2 2 5 15 2" xfId="2254" xr:uid="{00000000-0005-0000-0000-0000CD080000}"/>
    <cellStyle name="Total 2 2 5 16" xfId="1336" xr:uid="{00000000-0005-0000-0000-0000CE080000}"/>
    <cellStyle name="Total 2 2 5 2" xfId="169" xr:uid="{00000000-0005-0000-0000-0000CF080000}"/>
    <cellStyle name="Total 2 2 5 2 10" xfId="1045" xr:uid="{00000000-0005-0000-0000-0000D0080000}"/>
    <cellStyle name="Total 2 2 5 2 10 2" xfId="2321" xr:uid="{00000000-0005-0000-0000-0000D1080000}"/>
    <cellStyle name="Total 2 2 5 2 11" xfId="1124" xr:uid="{00000000-0005-0000-0000-0000D2080000}"/>
    <cellStyle name="Total 2 2 5 2 12" xfId="1183" xr:uid="{00000000-0005-0000-0000-0000D3080000}"/>
    <cellStyle name="Total 2 2 5 2 13" xfId="1246" xr:uid="{00000000-0005-0000-0000-0000D4080000}"/>
    <cellStyle name="Total 2 2 5 2 14" xfId="1375" xr:uid="{00000000-0005-0000-0000-0000D5080000}"/>
    <cellStyle name="Total 2 2 5 2 2" xfId="349" xr:uid="{00000000-0005-0000-0000-0000D6080000}"/>
    <cellStyle name="Total 2 2 5 2 2 2" xfId="1572" xr:uid="{00000000-0005-0000-0000-0000D7080000}"/>
    <cellStyle name="Total 2 2 5 2 3" xfId="436" xr:uid="{00000000-0005-0000-0000-0000D8080000}"/>
    <cellStyle name="Total 2 2 5 2 3 2" xfId="1702" xr:uid="{00000000-0005-0000-0000-0000D9080000}"/>
    <cellStyle name="Total 2 2 5 2 4" xfId="548" xr:uid="{00000000-0005-0000-0000-0000DA080000}"/>
    <cellStyle name="Total 2 2 5 2 4 2" xfId="1788" xr:uid="{00000000-0005-0000-0000-0000DB080000}"/>
    <cellStyle name="Total 2 2 5 2 5" xfId="613" xr:uid="{00000000-0005-0000-0000-0000DC080000}"/>
    <cellStyle name="Total 2 2 5 2 5 2" xfId="1863" xr:uid="{00000000-0005-0000-0000-0000DD080000}"/>
    <cellStyle name="Total 2 2 5 2 6" xfId="688" xr:uid="{00000000-0005-0000-0000-0000DE080000}"/>
    <cellStyle name="Total 2 2 5 2 6 2" xfId="1933" xr:uid="{00000000-0005-0000-0000-0000DF080000}"/>
    <cellStyle name="Total 2 2 5 2 7" xfId="774" xr:uid="{00000000-0005-0000-0000-0000E0080000}"/>
    <cellStyle name="Total 2 2 5 2 7 2" xfId="1998" xr:uid="{00000000-0005-0000-0000-0000E1080000}"/>
    <cellStyle name="Total 2 2 5 2 8" xfId="840" xr:uid="{00000000-0005-0000-0000-0000E2080000}"/>
    <cellStyle name="Total 2 2 5 2 8 2" xfId="2063" xr:uid="{00000000-0005-0000-0000-0000E3080000}"/>
    <cellStyle name="Total 2 2 5 2 9" xfId="896" xr:uid="{00000000-0005-0000-0000-0000E4080000}"/>
    <cellStyle name="Total 2 2 5 2 9 2" xfId="2284" xr:uid="{00000000-0005-0000-0000-0000E5080000}"/>
    <cellStyle name="Total 2 2 5 3" xfId="189" xr:uid="{00000000-0005-0000-0000-0000E6080000}"/>
    <cellStyle name="Total 2 2 5 3 10" xfId="950" xr:uid="{00000000-0005-0000-0000-0000E7080000}"/>
    <cellStyle name="Total 2 2 5 3 10 2" xfId="2341" xr:uid="{00000000-0005-0000-0000-0000E8080000}"/>
    <cellStyle name="Total 2 2 5 3 11" xfId="1144" xr:uid="{00000000-0005-0000-0000-0000E9080000}"/>
    <cellStyle name="Total 2 2 5 3 12" xfId="1015" xr:uid="{00000000-0005-0000-0000-0000EA080000}"/>
    <cellStyle name="Total 2 2 5 3 13" xfId="1266" xr:uid="{00000000-0005-0000-0000-0000EB080000}"/>
    <cellStyle name="Total 2 2 5 3 14" xfId="1306" xr:uid="{00000000-0005-0000-0000-0000EC080000}"/>
    <cellStyle name="Total 2 2 5 3 2" xfId="369" xr:uid="{00000000-0005-0000-0000-0000ED080000}"/>
    <cellStyle name="Total 2 2 5 3 2 2" xfId="1592" xr:uid="{00000000-0005-0000-0000-0000EE080000}"/>
    <cellStyle name="Total 2 2 5 3 3" xfId="456" xr:uid="{00000000-0005-0000-0000-0000EF080000}"/>
    <cellStyle name="Total 2 2 5 3 3 2" xfId="1722" xr:uid="{00000000-0005-0000-0000-0000F0080000}"/>
    <cellStyle name="Total 2 2 5 3 4" xfId="426" xr:uid="{00000000-0005-0000-0000-0000F1080000}"/>
    <cellStyle name="Total 2 2 5 3 4 2" xfId="1808" xr:uid="{00000000-0005-0000-0000-0000F2080000}"/>
    <cellStyle name="Total 2 2 5 3 5" xfId="633" xr:uid="{00000000-0005-0000-0000-0000F3080000}"/>
    <cellStyle name="Total 2 2 5 3 5 2" xfId="1883" xr:uid="{00000000-0005-0000-0000-0000F4080000}"/>
    <cellStyle name="Total 2 2 5 3 6" xfId="708" xr:uid="{00000000-0005-0000-0000-0000F5080000}"/>
    <cellStyle name="Total 2 2 5 3 6 2" xfId="1953" xr:uid="{00000000-0005-0000-0000-0000F6080000}"/>
    <cellStyle name="Total 2 2 5 3 7" xfId="794" xr:uid="{00000000-0005-0000-0000-0000F7080000}"/>
    <cellStyle name="Total 2 2 5 3 7 2" xfId="2018" xr:uid="{00000000-0005-0000-0000-0000F8080000}"/>
    <cellStyle name="Total 2 2 5 3 8" xfId="765" xr:uid="{00000000-0005-0000-0000-0000F9080000}"/>
    <cellStyle name="Total 2 2 5 3 8 2" xfId="2083" xr:uid="{00000000-0005-0000-0000-0000FA080000}"/>
    <cellStyle name="Total 2 2 5 3 9" xfId="916" xr:uid="{00000000-0005-0000-0000-0000FB080000}"/>
    <cellStyle name="Total 2 2 5 3 9 2" xfId="2182" xr:uid="{00000000-0005-0000-0000-0000FC080000}"/>
    <cellStyle name="Total 2 2 5 4" xfId="278" xr:uid="{00000000-0005-0000-0000-0000FD080000}"/>
    <cellStyle name="Total 2 2 5 4 2" xfId="1397" xr:uid="{00000000-0005-0000-0000-0000FE080000}"/>
    <cellStyle name="Total 2 2 5 4 3" xfId="2365" xr:uid="{00000000-0005-0000-0000-0000FF080000}"/>
    <cellStyle name="Total 2 2 5 5" xfId="262" xr:uid="{00000000-0005-0000-0000-000000090000}"/>
    <cellStyle name="Total 2 2 5 5 2" xfId="1316" xr:uid="{00000000-0005-0000-0000-000001090000}"/>
    <cellStyle name="Total 2 2 5 5 3" xfId="2362" xr:uid="{00000000-0005-0000-0000-000002090000}"/>
    <cellStyle name="Total 2 2 5 6" xfId="507" xr:uid="{00000000-0005-0000-0000-000003090000}"/>
    <cellStyle name="Total 2 2 5 6 2" xfId="1312" xr:uid="{00000000-0005-0000-0000-000004090000}"/>
    <cellStyle name="Total 2 2 5 6 3" xfId="2361" xr:uid="{00000000-0005-0000-0000-000005090000}"/>
    <cellStyle name="Total 2 2 5 7" xfId="484" xr:uid="{00000000-0005-0000-0000-000006090000}"/>
    <cellStyle name="Total 2 2 5 7 2" xfId="1498" xr:uid="{00000000-0005-0000-0000-000007090000}"/>
    <cellStyle name="Total 2 2 5 8" xfId="481" xr:uid="{00000000-0005-0000-0000-000008090000}"/>
    <cellStyle name="Total 2 2 5 8 2" xfId="1637" xr:uid="{00000000-0005-0000-0000-000009090000}"/>
    <cellStyle name="Total 2 2 5 9" xfId="592" xr:uid="{00000000-0005-0000-0000-00000A090000}"/>
    <cellStyle name="Total 2 2 5 9 2" xfId="1462" xr:uid="{00000000-0005-0000-0000-00000B090000}"/>
    <cellStyle name="Total 2 2 6" xfId="122" xr:uid="{00000000-0005-0000-0000-00000C090000}"/>
    <cellStyle name="Total 2 2 6 10" xfId="983" xr:uid="{00000000-0005-0000-0000-00000D090000}"/>
    <cellStyle name="Total 2 2 6 10 2" xfId="2293" xr:uid="{00000000-0005-0000-0000-00000E090000}"/>
    <cellStyle name="Total 2 2 6 11" xfId="1082" xr:uid="{00000000-0005-0000-0000-00000F090000}"/>
    <cellStyle name="Total 2 2 6 12" xfId="1012" xr:uid="{00000000-0005-0000-0000-000010090000}"/>
    <cellStyle name="Total 2 2 6 13" xfId="1178" xr:uid="{00000000-0005-0000-0000-000011090000}"/>
    <cellStyle name="Total 2 2 6 14" xfId="1325" xr:uid="{00000000-0005-0000-0000-000012090000}"/>
    <cellStyle name="Total 2 2 6 2" xfId="304" xr:uid="{00000000-0005-0000-0000-000013090000}"/>
    <cellStyle name="Total 2 2 6 2 2" xfId="1525" xr:uid="{00000000-0005-0000-0000-000014090000}"/>
    <cellStyle name="Total 2 2 6 3" xfId="389" xr:uid="{00000000-0005-0000-0000-000015090000}"/>
    <cellStyle name="Total 2 2 6 3 2" xfId="1659" xr:uid="{00000000-0005-0000-0000-000016090000}"/>
    <cellStyle name="Total 2 2 6 4" xfId="317" xr:uid="{00000000-0005-0000-0000-000017090000}"/>
    <cellStyle name="Total 2 2 6 4 2" xfId="1748" xr:uid="{00000000-0005-0000-0000-000018090000}"/>
    <cellStyle name="Total 2 2 6 5" xfId="542" xr:uid="{00000000-0005-0000-0000-000019090000}"/>
    <cellStyle name="Total 2 2 6 5 2" xfId="1827" xr:uid="{00000000-0005-0000-0000-00001A090000}"/>
    <cellStyle name="Total 2 2 6 6" xfId="545" xr:uid="{00000000-0005-0000-0000-00001B090000}"/>
    <cellStyle name="Total 2 2 6 6 2" xfId="1900" xr:uid="{00000000-0005-0000-0000-00001C090000}"/>
    <cellStyle name="Total 2 2 6 7" xfId="730" xr:uid="{00000000-0005-0000-0000-00001D090000}"/>
    <cellStyle name="Total 2 2 6 7 2" xfId="1970" xr:uid="{00000000-0005-0000-0000-00001E090000}"/>
    <cellStyle name="Total 2 2 6 8" xfId="581" xr:uid="{00000000-0005-0000-0000-00001F090000}"/>
    <cellStyle name="Total 2 2 6 8 2" xfId="2035" xr:uid="{00000000-0005-0000-0000-000020090000}"/>
    <cellStyle name="Total 2 2 6 9" xfId="868" xr:uid="{00000000-0005-0000-0000-000021090000}"/>
    <cellStyle name="Total 2 2 6 9 2" xfId="2270" xr:uid="{00000000-0005-0000-0000-000022090000}"/>
    <cellStyle name="Total 2 2 7" xfId="263" xr:uid="{00000000-0005-0000-0000-000023090000}"/>
    <cellStyle name="Total 2 2 7 2" xfId="1487" xr:uid="{00000000-0005-0000-0000-000024090000}"/>
    <cellStyle name="Total 2 2 8" xfId="326" xr:uid="{00000000-0005-0000-0000-000025090000}"/>
    <cellStyle name="Total 2 2 8 2" xfId="2146" xr:uid="{00000000-0005-0000-0000-000026090000}"/>
    <cellStyle name="Total 2 2 9" xfId="266" xr:uid="{00000000-0005-0000-0000-000027090000}"/>
    <cellStyle name="Total 2 3" xfId="66" xr:uid="{00000000-0005-0000-0000-000028090000}"/>
    <cellStyle name="Total 2 3 10" xfId="972" xr:uid="{00000000-0005-0000-0000-000029090000}"/>
    <cellStyle name="Total 2 3 10 2" xfId="2115" xr:uid="{00000000-0005-0000-0000-00002A090000}"/>
    <cellStyle name="Total 2 3 11" xfId="1087" xr:uid="{00000000-0005-0000-0000-00002B090000}"/>
    <cellStyle name="Total 2 3 11 2" xfId="2298" xr:uid="{00000000-0005-0000-0000-00002C090000}"/>
    <cellStyle name="Total 2 3 12" xfId="982" xr:uid="{00000000-0005-0000-0000-00002D090000}"/>
    <cellStyle name="Total 2 3 13" xfId="1220" xr:uid="{00000000-0005-0000-0000-00002E090000}"/>
    <cellStyle name="Total 2 3 14" xfId="1292" xr:uid="{00000000-0005-0000-0000-00002F090000}"/>
    <cellStyle name="Total 2 3 15" xfId="127" xr:uid="{00000000-0005-0000-0000-000030090000}"/>
    <cellStyle name="Total 2 3 2" xfId="309" xr:uid="{00000000-0005-0000-0000-000031090000}"/>
    <cellStyle name="Total 2 3 2 2" xfId="1452" xr:uid="{00000000-0005-0000-0000-000032090000}"/>
    <cellStyle name="Total 2 3 2 3" xfId="2377" xr:uid="{00000000-0005-0000-0000-000033090000}"/>
    <cellStyle name="Total 2 3 3" xfId="394" xr:uid="{00000000-0005-0000-0000-000034090000}"/>
    <cellStyle name="Total 2 3 3 2" xfId="1530" xr:uid="{00000000-0005-0000-0000-000035090000}"/>
    <cellStyle name="Total 2 3 4" xfId="409" xr:uid="{00000000-0005-0000-0000-000036090000}"/>
    <cellStyle name="Total 2 3 4 2" xfId="1664" xr:uid="{00000000-0005-0000-0000-000037090000}"/>
    <cellStyle name="Total 2 3 5" xfId="575" xr:uid="{00000000-0005-0000-0000-000038090000}"/>
    <cellStyle name="Total 2 3 5 2" xfId="1753" xr:uid="{00000000-0005-0000-0000-000039090000}"/>
    <cellStyle name="Total 2 3 6" xfId="656" xr:uid="{00000000-0005-0000-0000-00003A090000}"/>
    <cellStyle name="Total 2 3 6 2" xfId="1832" xr:uid="{00000000-0005-0000-0000-00003B090000}"/>
    <cellStyle name="Total 2 3 7" xfId="735" xr:uid="{00000000-0005-0000-0000-00003C090000}"/>
    <cellStyle name="Total 2 3 7 2" xfId="1905" xr:uid="{00000000-0005-0000-0000-00003D090000}"/>
    <cellStyle name="Total 2 3 8" xfId="743" xr:uid="{00000000-0005-0000-0000-00003E090000}"/>
    <cellStyle name="Total 2 3 8 2" xfId="1975" xr:uid="{00000000-0005-0000-0000-00003F090000}"/>
    <cellStyle name="Total 2 3 9" xfId="873" xr:uid="{00000000-0005-0000-0000-000040090000}"/>
    <cellStyle name="Total 2 3 9 2" xfId="2040" xr:uid="{00000000-0005-0000-0000-000041090000}"/>
    <cellStyle name="Total 2 4" xfId="71" xr:uid="{00000000-0005-0000-0000-000042090000}"/>
    <cellStyle name="Total 2 4 2" xfId="1457" xr:uid="{00000000-0005-0000-0000-000043090000}"/>
    <cellStyle name="Total 2 4 2 2" xfId="2379" xr:uid="{00000000-0005-0000-0000-000044090000}"/>
    <cellStyle name="Total 2 4 3" xfId="1297" xr:uid="{00000000-0005-0000-0000-000045090000}"/>
    <cellStyle name="Total 2 4 4" xfId="323" xr:uid="{00000000-0005-0000-0000-000046090000}"/>
    <cellStyle name="Total 2 5" xfId="242" xr:uid="{00000000-0005-0000-0000-000047090000}"/>
    <cellStyle name="Total 2 5 2" xfId="2132" xr:uid="{00000000-0005-0000-0000-000048090000}"/>
    <cellStyle name="Total 2 6" xfId="748" xr:uid="{00000000-0005-0000-0000-000049090000}"/>
    <cellStyle name="Total 2 7" xfId="846" xr:uid="{00000000-0005-0000-0000-00004A090000}"/>
    <cellStyle name="Total 2 8" xfId="1009" xr:uid="{00000000-0005-0000-0000-00004B090000}"/>
    <cellStyle name="Warning Text 2" xfId="46" xr:uid="{00000000-0005-0000-0000-00004C090000}"/>
  </cellStyles>
  <dxfs count="0"/>
  <tableStyles count="0" defaultTableStyle="TableStyleMedium2" defaultPivotStyle="PivotStyleLight16"/>
  <colors>
    <mruColors>
      <color rgb="FF339966"/>
      <color rgb="FF02945C"/>
      <color rgb="FF01957C"/>
      <color rgb="FF01B395"/>
      <color rgb="FF01856F"/>
      <color rgb="FF00863D"/>
      <color rgb="FF00A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469870</xdr:colOff>
      <xdr:row>0</xdr:row>
      <xdr:rowOff>0</xdr:rowOff>
    </xdr:from>
    <xdr:to>
      <xdr:col>10</xdr:col>
      <xdr:colOff>146782</xdr:colOff>
      <xdr:row>16</xdr:row>
      <xdr:rowOff>104394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9870" y="0"/>
          <a:ext cx="5772912" cy="3438144"/>
        </a:xfrm>
        <a:prstGeom prst="rect">
          <a:avLst/>
        </a:prstGeom>
      </xdr:spPr>
    </xdr:pic>
    <xdr:clientData/>
  </xdr:twoCellAnchor>
  <xdr:twoCellAnchor>
    <xdr:from>
      <xdr:col>0</xdr:col>
      <xdr:colOff>469870</xdr:colOff>
      <xdr:row>17</xdr:row>
      <xdr:rowOff>123825</xdr:rowOff>
    </xdr:from>
    <xdr:to>
      <xdr:col>10</xdr:col>
      <xdr:colOff>130480</xdr:colOff>
      <xdr:row>44</xdr:row>
      <xdr:rowOff>6463</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69870" y="3648075"/>
          <a:ext cx="5756610" cy="5026138"/>
        </a:xfrm>
        <a:prstGeom prst="rect">
          <a:avLst/>
        </a:prstGeom>
        <a:solidFill>
          <a:schemeClr val="accent1">
            <a:lumMod val="40000"/>
            <a:lumOff val="60000"/>
            <a:alpha val="1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tIns="182880" rIns="182880" bIns="182880" rtlCol="0" anchor="t"/>
        <a:lstStyle/>
        <a:p>
          <a:pPr>
            <a:lnSpc>
              <a:spcPct val="100000"/>
            </a:lnSpc>
          </a:pPr>
          <a:r>
            <a:rPr lang="en-CA" sz="900" b="1">
              <a:latin typeface="Arial" panose="020B0604020202020204" pitchFamily="34" charset="0"/>
              <a:cs typeface="Arial" panose="020B0604020202020204" pitchFamily="34" charset="0"/>
            </a:rPr>
            <a:t>Copyright and Permission to Reproduce</a:t>
          </a:r>
        </a:p>
        <a:p>
          <a:pPr>
            <a:lnSpc>
              <a:spcPct val="100000"/>
            </a:lnSpc>
          </a:pPr>
          <a:r>
            <a:rPr lang="en-CA" sz="900" b="1">
              <a:latin typeface="Arial" panose="020B0604020202020204" pitchFamily="34" charset="0"/>
              <a:cs typeface="Arial" panose="020B0604020202020204" pitchFamily="34" charset="0"/>
            </a:rPr>
            <a:t>Information on </a:t>
          </a:r>
          <a:r>
            <a:rPr lang="en-CA" sz="900" b="1">
              <a:solidFill>
                <a:sysClr val="windowText" lastClr="000000"/>
              </a:solidFill>
              <a:latin typeface="Arial" panose="020B0604020202020204" pitchFamily="34" charset="0"/>
              <a:cs typeface="Arial" panose="020B0604020202020204" pitchFamily="34" charset="0"/>
            </a:rPr>
            <a:t>this file was produced and/or compiled by the Alberta Energy Regulator (AER) for the purpose of providing</a:t>
          </a:r>
          <a:r>
            <a:rPr lang="en-CA" sz="900" b="1" baseline="0">
              <a:solidFill>
                <a:sysClr val="windowText" lastClr="000000"/>
              </a:solidFill>
              <a:latin typeface="Arial" panose="020B0604020202020204" pitchFamily="34" charset="0"/>
              <a:cs typeface="Arial" panose="020B0604020202020204" pitchFamily="34" charset="0"/>
            </a:rPr>
            <a:t> </a:t>
          </a:r>
          <a:r>
            <a:rPr lang="en-CA" sz="900" b="1">
              <a:solidFill>
                <a:sysClr val="windowText" lastClr="000000"/>
              </a:solidFill>
              <a:latin typeface="Arial" panose="020B0604020202020204" pitchFamily="34" charset="0"/>
              <a:cs typeface="Arial" panose="020B0604020202020204" pitchFamily="34" charset="0"/>
            </a:rPr>
            <a:t>access to information regarding the energy resources of the province of Alberta.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Noncommercial or Educational Reproduction</a:t>
          </a:r>
        </a:p>
        <a:p>
          <a:pPr>
            <a:lnSpc>
              <a:spcPct val="100000"/>
            </a:lnSpc>
          </a:pPr>
          <a:r>
            <a:rPr lang="en-CA" sz="900">
              <a:latin typeface="Arial" panose="020B0604020202020204" pitchFamily="34" charset="0"/>
              <a:cs typeface="Arial" panose="020B0604020202020204" pitchFamily="34" charset="0"/>
            </a:rPr>
            <a:t>Information </a:t>
          </a:r>
          <a:r>
            <a:rPr lang="en-CA" sz="900">
              <a:solidFill>
                <a:sysClr val="windowText" lastClr="000000"/>
              </a:solidFill>
              <a:latin typeface="Arial" panose="020B0604020202020204" pitchFamily="34" charset="0"/>
              <a:cs typeface="Arial" panose="020B0604020202020204" pitchFamily="34" charset="0"/>
            </a:rPr>
            <a:t>on this file</a:t>
          </a:r>
          <a:r>
            <a:rPr lang="en-CA" sz="900" baseline="0">
              <a:solidFill>
                <a:sysClr val="windowText" lastClr="000000"/>
              </a:solidFill>
              <a:latin typeface="Arial" panose="020B0604020202020204" pitchFamily="34" charset="0"/>
              <a:cs typeface="Arial" panose="020B0604020202020204" pitchFamily="34" charset="0"/>
            </a:rPr>
            <a:t> </a:t>
          </a:r>
          <a:r>
            <a:rPr lang="en-CA" sz="900">
              <a:latin typeface="Arial" panose="020B0604020202020204" pitchFamily="34" charset="0"/>
              <a:cs typeface="Arial" panose="020B0604020202020204" pitchFamily="34" charset="0"/>
            </a:rPr>
            <a:t>has been posted with the intent that it be readily available for personal and public noncommercial (educational) use. The information may be reproduced, in whole or in part and by any means, without charge or further permission from the AER. We ask only that users exercise due diligence to ensure the accuracy of the materials reproduced; the AER be identified as the source of the materials; and the reproduction not be presented as an official version of the AER material, or as having been made in affiliation with or with the endorsement of the AER.</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Commercial Reproduction</a:t>
          </a:r>
        </a:p>
        <a:p>
          <a:pPr>
            <a:lnSpc>
              <a:spcPct val="100000"/>
            </a:lnSpc>
          </a:pPr>
          <a:r>
            <a:rPr lang="en-CA" sz="900">
              <a:latin typeface="Arial" panose="020B0604020202020204" pitchFamily="34" charset="0"/>
              <a:cs typeface="Arial" panose="020B0604020202020204" pitchFamily="34" charset="0"/>
            </a:rPr>
            <a:t>Reproduction of multiple copies of materials on this file, in whole or in part, for the purposes of commercial redistribution is prohibited except with prior written permission from the AER. To obtain permission to reproduce materials on this file for commercial purposes please contact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a:latin typeface="Arial" panose="020B0604020202020204" pitchFamily="34" charset="0"/>
              <a:cs typeface="Arial" panose="020B0604020202020204" pitchFamily="34" charset="0"/>
            </a:rPr>
            <a:t>AER Communications, Web Services: </a:t>
          </a:r>
        </a:p>
        <a:p>
          <a:pPr>
            <a:lnSpc>
              <a:spcPct val="100000"/>
            </a:lnSpc>
          </a:pPr>
          <a:r>
            <a:rPr lang="en-CA" sz="900">
              <a:latin typeface="Arial" panose="020B0604020202020204" pitchFamily="34" charset="0"/>
              <a:cs typeface="Arial" panose="020B0604020202020204" pitchFamily="34" charset="0"/>
            </a:rPr>
            <a:t>Suite 1000, 250 – 5 Street SW </a:t>
          </a:r>
        </a:p>
        <a:p>
          <a:pPr>
            <a:lnSpc>
              <a:spcPct val="100000"/>
            </a:lnSpc>
          </a:pPr>
          <a:r>
            <a:rPr lang="en-CA" sz="900">
              <a:latin typeface="Arial" panose="020B0604020202020204" pitchFamily="34" charset="0"/>
              <a:cs typeface="Arial" panose="020B0604020202020204" pitchFamily="34" charset="0"/>
            </a:rPr>
            <a:t>Calgary, Alberta T2P 0R4 </a:t>
          </a:r>
        </a:p>
        <a:p>
          <a:pPr>
            <a:lnSpc>
              <a:spcPct val="100000"/>
            </a:lnSpc>
          </a:pPr>
          <a:r>
            <a:rPr lang="en-CA" sz="900">
              <a:latin typeface="Arial" panose="020B0604020202020204" pitchFamily="34" charset="0"/>
              <a:cs typeface="Arial" panose="020B0604020202020204" pitchFamily="34" charset="0"/>
            </a:rPr>
            <a:t>Canada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a:latin typeface="Arial" panose="020B0604020202020204" pitchFamily="34" charset="0"/>
              <a:cs typeface="Arial" panose="020B0604020202020204" pitchFamily="34" charset="0"/>
            </a:rPr>
            <a:t>Inquiries:</a:t>
          </a:r>
          <a:r>
            <a:rPr lang="en-CA" sz="900" baseline="0">
              <a:latin typeface="Arial" panose="020B0604020202020204" pitchFamily="34" charset="0"/>
              <a:cs typeface="Arial" panose="020B0604020202020204" pitchFamily="34" charset="0"/>
            </a:rPr>
            <a:t> </a:t>
          </a:r>
          <a:r>
            <a:rPr lang="en-CA" sz="900">
              <a:latin typeface="Arial" panose="020B0604020202020204" pitchFamily="34" charset="0"/>
              <a:cs typeface="Arial" panose="020B0604020202020204" pitchFamily="34" charset="0"/>
            </a:rPr>
            <a:t>1-855-297-8311</a:t>
          </a:r>
        </a:p>
        <a:p>
          <a:pPr>
            <a:lnSpc>
              <a:spcPct val="100000"/>
            </a:lnSpc>
          </a:pPr>
          <a:r>
            <a:rPr lang="en-CA" sz="900">
              <a:latin typeface="Arial" panose="020B0604020202020204" pitchFamily="34" charset="0"/>
              <a:cs typeface="Arial" panose="020B0604020202020204" pitchFamily="34" charset="0"/>
            </a:rPr>
            <a:t>Inquiries@aer.ca </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r>
            <a:rPr lang="en-CA" sz="900" b="1">
              <a:latin typeface="Arial" panose="020B0604020202020204" pitchFamily="34" charset="0"/>
              <a:cs typeface="Arial" panose="020B0604020202020204" pitchFamily="34" charset="0"/>
            </a:rPr>
            <a:t>Disclaimer</a:t>
          </a:r>
        </a:p>
        <a:p>
          <a:pPr>
            <a:lnSpc>
              <a:spcPct val="100000"/>
            </a:lnSpc>
          </a:pPr>
          <a:r>
            <a:rPr lang="en-CA" sz="900">
              <a:latin typeface="Arial" panose="020B0604020202020204" pitchFamily="34" charset="0"/>
              <a:cs typeface="Arial" panose="020B0604020202020204" pitchFamily="34" charset="0"/>
            </a:rPr>
            <a:t>The information presented in this document is for general information purposes. It is believed to represent the best data available to the AER at this time but its accuracy is not guaranteed. The AER makes no representations, warranties, or guarantees, expressed or implied as to the accuracy, reliability, or currency of the information contained herein or that it will be suitable for any use. The AER accepts no responsibility whatsoever for any inaccuracy, error, or omissions in the information. The AER shall not be responsible for any losses or costs incurred by you or anyone else as a result of the use, conversion, publication, transmission, installation, or improvement of the information, even if such losses or costs are foreseeable. Any user intending to rely upon this information is advised to confirm both the accuracy of the information and whether a more recent version of the information is available.</a:t>
          </a:r>
        </a:p>
        <a:p>
          <a:pPr>
            <a:lnSpc>
              <a:spcPct val="100000"/>
            </a:lnSpc>
          </a:pPr>
          <a:endParaRPr lang="en-CA" sz="900">
            <a:latin typeface="Arial" panose="020B0604020202020204" pitchFamily="34" charset="0"/>
            <a:cs typeface="Arial" panose="020B0604020202020204" pitchFamily="34" charset="0"/>
          </a:endParaRPr>
        </a:p>
        <a:p>
          <a:pPr>
            <a:lnSpc>
              <a:spcPct val="100000"/>
            </a:lnSpc>
          </a:pPr>
          <a:endParaRPr lang="en-CA" sz="900">
            <a:latin typeface="Arial" panose="020B0604020202020204" pitchFamily="34" charset="0"/>
            <a:cs typeface="Arial" panose="020B0604020202020204" pitchFamily="34" charset="0"/>
          </a:endParaRPr>
        </a:p>
      </xdr:txBody>
    </xdr:sp>
    <xdr:clientData/>
  </xdr:twoCellAnchor>
  <xdr:oneCellAnchor>
    <xdr:from>
      <xdr:col>1</xdr:col>
      <xdr:colOff>41095</xdr:colOff>
      <xdr:row>2</xdr:row>
      <xdr:rowOff>24336</xdr:rowOff>
    </xdr:from>
    <xdr:ext cx="5150030" cy="3061764"/>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650695" y="405336"/>
          <a:ext cx="5150030" cy="3061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tlCol="0" anchor="t">
          <a:noAutofit/>
        </a:bodyPr>
        <a:lstStyle/>
        <a:p>
          <a:r>
            <a:rPr lang="en-CA" sz="2000" b="1">
              <a:latin typeface="Arial" panose="020B0604020202020204" pitchFamily="34" charset="0"/>
              <a:cs typeface="Arial" panose="020B0604020202020204" pitchFamily="34" charset="0"/>
            </a:rPr>
            <a:t>Alberta Energy Outlook 2025</a:t>
          </a:r>
          <a:br>
            <a:rPr lang="en-CA" sz="2000" b="1">
              <a:latin typeface="Arial" panose="020B0604020202020204" pitchFamily="34" charset="0"/>
              <a:cs typeface="Arial" panose="020B0604020202020204" pitchFamily="34" charset="0"/>
            </a:rPr>
          </a:br>
          <a:r>
            <a:rPr lang="en-CA" sz="2000" b="1">
              <a:latin typeface="Arial" panose="020B0604020202020204" pitchFamily="34" charset="0"/>
              <a:cs typeface="Arial" panose="020B0604020202020204" pitchFamily="34" charset="0"/>
            </a:rPr>
            <a:t>(ST98)</a:t>
          </a:r>
        </a:p>
        <a:p>
          <a:endParaRPr lang="en-CA" sz="1400" b="1">
            <a:latin typeface="Arial" panose="020B0604020202020204" pitchFamily="34" charset="0"/>
            <a:cs typeface="Arial" panose="020B0604020202020204" pitchFamily="34" charset="0"/>
          </a:endParaRPr>
        </a:p>
        <a:p>
          <a:r>
            <a:rPr lang="en-CA" sz="1000" b="1">
              <a:solidFill>
                <a:schemeClr val="tx1"/>
              </a:solidFill>
              <a:effectLst/>
              <a:latin typeface="Arial" panose="020B0604020202020204" pitchFamily="34" charset="0"/>
              <a:ea typeface="+mn-ea"/>
              <a:cs typeface="Arial" panose="020B0604020202020204" pitchFamily="34" charset="0"/>
            </a:rPr>
            <a:t>Release Date: June</a:t>
          </a:r>
          <a:r>
            <a:rPr lang="en-CA" sz="1000" b="1" baseline="0">
              <a:solidFill>
                <a:schemeClr val="tx1"/>
              </a:solidFill>
              <a:effectLst/>
              <a:latin typeface="Arial" panose="020B0604020202020204" pitchFamily="34" charset="0"/>
              <a:ea typeface="+mn-ea"/>
              <a:cs typeface="Arial" panose="020B0604020202020204" pitchFamily="34" charset="0"/>
            </a:rPr>
            <a:t> 2025</a:t>
          </a:r>
          <a:endParaRPr lang="en-CA" sz="1000" b="1">
            <a:solidFill>
              <a:schemeClr val="tx1"/>
            </a:solidFill>
            <a:effectLst/>
            <a:latin typeface="Arial" panose="020B0604020202020204" pitchFamily="34" charset="0"/>
            <a:ea typeface="+mn-ea"/>
            <a:cs typeface="Arial" panose="020B0604020202020204" pitchFamily="34" charset="0"/>
          </a:endParaRPr>
        </a:p>
        <a:p>
          <a:endParaRPr lang="en-CA" sz="1400">
            <a:effectLst/>
            <a:latin typeface="Arial" panose="020B0604020202020204" pitchFamily="34" charset="0"/>
            <a:cs typeface="Arial" panose="020B0604020202020204" pitchFamily="34" charset="0"/>
          </a:endParaRPr>
        </a:p>
        <a:p>
          <a:r>
            <a:rPr lang="en-CA" sz="1600" b="1">
              <a:solidFill>
                <a:schemeClr val="tx1"/>
              </a:solidFill>
              <a:effectLst/>
              <a:latin typeface="Arial" panose="020B0604020202020204" pitchFamily="34" charset="0"/>
              <a:ea typeface="+mn-ea"/>
              <a:cs typeface="Arial" panose="020B0604020202020204" pitchFamily="34" charset="0"/>
            </a:rPr>
            <a:t>Crude Bitumen – Statistics and Data</a:t>
          </a:r>
          <a:endParaRPr lang="en-CA" sz="1600">
            <a:effectLst/>
            <a:latin typeface="Arial" panose="020B0604020202020204" pitchFamily="34" charset="0"/>
            <a:cs typeface="Arial" panose="020B0604020202020204" pitchFamily="34" charset="0"/>
          </a:endParaRPr>
        </a:p>
        <a:p>
          <a:endParaRPr lang="en-CA" sz="1400" b="1">
            <a:latin typeface="Arial" panose="020B0604020202020204" pitchFamily="34" charset="0"/>
            <a:cs typeface="Arial" panose="020B0604020202020204" pitchFamily="34" charset="0"/>
          </a:endParaRPr>
        </a:p>
        <a:p>
          <a:endParaRPr lang="en-CA" sz="1400" b="1">
            <a:latin typeface="Arial" panose="020B0604020202020204" pitchFamily="34" charset="0"/>
            <a:cs typeface="Arial" panose="020B0604020202020204" pitchFamily="34" charset="0"/>
          </a:endParaRPr>
        </a:p>
        <a:p>
          <a:endParaRPr lang="en-CA" sz="1400" b="1">
            <a:latin typeface="Arial" panose="020B0604020202020204" pitchFamily="34" charset="0"/>
            <a:cs typeface="Arial" panose="020B0604020202020204"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20</xdr:col>
      <xdr:colOff>0</xdr:colOff>
      <xdr:row>28</xdr:row>
      <xdr:rowOff>0</xdr:rowOff>
    </xdr:from>
    <xdr:ext cx="390525" cy="190500"/>
    <xdr:sp macro="" textlink="">
      <xdr:nvSpPr>
        <xdr:cNvPr id="2171" name="Text Box 123">
          <a:extLst>
            <a:ext uri="{FF2B5EF4-FFF2-40B4-BE49-F238E27FC236}">
              <a16:creationId xmlns:a16="http://schemas.microsoft.com/office/drawing/2014/main" id="{00000000-0008-0000-0100-00007B080000}"/>
            </a:ext>
          </a:extLst>
        </xdr:cNvPr>
        <xdr:cNvSpPr txBox="1">
          <a:spLocks noChangeArrowheads="1"/>
        </xdr:cNvSpPr>
      </xdr:nvSpPr>
      <xdr:spPr bwMode="auto">
        <a:xfrm>
          <a:off x="42481500" y="4495800"/>
          <a:ext cx="390525"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CA" sz="900" b="0" i="0" u="none" strike="noStrike" baseline="0">
              <a:solidFill>
                <a:srgbClr val="000000"/>
              </a:solidFill>
              <a:latin typeface="Arial"/>
              <a:cs typeface="Arial"/>
            </a:rPr>
            <a:t>actual</a:t>
          </a:r>
        </a:p>
      </xdr:txBody>
    </xdr:sp>
    <xdr:clientData/>
  </xdr:oneCellAnchor>
  <xdr:oneCellAnchor>
    <xdr:from>
      <xdr:col>20</xdr:col>
      <xdr:colOff>0</xdr:colOff>
      <xdr:row>28</xdr:row>
      <xdr:rowOff>0</xdr:rowOff>
    </xdr:from>
    <xdr:ext cx="495300" cy="190500"/>
    <xdr:sp macro="" textlink="">
      <xdr:nvSpPr>
        <xdr:cNvPr id="2172" name="Text Box 124">
          <a:extLst>
            <a:ext uri="{FF2B5EF4-FFF2-40B4-BE49-F238E27FC236}">
              <a16:creationId xmlns:a16="http://schemas.microsoft.com/office/drawing/2014/main" id="{00000000-0008-0000-0100-00007C080000}"/>
            </a:ext>
          </a:extLst>
        </xdr:cNvPr>
        <xdr:cNvSpPr txBox="1">
          <a:spLocks noChangeArrowheads="1"/>
        </xdr:cNvSpPr>
      </xdr:nvSpPr>
      <xdr:spPr bwMode="auto">
        <a:xfrm>
          <a:off x="43376850" y="4495800"/>
          <a:ext cx="495300"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CA" sz="900" b="0" i="0" u="none" strike="noStrike" baseline="0">
              <a:solidFill>
                <a:srgbClr val="000000"/>
              </a:solidFill>
              <a:latin typeface="Arial"/>
              <a:cs typeface="Arial"/>
            </a:rPr>
            <a:t>forecast</a:t>
          </a:r>
        </a:p>
      </xdr:txBody>
    </xdr:sp>
    <xdr:clientData/>
  </xdr:oneCellAnchor>
  <xdr:oneCellAnchor>
    <xdr:from>
      <xdr:col>17</xdr:col>
      <xdr:colOff>228600</xdr:colOff>
      <xdr:row>28</xdr:row>
      <xdr:rowOff>0</xdr:rowOff>
    </xdr:from>
    <xdr:ext cx="390525" cy="190500"/>
    <xdr:sp macro="" textlink="">
      <xdr:nvSpPr>
        <xdr:cNvPr id="14" name="Text Box 123">
          <a:extLst>
            <a:ext uri="{FF2B5EF4-FFF2-40B4-BE49-F238E27FC236}">
              <a16:creationId xmlns:a16="http://schemas.microsoft.com/office/drawing/2014/main" id="{AC3D238A-A065-4E11-86BC-6FBA5F0FCDBD}"/>
            </a:ext>
          </a:extLst>
        </xdr:cNvPr>
        <xdr:cNvSpPr txBox="1">
          <a:spLocks noChangeArrowheads="1"/>
        </xdr:cNvSpPr>
      </xdr:nvSpPr>
      <xdr:spPr bwMode="auto">
        <a:xfrm>
          <a:off x="6372225" y="5181600"/>
          <a:ext cx="390525"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CA" sz="900" b="0" i="0" u="none" strike="noStrike" baseline="0">
              <a:solidFill>
                <a:srgbClr val="000000"/>
              </a:solidFill>
              <a:latin typeface="Arial"/>
              <a:cs typeface="Arial"/>
            </a:rPr>
            <a:t>actual</a:t>
          </a:r>
        </a:p>
      </xdr:txBody>
    </xdr:sp>
    <xdr:clientData/>
  </xdr:oneCellAnchor>
  <xdr:twoCellAnchor editAs="oneCell">
    <xdr:from>
      <xdr:col>52</xdr:col>
      <xdr:colOff>1146810</xdr:colOff>
      <xdr:row>0</xdr:row>
      <xdr:rowOff>0</xdr:rowOff>
    </xdr:from>
    <xdr:to>
      <xdr:col>56</xdr:col>
      <xdr:colOff>676275</xdr:colOff>
      <xdr:row>21</xdr:row>
      <xdr:rowOff>14177</xdr:rowOff>
    </xdr:to>
    <xdr:pic>
      <xdr:nvPicPr>
        <xdr:cNvPr id="9" name="Picture 8">
          <a:extLst>
            <a:ext uri="{FF2B5EF4-FFF2-40B4-BE49-F238E27FC236}">
              <a16:creationId xmlns:a16="http://schemas.microsoft.com/office/drawing/2014/main" id="{B2427983-8E4B-034C-475C-DF40D6BB57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048535" y="0"/>
          <a:ext cx="5873115" cy="3414602"/>
        </a:xfrm>
        <a:prstGeom prst="rect">
          <a:avLst/>
        </a:prstGeom>
      </xdr:spPr>
    </xdr:pic>
    <xdr:clientData/>
  </xdr:twoCellAnchor>
  <xdr:twoCellAnchor editAs="oneCell">
    <xdr:from>
      <xdr:col>59</xdr:col>
      <xdr:colOff>867537</xdr:colOff>
      <xdr:row>0</xdr:row>
      <xdr:rowOff>0</xdr:rowOff>
    </xdr:from>
    <xdr:to>
      <xdr:col>64</xdr:col>
      <xdr:colOff>9526</xdr:colOff>
      <xdr:row>20</xdr:row>
      <xdr:rowOff>22816</xdr:rowOff>
    </xdr:to>
    <xdr:pic>
      <xdr:nvPicPr>
        <xdr:cNvPr id="12" name="Picture 11">
          <a:extLst>
            <a:ext uri="{FF2B5EF4-FFF2-40B4-BE49-F238E27FC236}">
              <a16:creationId xmlns:a16="http://schemas.microsoft.com/office/drawing/2014/main" id="{4E2478C5-1452-E190-7E71-959C5CA3BB1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2341887" y="0"/>
          <a:ext cx="5609464" cy="3261316"/>
        </a:xfrm>
        <a:prstGeom prst="rect">
          <a:avLst/>
        </a:prstGeom>
      </xdr:spPr>
    </xdr:pic>
    <xdr:clientData/>
  </xdr:twoCellAnchor>
  <xdr:twoCellAnchor editAs="oneCell">
    <xdr:from>
      <xdr:col>67</xdr:col>
      <xdr:colOff>411305</xdr:colOff>
      <xdr:row>0</xdr:row>
      <xdr:rowOff>0</xdr:rowOff>
    </xdr:from>
    <xdr:to>
      <xdr:col>71</xdr:col>
      <xdr:colOff>1343024</xdr:colOff>
      <xdr:row>22</xdr:row>
      <xdr:rowOff>152400</xdr:rowOff>
    </xdr:to>
    <xdr:pic>
      <xdr:nvPicPr>
        <xdr:cNvPr id="17" name="Picture 16">
          <a:extLst>
            <a:ext uri="{FF2B5EF4-FFF2-40B4-BE49-F238E27FC236}">
              <a16:creationId xmlns:a16="http://schemas.microsoft.com/office/drawing/2014/main" id="{AF918463-30F3-D1A0-1C61-F8E30BDCBCC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943930" y="0"/>
          <a:ext cx="5808519" cy="3714750"/>
        </a:xfrm>
        <a:prstGeom prst="rect">
          <a:avLst/>
        </a:prstGeom>
      </xdr:spPr>
    </xdr:pic>
    <xdr:clientData/>
  </xdr:twoCellAnchor>
  <xdr:twoCellAnchor editAs="oneCell">
    <xdr:from>
      <xdr:col>1</xdr:col>
      <xdr:colOff>123825</xdr:colOff>
      <xdr:row>0</xdr:row>
      <xdr:rowOff>0</xdr:rowOff>
    </xdr:from>
    <xdr:to>
      <xdr:col>7</xdr:col>
      <xdr:colOff>738759</xdr:colOff>
      <xdr:row>20</xdr:row>
      <xdr:rowOff>76200</xdr:rowOff>
    </xdr:to>
    <xdr:pic>
      <xdr:nvPicPr>
        <xdr:cNvPr id="3" name="Picture 2">
          <a:extLst>
            <a:ext uri="{FF2B5EF4-FFF2-40B4-BE49-F238E27FC236}">
              <a16:creationId xmlns:a16="http://schemas.microsoft.com/office/drawing/2014/main" id="{1963126F-C3F2-2065-66EE-6AC79794889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81050" y="0"/>
          <a:ext cx="5701284" cy="3314700"/>
        </a:xfrm>
        <a:prstGeom prst="rect">
          <a:avLst/>
        </a:prstGeom>
      </xdr:spPr>
    </xdr:pic>
    <xdr:clientData/>
  </xdr:twoCellAnchor>
  <xdr:twoCellAnchor editAs="oneCell">
    <xdr:from>
      <xdr:col>9</xdr:col>
      <xdr:colOff>70866</xdr:colOff>
      <xdr:row>0</xdr:row>
      <xdr:rowOff>0</xdr:rowOff>
    </xdr:from>
    <xdr:to>
      <xdr:col>13</xdr:col>
      <xdr:colOff>1181100</xdr:colOff>
      <xdr:row>20</xdr:row>
      <xdr:rowOff>76200</xdr:rowOff>
    </xdr:to>
    <xdr:pic>
      <xdr:nvPicPr>
        <xdr:cNvPr id="6" name="Picture 5">
          <a:extLst>
            <a:ext uri="{FF2B5EF4-FFF2-40B4-BE49-F238E27FC236}">
              <a16:creationId xmlns:a16="http://schemas.microsoft.com/office/drawing/2014/main" id="{06D6A1FE-0A7E-B24B-6A3A-10A467305F8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7319391" y="0"/>
          <a:ext cx="5701284" cy="3314700"/>
        </a:xfrm>
        <a:prstGeom prst="rect">
          <a:avLst/>
        </a:prstGeom>
      </xdr:spPr>
    </xdr:pic>
    <xdr:clientData/>
  </xdr:twoCellAnchor>
  <xdr:twoCellAnchor editAs="oneCell">
    <xdr:from>
      <xdr:col>15</xdr:col>
      <xdr:colOff>5334</xdr:colOff>
      <xdr:row>0</xdr:row>
      <xdr:rowOff>0</xdr:rowOff>
    </xdr:from>
    <xdr:to>
      <xdr:col>19</xdr:col>
      <xdr:colOff>1140714</xdr:colOff>
      <xdr:row>19</xdr:row>
      <xdr:rowOff>114300</xdr:rowOff>
    </xdr:to>
    <xdr:pic>
      <xdr:nvPicPr>
        <xdr:cNvPr id="8" name="Picture 7">
          <a:extLst>
            <a:ext uri="{FF2B5EF4-FFF2-40B4-BE49-F238E27FC236}">
              <a16:creationId xmlns:a16="http://schemas.microsoft.com/office/drawing/2014/main" id="{FBBF0AA8-0917-C6D4-19E8-ADDE89E4099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749909" y="0"/>
          <a:ext cx="5488305" cy="3190875"/>
        </a:xfrm>
        <a:prstGeom prst="rect">
          <a:avLst/>
        </a:prstGeom>
      </xdr:spPr>
    </xdr:pic>
    <xdr:clientData/>
  </xdr:twoCellAnchor>
  <xdr:twoCellAnchor editAs="oneCell">
    <xdr:from>
      <xdr:col>21</xdr:col>
      <xdr:colOff>98298</xdr:colOff>
      <xdr:row>0</xdr:row>
      <xdr:rowOff>0</xdr:rowOff>
    </xdr:from>
    <xdr:to>
      <xdr:col>25</xdr:col>
      <xdr:colOff>1143001</xdr:colOff>
      <xdr:row>19</xdr:row>
      <xdr:rowOff>83732</xdr:rowOff>
    </xdr:to>
    <xdr:pic>
      <xdr:nvPicPr>
        <xdr:cNvPr id="11" name="Picture 10">
          <a:extLst>
            <a:ext uri="{FF2B5EF4-FFF2-40B4-BE49-F238E27FC236}">
              <a16:creationId xmlns:a16="http://schemas.microsoft.com/office/drawing/2014/main" id="{B3B32373-B969-FE9F-13E6-08EF1C51A82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100798" y="0"/>
          <a:ext cx="5435728" cy="3160307"/>
        </a:xfrm>
        <a:prstGeom prst="rect">
          <a:avLst/>
        </a:prstGeom>
      </xdr:spPr>
    </xdr:pic>
    <xdr:clientData/>
  </xdr:twoCellAnchor>
  <xdr:twoCellAnchor editAs="oneCell">
    <xdr:from>
      <xdr:col>27</xdr:col>
      <xdr:colOff>30099</xdr:colOff>
      <xdr:row>0</xdr:row>
      <xdr:rowOff>0</xdr:rowOff>
    </xdr:from>
    <xdr:to>
      <xdr:col>31</xdr:col>
      <xdr:colOff>1143762</xdr:colOff>
      <xdr:row>19</xdr:row>
      <xdr:rowOff>123825</xdr:rowOff>
    </xdr:to>
    <xdr:pic>
      <xdr:nvPicPr>
        <xdr:cNvPr id="15" name="Picture 14">
          <a:extLst>
            <a:ext uri="{FF2B5EF4-FFF2-40B4-BE49-F238E27FC236}">
              <a16:creationId xmlns:a16="http://schemas.microsoft.com/office/drawing/2014/main" id="{98ACFE84-8C6F-8A75-BE8A-AB14E626604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261949" y="0"/>
          <a:ext cx="5504688" cy="3200400"/>
        </a:xfrm>
        <a:prstGeom prst="rect">
          <a:avLst/>
        </a:prstGeom>
      </xdr:spPr>
    </xdr:pic>
    <xdr:clientData/>
  </xdr:twoCellAnchor>
  <xdr:twoCellAnchor editAs="oneCell">
    <xdr:from>
      <xdr:col>33</xdr:col>
      <xdr:colOff>60197</xdr:colOff>
      <xdr:row>0</xdr:row>
      <xdr:rowOff>0</xdr:rowOff>
    </xdr:from>
    <xdr:to>
      <xdr:col>37</xdr:col>
      <xdr:colOff>971168</xdr:colOff>
      <xdr:row>18</xdr:row>
      <xdr:rowOff>57150</xdr:rowOff>
    </xdr:to>
    <xdr:pic>
      <xdr:nvPicPr>
        <xdr:cNvPr id="18" name="Picture 17">
          <a:extLst>
            <a:ext uri="{FF2B5EF4-FFF2-40B4-BE49-F238E27FC236}">
              <a16:creationId xmlns:a16="http://schemas.microsoft.com/office/drawing/2014/main" id="{45E1D28C-3F20-40B1-795F-28CA3EEF2CC8}"/>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32521397" y="0"/>
          <a:ext cx="5111496" cy="2971800"/>
        </a:xfrm>
        <a:prstGeom prst="rect">
          <a:avLst/>
        </a:prstGeom>
      </xdr:spPr>
    </xdr:pic>
    <xdr:clientData/>
  </xdr:twoCellAnchor>
  <xdr:twoCellAnchor editAs="oneCell">
    <xdr:from>
      <xdr:col>39</xdr:col>
      <xdr:colOff>87249</xdr:colOff>
      <xdr:row>0</xdr:row>
      <xdr:rowOff>1</xdr:rowOff>
    </xdr:from>
    <xdr:to>
      <xdr:col>43</xdr:col>
      <xdr:colOff>1135380</xdr:colOff>
      <xdr:row>19</xdr:row>
      <xdr:rowOff>85726</xdr:rowOff>
    </xdr:to>
    <xdr:pic>
      <xdr:nvPicPr>
        <xdr:cNvPr id="20" name="Picture 19">
          <a:extLst>
            <a:ext uri="{FF2B5EF4-FFF2-40B4-BE49-F238E27FC236}">
              <a16:creationId xmlns:a16="http://schemas.microsoft.com/office/drawing/2014/main" id="{DF7E822C-016F-EDC6-63BC-AB3472FB9487}"/>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8453949" y="1"/>
          <a:ext cx="5439156" cy="3162300"/>
        </a:xfrm>
        <a:prstGeom prst="rect">
          <a:avLst/>
        </a:prstGeom>
      </xdr:spPr>
    </xdr:pic>
    <xdr:clientData/>
  </xdr:twoCellAnchor>
  <xdr:twoCellAnchor editAs="oneCell">
    <xdr:from>
      <xdr:col>75</xdr:col>
      <xdr:colOff>497897</xdr:colOff>
      <xdr:row>0</xdr:row>
      <xdr:rowOff>0</xdr:rowOff>
    </xdr:from>
    <xdr:to>
      <xdr:col>81</xdr:col>
      <xdr:colOff>466725</xdr:colOff>
      <xdr:row>24</xdr:row>
      <xdr:rowOff>114300</xdr:rowOff>
    </xdr:to>
    <xdr:pic>
      <xdr:nvPicPr>
        <xdr:cNvPr id="22" name="Picture 21">
          <a:extLst>
            <a:ext uri="{FF2B5EF4-FFF2-40B4-BE49-F238E27FC236}">
              <a16:creationId xmlns:a16="http://schemas.microsoft.com/office/drawing/2014/main" id="{D55DF4D6-831B-AF1A-EC57-6A831BFCCD5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9355372" y="0"/>
          <a:ext cx="6255328" cy="4000500"/>
        </a:xfrm>
        <a:prstGeom prst="rect">
          <a:avLst/>
        </a:prstGeom>
      </xdr:spPr>
    </xdr:pic>
    <xdr:clientData/>
  </xdr:twoCellAnchor>
  <xdr:twoCellAnchor editAs="oneCell">
    <xdr:from>
      <xdr:col>45</xdr:col>
      <xdr:colOff>28575</xdr:colOff>
      <xdr:row>0</xdr:row>
      <xdr:rowOff>0</xdr:rowOff>
    </xdr:from>
    <xdr:to>
      <xdr:col>49</xdr:col>
      <xdr:colOff>1038225</xdr:colOff>
      <xdr:row>18</xdr:row>
      <xdr:rowOff>142210</xdr:rowOff>
    </xdr:to>
    <xdr:pic>
      <xdr:nvPicPr>
        <xdr:cNvPr id="4" name="Picture 3">
          <a:extLst>
            <a:ext uri="{FF2B5EF4-FFF2-40B4-BE49-F238E27FC236}">
              <a16:creationId xmlns:a16="http://schemas.microsoft.com/office/drawing/2014/main" id="{7A947B6E-5A2A-7B8D-F914-4E37D3A1E76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4624625" y="0"/>
          <a:ext cx="5257800" cy="305686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M9:M14"/>
  <sheetViews>
    <sheetView showGridLines="0" zoomScaleNormal="100" zoomScaleSheetLayoutView="100" zoomScalePageLayoutView="68" workbookViewId="0"/>
  </sheetViews>
  <sheetFormatPr defaultRowHeight="15" x14ac:dyDescent="0.25"/>
  <cols>
    <col min="1" max="8" width="9.140625" style="2"/>
    <col min="9" max="9" width="9.140625" style="2" customWidth="1"/>
    <col min="10" max="16384" width="9.140625" style="2"/>
  </cols>
  <sheetData>
    <row r="9" spans="13:13" ht="18.75" x14ac:dyDescent="0.3">
      <c r="M9" s="1"/>
    </row>
    <row r="10" spans="13:13" ht="18.75" x14ac:dyDescent="0.3">
      <c r="M10" s="1"/>
    </row>
    <row r="11" spans="13:13" ht="18.75" x14ac:dyDescent="0.3">
      <c r="M11" s="3"/>
    </row>
    <row r="12" spans="13:13" ht="18.75" x14ac:dyDescent="0.3">
      <c r="M12" s="1"/>
    </row>
    <row r="13" spans="13:13" ht="18.75" x14ac:dyDescent="0.3">
      <c r="M13" s="1"/>
    </row>
    <row r="14" spans="13:13" ht="18.75" x14ac:dyDescent="0.3">
      <c r="M14" s="1"/>
    </row>
  </sheetData>
  <sheetProtection algorithmName="SHA-512" hashValue="KZYCMMku+YdnwXIH5KSj6dygNaVAFwWN9XzKmnUcvsjX1ZwUXwoswZGhpkB3BRsO9BElLRuTwcn5AlIFDJHa8w==" saltValue="fSOMImSbFBzqxeSp327AzQ==" spinCount="100000" sheet="1" objects="1" scenarios="1"/>
  <pageMargins left="0.25" right="0.25" top="0.75" bottom="0.75" header="0.3" footer="0.3"/>
  <pageSetup orientation="portrait" horizontalDpi="4294967293" r:id="rId1"/>
  <headerFooter>
    <oddFooter>&amp;L_x000D_&amp;1#&amp;"Calibri"&amp;10&amp;K000000 Security Classification: Protected 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E118"/>
  <sheetViews>
    <sheetView tabSelected="1" topLeftCell="AT1" zoomScale="70" zoomScaleNormal="70" workbookViewId="0">
      <selection activeCell="BL60" sqref="BL60"/>
    </sheetView>
  </sheetViews>
  <sheetFormatPr defaultRowHeight="12.75" x14ac:dyDescent="0.2"/>
  <cols>
    <col min="1" max="1" width="9.85546875" style="10" customWidth="1"/>
    <col min="2" max="8" width="12.7109375" style="10" customWidth="1"/>
    <col min="9" max="9" width="9.85546875" style="10" customWidth="1"/>
    <col min="10" max="10" width="12.7109375" style="10" customWidth="1"/>
    <col min="11" max="14" width="18.7109375" style="10" customWidth="1"/>
    <col min="15" max="15" width="9.85546875" style="10" customWidth="1"/>
    <col min="16" max="16" width="9.140625" style="10"/>
    <col min="17" max="20" width="18.7109375" style="10" customWidth="1"/>
    <col min="21" max="21" width="9.85546875" style="10" customWidth="1"/>
    <col min="22" max="22" width="12.7109375" style="10" customWidth="1"/>
    <col min="23" max="26" width="17.7109375" style="10" customWidth="1"/>
    <col min="27" max="27" width="9.85546875" style="10" customWidth="1"/>
    <col min="28" max="28" width="12.7109375" style="10" customWidth="1"/>
    <col min="29" max="32" width="17.7109375" style="10" customWidth="1"/>
    <col min="33" max="33" width="9.85546875" style="10" customWidth="1"/>
    <col min="34" max="34" width="15.7109375" style="10" customWidth="1"/>
    <col min="35" max="35" width="9.85546875" style="10" customWidth="1"/>
    <col min="36" max="37" width="18.7109375" style="10" customWidth="1"/>
    <col min="38" max="38" width="15.7109375" style="10" customWidth="1"/>
    <col min="39" max="39" width="9.85546875" style="10" customWidth="1"/>
    <col min="40" max="40" width="12.7109375" style="10" customWidth="1"/>
    <col min="41" max="44" width="17.7109375" style="10" customWidth="1"/>
    <col min="45" max="45" width="9.85546875" style="10" customWidth="1"/>
    <col min="46" max="46" width="15.7109375" style="10" customWidth="1"/>
    <col min="47" max="47" width="9.85546875" style="10" customWidth="1"/>
    <col min="48" max="48" width="17.7109375" style="10" customWidth="1"/>
    <col min="49" max="49" width="20.42578125" style="10" customWidth="1"/>
    <col min="50" max="50" width="15.7109375" style="10" customWidth="1"/>
    <col min="51" max="52" width="9.85546875" style="10" customWidth="1"/>
    <col min="53" max="53" width="28.28515625" style="10" bestFit="1" customWidth="1"/>
    <col min="54" max="54" width="15.7109375" style="10" customWidth="1"/>
    <col min="55" max="55" width="22.85546875" style="10" customWidth="1"/>
    <col min="56" max="56" width="28.28515625" style="10" customWidth="1"/>
    <col min="57" max="57" width="15.7109375" style="10" customWidth="1"/>
    <col min="58" max="58" width="22.85546875" style="10" customWidth="1"/>
    <col min="59" max="59" width="9.85546875" style="10" customWidth="1"/>
    <col min="60" max="60" width="15.7109375" style="10" customWidth="1"/>
    <col min="61" max="61" width="20.5703125" style="10" customWidth="1"/>
    <col min="62" max="63" width="15.7109375" style="10" customWidth="1"/>
    <col min="64" max="64" width="29.28515625" style="10" customWidth="1"/>
    <col min="65" max="65" width="15.7109375" style="10" customWidth="1"/>
    <col min="66" max="66" width="9.85546875" style="10" customWidth="1"/>
    <col min="67" max="67" width="13.28515625" style="10" customWidth="1"/>
    <col min="68" max="68" width="17" style="10" customWidth="1"/>
    <col min="69" max="69" width="21.5703125" style="10" customWidth="1"/>
    <col min="70" max="70" width="18.140625" style="10" customWidth="1"/>
    <col min="71" max="71" width="16.42578125" style="10" customWidth="1"/>
    <col min="72" max="72" width="21.140625" style="10" customWidth="1"/>
    <col min="73" max="73" width="18.42578125" style="10" customWidth="1"/>
    <col min="74" max="74" width="9.85546875" style="10" customWidth="1"/>
    <col min="75" max="75" width="12.7109375" style="10" customWidth="1"/>
    <col min="76" max="83" width="15.7109375" style="10" customWidth="1"/>
    <col min="84" max="16384" width="9.140625" style="10"/>
  </cols>
  <sheetData>
    <row r="1" spans="2:83" x14ac:dyDescent="0.2">
      <c r="B1" s="19"/>
      <c r="C1" s="21"/>
      <c r="D1" s="21"/>
      <c r="E1" s="21"/>
      <c r="F1" s="21"/>
      <c r="G1" s="21"/>
      <c r="H1" s="20"/>
      <c r="I1" s="21"/>
      <c r="J1" s="19"/>
      <c r="K1" s="21"/>
      <c r="L1" s="21"/>
      <c r="M1" s="21"/>
      <c r="N1" s="20"/>
      <c r="O1" s="19"/>
      <c r="P1" s="19"/>
      <c r="Q1" s="21"/>
      <c r="R1" s="21"/>
      <c r="S1" s="21"/>
      <c r="T1" s="20"/>
      <c r="U1" s="21"/>
      <c r="V1" s="19"/>
      <c r="W1" s="21"/>
      <c r="X1" s="21"/>
      <c r="Y1" s="21"/>
      <c r="Z1" s="20"/>
      <c r="AA1" s="21"/>
      <c r="AB1" s="19"/>
      <c r="AC1" s="21"/>
      <c r="AD1" s="21"/>
      <c r="AE1" s="21"/>
      <c r="AF1" s="20"/>
      <c r="AG1" s="21"/>
      <c r="AH1" s="19"/>
      <c r="AI1" s="21"/>
      <c r="AJ1" s="21"/>
      <c r="AK1" s="21"/>
      <c r="AL1" s="20"/>
      <c r="AM1" s="20"/>
      <c r="AN1" s="8"/>
      <c r="AR1" s="9"/>
      <c r="AT1" s="8"/>
      <c r="AX1" s="9"/>
      <c r="AZ1" s="8"/>
      <c r="BF1" s="9"/>
      <c r="BH1" s="8"/>
      <c r="BM1" s="9"/>
      <c r="BO1" s="8"/>
      <c r="BU1" s="9"/>
      <c r="BW1" s="19"/>
      <c r="BX1" s="21"/>
      <c r="BY1" s="21"/>
      <c r="BZ1" s="21"/>
      <c r="CA1" s="21"/>
      <c r="CB1" s="21"/>
      <c r="CC1" s="21"/>
      <c r="CD1" s="21"/>
      <c r="CE1" s="20"/>
    </row>
    <row r="2" spans="2:83" x14ac:dyDescent="0.2">
      <c r="B2" s="8"/>
      <c r="H2" s="9"/>
      <c r="J2" s="8"/>
      <c r="N2" s="9"/>
      <c r="O2" s="8"/>
      <c r="P2" s="8"/>
      <c r="T2" s="9"/>
      <c r="V2" s="8"/>
      <c r="Z2" s="9"/>
      <c r="AB2" s="8"/>
      <c r="AF2" s="9"/>
      <c r="AH2" s="8"/>
      <c r="AL2" s="9"/>
      <c r="AM2" s="9"/>
      <c r="AN2" s="8"/>
      <c r="AR2" s="9"/>
      <c r="AT2" s="8"/>
      <c r="AX2" s="9"/>
      <c r="AZ2" s="8"/>
      <c r="BF2" s="9"/>
      <c r="BH2" s="8"/>
      <c r="BM2" s="9"/>
      <c r="BO2" s="8"/>
      <c r="BU2" s="9"/>
      <c r="BW2" s="8"/>
      <c r="CE2" s="9"/>
    </row>
    <row r="3" spans="2:83" x14ac:dyDescent="0.2">
      <c r="B3" s="8"/>
      <c r="H3" s="9"/>
      <c r="J3" s="8"/>
      <c r="N3" s="9"/>
      <c r="O3" s="8"/>
      <c r="P3" s="8"/>
      <c r="T3" s="9"/>
      <c r="V3" s="8"/>
      <c r="Z3" s="9"/>
      <c r="AB3" s="8"/>
      <c r="AF3" s="9"/>
      <c r="AH3" s="8"/>
      <c r="AL3" s="9"/>
      <c r="AM3" s="9"/>
      <c r="AN3" s="8"/>
      <c r="AR3" s="9"/>
      <c r="AT3" s="8"/>
      <c r="AX3" s="9"/>
      <c r="AZ3" s="8"/>
      <c r="BF3" s="9"/>
      <c r="BH3" s="8"/>
      <c r="BM3" s="9"/>
      <c r="BO3" s="8"/>
      <c r="BU3" s="9"/>
      <c r="BW3" s="8"/>
      <c r="CE3" s="9"/>
    </row>
    <row r="4" spans="2:83" x14ac:dyDescent="0.2">
      <c r="B4" s="8"/>
      <c r="H4" s="9"/>
      <c r="J4" s="8"/>
      <c r="N4" s="9"/>
      <c r="O4" s="8"/>
      <c r="P4" s="8"/>
      <c r="T4" s="9"/>
      <c r="V4" s="8"/>
      <c r="Z4" s="9"/>
      <c r="AB4" s="8"/>
      <c r="AF4" s="9"/>
      <c r="AH4" s="8"/>
      <c r="AL4" s="9"/>
      <c r="AM4" s="9"/>
      <c r="AN4" s="8"/>
      <c r="AR4" s="9"/>
      <c r="AT4" s="8"/>
      <c r="AX4" s="9"/>
      <c r="AZ4" s="8"/>
      <c r="BF4" s="9"/>
      <c r="BH4" s="8"/>
      <c r="BM4" s="9"/>
      <c r="BO4" s="8"/>
      <c r="BU4" s="9"/>
      <c r="BW4" s="8"/>
      <c r="CE4" s="9"/>
    </row>
    <row r="5" spans="2:83" ht="12.75" customHeight="1" x14ac:dyDescent="0.2">
      <c r="B5" s="8"/>
      <c r="H5" s="9"/>
      <c r="J5" s="8"/>
      <c r="N5" s="9"/>
      <c r="O5" s="8"/>
      <c r="P5" s="8"/>
      <c r="T5" s="9"/>
      <c r="V5" s="8"/>
      <c r="Z5" s="9"/>
      <c r="AB5" s="8"/>
      <c r="AF5" s="9"/>
      <c r="AH5" s="8"/>
      <c r="AL5" s="9"/>
      <c r="AM5" s="9"/>
      <c r="AN5" s="8"/>
      <c r="AR5" s="9"/>
      <c r="AT5" s="8"/>
      <c r="AX5" s="9"/>
      <c r="AZ5" s="8"/>
      <c r="BF5" s="9"/>
      <c r="BH5" s="8"/>
      <c r="BM5" s="9"/>
      <c r="BO5" s="8"/>
      <c r="BU5" s="9"/>
      <c r="BW5" s="8"/>
      <c r="CE5" s="9"/>
    </row>
    <row r="6" spans="2:83" x14ac:dyDescent="0.2">
      <c r="B6" s="8"/>
      <c r="H6" s="9"/>
      <c r="J6" s="8"/>
      <c r="N6" s="9"/>
      <c r="O6" s="8"/>
      <c r="P6" s="8"/>
      <c r="T6" s="9"/>
      <c r="V6" s="8"/>
      <c r="Z6" s="9"/>
      <c r="AB6" s="8"/>
      <c r="AF6" s="9"/>
      <c r="AH6" s="8"/>
      <c r="AL6" s="9"/>
      <c r="AM6" s="9"/>
      <c r="AN6" s="8"/>
      <c r="AR6" s="9"/>
      <c r="AT6" s="8"/>
      <c r="AX6" s="9"/>
      <c r="AZ6" s="8"/>
      <c r="BF6" s="9"/>
      <c r="BH6" s="8"/>
      <c r="BM6" s="9"/>
      <c r="BO6" s="8"/>
      <c r="BU6" s="9"/>
      <c r="BW6" s="8"/>
      <c r="CE6" s="9"/>
    </row>
    <row r="7" spans="2:83" x14ac:dyDescent="0.2">
      <c r="B7" s="8"/>
      <c r="H7" s="9"/>
      <c r="J7" s="8"/>
      <c r="N7" s="9"/>
      <c r="O7" s="8"/>
      <c r="P7" s="8"/>
      <c r="T7" s="9"/>
      <c r="V7" s="8"/>
      <c r="Z7" s="9"/>
      <c r="AB7" s="8"/>
      <c r="AF7" s="9"/>
      <c r="AH7" s="8"/>
      <c r="AL7" s="9"/>
      <c r="AM7" s="9"/>
      <c r="AN7" s="8"/>
      <c r="AR7" s="9"/>
      <c r="AT7" s="8"/>
      <c r="AX7" s="9"/>
      <c r="AZ7" s="8"/>
      <c r="BF7" s="9"/>
      <c r="BH7" s="8"/>
      <c r="BM7" s="9"/>
      <c r="BO7" s="8"/>
      <c r="BU7" s="9"/>
      <c r="BW7" s="8"/>
      <c r="CE7" s="9"/>
    </row>
    <row r="8" spans="2:83" x14ac:dyDescent="0.2">
      <c r="B8" s="8"/>
      <c r="H8" s="9"/>
      <c r="J8" s="8"/>
      <c r="N8" s="9"/>
      <c r="O8" s="8"/>
      <c r="P8" s="8"/>
      <c r="T8" s="9"/>
      <c r="V8" s="8"/>
      <c r="Z8" s="9"/>
      <c r="AB8" s="8"/>
      <c r="AF8" s="9"/>
      <c r="AH8" s="8"/>
      <c r="AL8" s="9"/>
      <c r="AM8" s="9"/>
      <c r="AN8" s="8"/>
      <c r="AR8" s="9"/>
      <c r="AT8" s="8"/>
      <c r="AX8" s="9"/>
      <c r="AZ8" s="8"/>
      <c r="BF8" s="9"/>
      <c r="BH8" s="8"/>
      <c r="BM8" s="9"/>
      <c r="BO8" s="8"/>
      <c r="BU8" s="9"/>
      <c r="BW8" s="8"/>
      <c r="CE8" s="9"/>
    </row>
    <row r="9" spans="2:83" x14ac:dyDescent="0.2">
      <c r="B9" s="8"/>
      <c r="H9" s="9"/>
      <c r="J9" s="8"/>
      <c r="N9" s="9"/>
      <c r="O9" s="8"/>
      <c r="P9" s="8"/>
      <c r="T9" s="9"/>
      <c r="V9" s="8"/>
      <c r="Z9" s="9"/>
      <c r="AB9" s="8"/>
      <c r="AF9" s="9"/>
      <c r="AH9" s="8"/>
      <c r="AL9" s="9"/>
      <c r="AM9" s="9"/>
      <c r="AN9" s="8"/>
      <c r="AR9" s="9"/>
      <c r="AT9" s="8"/>
      <c r="AX9" s="9"/>
      <c r="AZ9" s="8"/>
      <c r="BF9" s="9"/>
      <c r="BH9" s="8"/>
      <c r="BM9" s="9"/>
      <c r="BO9" s="8"/>
      <c r="BU9" s="9"/>
      <c r="BW9" s="8"/>
      <c r="CE9" s="9"/>
    </row>
    <row r="10" spans="2:83" ht="12.75" customHeight="1" x14ac:dyDescent="0.2">
      <c r="B10" s="8"/>
      <c r="H10" s="9"/>
      <c r="J10" s="8"/>
      <c r="N10" s="9"/>
      <c r="O10" s="8"/>
      <c r="P10" s="8"/>
      <c r="T10" s="9"/>
      <c r="V10" s="8"/>
      <c r="Z10" s="9"/>
      <c r="AB10" s="8"/>
      <c r="AF10" s="9"/>
      <c r="AH10" s="8"/>
      <c r="AL10" s="9"/>
      <c r="AM10" s="9"/>
      <c r="AN10" s="8"/>
      <c r="AR10" s="9"/>
      <c r="AT10" s="8"/>
      <c r="AX10" s="9"/>
      <c r="AZ10" s="8"/>
      <c r="BF10" s="9"/>
      <c r="BH10" s="8"/>
      <c r="BM10" s="9"/>
      <c r="BO10" s="8"/>
      <c r="BU10" s="9"/>
      <c r="BW10" s="8"/>
      <c r="CE10" s="9"/>
    </row>
    <row r="11" spans="2:83" ht="12.75" customHeight="1" x14ac:dyDescent="0.2">
      <c r="B11" s="8"/>
      <c r="H11" s="9"/>
      <c r="J11" s="8"/>
      <c r="N11" s="9"/>
      <c r="O11" s="8"/>
      <c r="P11" s="8"/>
      <c r="T11" s="9"/>
      <c r="V11" s="8"/>
      <c r="Z11" s="9"/>
      <c r="AB11" s="8"/>
      <c r="AF11" s="9"/>
      <c r="AH11" s="8"/>
      <c r="AL11" s="9"/>
      <c r="AM11" s="9"/>
      <c r="AN11" s="8"/>
      <c r="AR11" s="9"/>
      <c r="AT11" s="8"/>
      <c r="AX11" s="9"/>
      <c r="AZ11" s="8"/>
      <c r="BF11" s="9"/>
      <c r="BH11" s="8"/>
      <c r="BM11" s="9"/>
      <c r="BO11" s="8"/>
      <c r="BU11" s="9"/>
      <c r="BW11" s="8"/>
      <c r="CE11" s="9"/>
    </row>
    <row r="12" spans="2:83" ht="12.75" customHeight="1" x14ac:dyDescent="0.2">
      <c r="B12" s="8"/>
      <c r="H12" s="9"/>
      <c r="J12" s="8"/>
      <c r="N12" s="9"/>
      <c r="O12" s="8"/>
      <c r="P12" s="8"/>
      <c r="T12" s="9"/>
      <c r="V12" s="8"/>
      <c r="Z12" s="9"/>
      <c r="AB12" s="8"/>
      <c r="AF12" s="9"/>
      <c r="AH12" s="8"/>
      <c r="AL12" s="9"/>
      <c r="AM12" s="9"/>
      <c r="AN12" s="8"/>
      <c r="AR12" s="9"/>
      <c r="AT12" s="8"/>
      <c r="AX12" s="9"/>
      <c r="AZ12" s="8"/>
      <c r="BF12" s="9"/>
      <c r="BH12" s="8"/>
      <c r="BM12" s="9"/>
      <c r="BO12" s="8"/>
      <c r="BU12" s="9"/>
      <c r="BW12" s="8"/>
      <c r="CE12" s="9"/>
    </row>
    <row r="13" spans="2:83" ht="12.75" customHeight="1" x14ac:dyDescent="0.2">
      <c r="B13" s="8"/>
      <c r="H13" s="9"/>
      <c r="J13" s="8"/>
      <c r="N13" s="9"/>
      <c r="O13" s="8"/>
      <c r="P13" s="8"/>
      <c r="T13" s="9"/>
      <c r="V13" s="8"/>
      <c r="Z13" s="9"/>
      <c r="AB13" s="8"/>
      <c r="AF13" s="9"/>
      <c r="AH13" s="8"/>
      <c r="AL13" s="9"/>
      <c r="AM13" s="9"/>
      <c r="AN13" s="8"/>
      <c r="AR13" s="9"/>
      <c r="AT13" s="8"/>
      <c r="AX13" s="9"/>
      <c r="AZ13" s="8"/>
      <c r="BF13" s="9"/>
      <c r="BH13" s="8"/>
      <c r="BM13" s="9"/>
      <c r="BO13" s="8"/>
      <c r="BU13" s="9"/>
      <c r="BW13" s="8"/>
      <c r="CE13" s="9"/>
    </row>
    <row r="14" spans="2:83" ht="12.75" customHeight="1" x14ac:dyDescent="0.2">
      <c r="B14" s="8"/>
      <c r="H14" s="9"/>
      <c r="J14" s="8"/>
      <c r="N14" s="9"/>
      <c r="O14" s="8"/>
      <c r="P14" s="8"/>
      <c r="T14" s="9"/>
      <c r="V14" s="8"/>
      <c r="Z14" s="9"/>
      <c r="AB14" s="8"/>
      <c r="AF14" s="9"/>
      <c r="AH14" s="8"/>
      <c r="AL14" s="9"/>
      <c r="AM14" s="9"/>
      <c r="AN14" s="8"/>
      <c r="AR14" s="9"/>
      <c r="AT14" s="8"/>
      <c r="AX14" s="9"/>
      <c r="AZ14" s="8"/>
      <c r="BF14" s="9"/>
      <c r="BH14" s="8"/>
      <c r="BM14" s="9"/>
      <c r="BO14" s="8"/>
      <c r="BU14" s="9"/>
      <c r="BW14" s="8"/>
      <c r="CE14" s="9"/>
    </row>
    <row r="15" spans="2:83" ht="12.75" customHeight="1" x14ac:dyDescent="0.2">
      <c r="B15" s="8"/>
      <c r="H15" s="9"/>
      <c r="J15" s="8"/>
      <c r="N15" s="9"/>
      <c r="O15" s="8"/>
      <c r="P15" s="8"/>
      <c r="T15" s="9"/>
      <c r="V15" s="8"/>
      <c r="Z15" s="9"/>
      <c r="AB15" s="8"/>
      <c r="AF15" s="9"/>
      <c r="AH15" s="8"/>
      <c r="AL15" s="9"/>
      <c r="AM15" s="9"/>
      <c r="AN15" s="8"/>
      <c r="AR15" s="9"/>
      <c r="AT15" s="8"/>
      <c r="AX15" s="9"/>
      <c r="AZ15" s="8"/>
      <c r="BF15" s="9"/>
      <c r="BH15" s="8"/>
      <c r="BM15" s="9"/>
      <c r="BO15" s="8"/>
      <c r="BU15" s="9"/>
      <c r="BW15" s="8"/>
      <c r="CE15" s="9"/>
    </row>
    <row r="16" spans="2:83" ht="12.75" customHeight="1" x14ac:dyDescent="0.2">
      <c r="B16" s="8"/>
      <c r="H16" s="9"/>
      <c r="J16" s="8"/>
      <c r="N16" s="9"/>
      <c r="O16" s="8"/>
      <c r="P16" s="8"/>
      <c r="T16" s="9"/>
      <c r="V16" s="8"/>
      <c r="Z16" s="9"/>
      <c r="AB16" s="8"/>
      <c r="AF16" s="9"/>
      <c r="AH16" s="8"/>
      <c r="AL16" s="9"/>
      <c r="AM16" s="9"/>
      <c r="AN16" s="8"/>
      <c r="AR16" s="9"/>
      <c r="AT16" s="8"/>
      <c r="AX16" s="9"/>
      <c r="AZ16" s="8"/>
      <c r="BF16" s="9"/>
      <c r="BH16" s="8"/>
      <c r="BM16" s="9"/>
      <c r="BO16" s="8"/>
      <c r="BU16" s="9"/>
      <c r="BW16" s="8"/>
      <c r="CE16" s="9"/>
    </row>
    <row r="17" spans="2:83" ht="12.75" customHeight="1" x14ac:dyDescent="0.2">
      <c r="B17" s="8"/>
      <c r="H17" s="9"/>
      <c r="J17" s="8"/>
      <c r="N17" s="9"/>
      <c r="O17" s="8"/>
      <c r="P17" s="8"/>
      <c r="T17" s="9"/>
      <c r="V17" s="8"/>
      <c r="Z17" s="9"/>
      <c r="AB17" s="8"/>
      <c r="AF17" s="9"/>
      <c r="AH17" s="8"/>
      <c r="AL17" s="9"/>
      <c r="AM17" s="9"/>
      <c r="AN17" s="8"/>
      <c r="AR17" s="9"/>
      <c r="AT17" s="8"/>
      <c r="AX17" s="9"/>
      <c r="AZ17" s="8"/>
      <c r="BF17" s="9"/>
      <c r="BH17" s="8"/>
      <c r="BM17" s="9"/>
      <c r="BO17" s="8"/>
      <c r="BU17" s="9"/>
      <c r="BW17" s="8"/>
      <c r="CE17" s="9"/>
    </row>
    <row r="18" spans="2:83" ht="12.75" customHeight="1" x14ac:dyDescent="0.2">
      <c r="B18" s="8"/>
      <c r="H18" s="9"/>
      <c r="J18" s="8"/>
      <c r="N18" s="9"/>
      <c r="O18" s="8"/>
      <c r="P18" s="8"/>
      <c r="T18" s="9"/>
      <c r="V18" s="8"/>
      <c r="Z18" s="9"/>
      <c r="AB18" s="8"/>
      <c r="AF18" s="9"/>
      <c r="AH18" s="8"/>
      <c r="AL18" s="9"/>
      <c r="AM18" s="9"/>
      <c r="AN18" s="8"/>
      <c r="AR18" s="9"/>
      <c r="AT18" s="8"/>
      <c r="AX18" s="9"/>
      <c r="AZ18" s="8"/>
      <c r="BF18" s="9"/>
      <c r="BH18" s="8"/>
      <c r="BM18" s="9"/>
      <c r="BO18" s="8"/>
      <c r="BU18" s="9"/>
      <c r="BW18" s="8"/>
      <c r="CE18" s="9"/>
    </row>
    <row r="19" spans="2:83" ht="12.75" customHeight="1" x14ac:dyDescent="0.2">
      <c r="B19" s="8"/>
      <c r="H19" s="9"/>
      <c r="J19" s="8"/>
      <c r="N19" s="9"/>
      <c r="O19" s="8"/>
      <c r="P19" s="8"/>
      <c r="T19" s="9"/>
      <c r="V19" s="8"/>
      <c r="Z19" s="9"/>
      <c r="AB19" s="8"/>
      <c r="AF19" s="9"/>
      <c r="AH19" s="8"/>
      <c r="AL19" s="9"/>
      <c r="AM19" s="9"/>
      <c r="AN19" s="8"/>
      <c r="AR19" s="9"/>
      <c r="AT19" s="8"/>
      <c r="AX19" s="9"/>
      <c r="AZ19" s="8"/>
      <c r="BF19" s="9"/>
      <c r="BH19" s="8"/>
      <c r="BM19" s="9"/>
      <c r="BO19" s="8"/>
      <c r="BU19" s="9"/>
      <c r="BW19" s="8"/>
      <c r="CE19" s="9"/>
    </row>
    <row r="20" spans="2:83" ht="12.75" customHeight="1" x14ac:dyDescent="0.2">
      <c r="B20" s="8"/>
      <c r="H20" s="9"/>
      <c r="J20" s="8"/>
      <c r="N20" s="9"/>
      <c r="O20" s="8"/>
      <c r="P20" s="8"/>
      <c r="T20" s="9"/>
      <c r="V20" s="8"/>
      <c r="Z20" s="9"/>
      <c r="AB20" s="8"/>
      <c r="AF20" s="9"/>
      <c r="AH20" s="8"/>
      <c r="AL20" s="9"/>
      <c r="AM20" s="9"/>
      <c r="AN20" s="8"/>
      <c r="AR20" s="9"/>
      <c r="AT20" s="8"/>
      <c r="AX20" s="9"/>
      <c r="AZ20" s="8"/>
      <c r="BF20" s="9"/>
      <c r="BH20" s="8"/>
      <c r="BM20" s="9"/>
      <c r="BO20" s="8"/>
      <c r="BU20" s="9"/>
      <c r="BW20" s="8"/>
      <c r="CE20" s="9"/>
    </row>
    <row r="21" spans="2:83" ht="12.75" customHeight="1" x14ac:dyDescent="0.2">
      <c r="B21" s="8"/>
      <c r="H21" s="9"/>
      <c r="J21" s="8"/>
      <c r="N21" s="9"/>
      <c r="O21" s="8"/>
      <c r="P21" s="8"/>
      <c r="T21" s="9"/>
      <c r="V21" s="8"/>
      <c r="Z21" s="9"/>
      <c r="AB21" s="8"/>
      <c r="AF21" s="9"/>
      <c r="AH21" s="8"/>
      <c r="AL21" s="9"/>
      <c r="AM21" s="9"/>
      <c r="AN21" s="8"/>
      <c r="AR21" s="9"/>
      <c r="AT21" s="8"/>
      <c r="AX21" s="9"/>
      <c r="AZ21" s="8"/>
      <c r="BF21" s="9"/>
      <c r="BH21" s="8"/>
      <c r="BM21" s="9"/>
      <c r="BO21" s="8"/>
      <c r="BU21" s="9"/>
      <c r="BW21" s="8"/>
      <c r="CE21" s="9"/>
    </row>
    <row r="22" spans="2:83" ht="12.75" customHeight="1" x14ac:dyDescent="0.2">
      <c r="B22" s="8"/>
      <c r="H22" s="9"/>
      <c r="J22" s="8"/>
      <c r="N22" s="9"/>
      <c r="O22" s="8"/>
      <c r="P22" s="8"/>
      <c r="T22" s="9"/>
      <c r="V22" s="8"/>
      <c r="Z22" s="9"/>
      <c r="AB22" s="8"/>
      <c r="AF22" s="9"/>
      <c r="AH22" s="8"/>
      <c r="AL22" s="9"/>
      <c r="AM22" s="9"/>
      <c r="AN22" s="8"/>
      <c r="AR22" s="9"/>
      <c r="AT22" s="8"/>
      <c r="AX22" s="9"/>
      <c r="AZ22" s="8"/>
      <c r="BF22" s="9"/>
      <c r="BH22" s="8"/>
      <c r="BM22" s="9"/>
      <c r="BO22" s="8"/>
      <c r="BU22" s="9"/>
      <c r="BW22" s="8"/>
      <c r="CE22" s="9"/>
    </row>
    <row r="23" spans="2:83" x14ac:dyDescent="0.2">
      <c r="B23" s="8"/>
      <c r="H23" s="9"/>
      <c r="J23" s="8"/>
      <c r="N23" s="9"/>
      <c r="O23" s="8"/>
      <c r="P23" s="8"/>
      <c r="T23" s="9"/>
      <c r="V23" s="8"/>
      <c r="Z23" s="9"/>
      <c r="AB23" s="8"/>
      <c r="AF23" s="9"/>
      <c r="AH23" s="8"/>
      <c r="AL23" s="9"/>
      <c r="AM23" s="9"/>
      <c r="AN23" s="8"/>
      <c r="AR23" s="9"/>
      <c r="AT23" s="8"/>
      <c r="AX23" s="9"/>
      <c r="AZ23" s="8"/>
      <c r="BF23" s="9"/>
      <c r="BH23" s="8"/>
      <c r="BM23" s="9"/>
      <c r="BO23" s="8"/>
      <c r="BU23" s="9"/>
      <c r="BW23" s="8"/>
      <c r="CE23" s="9"/>
    </row>
    <row r="24" spans="2:83" x14ac:dyDescent="0.2">
      <c r="B24" s="8"/>
      <c r="H24" s="9"/>
      <c r="J24" s="8"/>
      <c r="N24" s="9"/>
      <c r="O24" s="8"/>
      <c r="P24" s="8"/>
      <c r="T24" s="9"/>
      <c r="V24" s="8"/>
      <c r="Z24" s="9"/>
      <c r="AB24" s="8"/>
      <c r="AF24" s="9"/>
      <c r="AH24" s="8"/>
      <c r="AL24" s="9"/>
      <c r="AM24" s="9"/>
      <c r="AN24" s="8"/>
      <c r="AR24" s="9"/>
      <c r="AT24" s="8"/>
      <c r="AX24" s="9"/>
      <c r="AZ24" s="8"/>
      <c r="BF24" s="9"/>
      <c r="BH24" s="8"/>
      <c r="BM24" s="9"/>
      <c r="BO24" s="8"/>
      <c r="BU24" s="9"/>
      <c r="BW24" s="8"/>
      <c r="CE24" s="9"/>
    </row>
    <row r="25" spans="2:83" x14ac:dyDescent="0.2">
      <c r="B25" s="8"/>
      <c r="H25" s="9"/>
      <c r="J25" s="8"/>
      <c r="N25" s="9"/>
      <c r="O25" s="8"/>
      <c r="P25" s="8"/>
      <c r="T25" s="9"/>
      <c r="V25" s="8"/>
      <c r="Z25" s="9"/>
      <c r="AB25" s="8"/>
      <c r="AF25" s="9"/>
      <c r="AH25" s="8"/>
      <c r="AL25" s="9"/>
      <c r="AM25" s="9"/>
      <c r="AN25" s="8"/>
      <c r="AR25" s="9"/>
      <c r="AT25" s="8"/>
      <c r="AX25" s="9"/>
      <c r="AZ25" s="8"/>
      <c r="BF25" s="9"/>
      <c r="BH25" s="8"/>
      <c r="BM25" s="9"/>
      <c r="BO25" s="8"/>
      <c r="BU25" s="9"/>
      <c r="BW25" s="8"/>
      <c r="CE25" s="9"/>
    </row>
    <row r="26" spans="2:83" x14ac:dyDescent="0.2">
      <c r="B26" s="8"/>
      <c r="H26" s="9"/>
      <c r="J26" s="8"/>
      <c r="N26" s="9"/>
      <c r="O26" s="8"/>
      <c r="P26" s="8"/>
      <c r="T26" s="9"/>
      <c r="V26" s="8"/>
      <c r="Z26" s="9"/>
      <c r="AB26" s="8"/>
      <c r="AF26" s="9"/>
      <c r="AH26" s="8"/>
      <c r="AL26" s="9"/>
      <c r="AM26" s="9"/>
      <c r="AN26" s="8"/>
      <c r="AR26" s="9"/>
      <c r="AT26" s="8"/>
      <c r="AX26" s="9"/>
      <c r="AZ26" s="8"/>
      <c r="BF26" s="9"/>
      <c r="BH26" s="8"/>
      <c r="BM26" s="9"/>
      <c r="BO26" s="8"/>
      <c r="BU26" s="9"/>
      <c r="BW26" s="8"/>
      <c r="CE26" s="9"/>
    </row>
    <row r="27" spans="2:83" ht="13.5" thickBot="1" x14ac:dyDescent="0.25">
      <c r="B27" s="8"/>
      <c r="H27" s="9"/>
      <c r="J27" s="8"/>
      <c r="N27" s="9"/>
      <c r="O27" s="8"/>
      <c r="P27" s="8"/>
      <c r="T27" s="9"/>
      <c r="V27" s="26"/>
      <c r="W27" s="189"/>
      <c r="X27" s="189"/>
      <c r="Y27" s="189"/>
      <c r="Z27" s="27"/>
      <c r="AB27" s="8"/>
      <c r="AF27" s="9"/>
      <c r="AH27" s="8"/>
      <c r="AL27" s="9"/>
      <c r="AM27" s="9"/>
      <c r="AN27" s="8"/>
      <c r="AR27" s="9"/>
      <c r="AT27" s="8"/>
      <c r="AX27" s="9"/>
      <c r="AZ27" s="8"/>
      <c r="BF27" s="9"/>
      <c r="BH27" s="8"/>
      <c r="BM27" s="9"/>
      <c r="BO27" s="8"/>
      <c r="BU27" s="9"/>
      <c r="BW27" s="8"/>
      <c r="CE27" s="9"/>
    </row>
    <row r="28" spans="2:83" x14ac:dyDescent="0.2">
      <c r="B28" s="23"/>
      <c r="C28" s="25"/>
      <c r="D28" s="25"/>
      <c r="E28" s="25"/>
      <c r="F28" s="25"/>
      <c r="G28" s="25"/>
      <c r="H28" s="24"/>
      <c r="I28" s="25"/>
      <c r="J28" s="23"/>
      <c r="K28" s="25"/>
      <c r="L28" s="25"/>
      <c r="M28" s="25"/>
      <c r="N28" s="24"/>
      <c r="O28" s="23"/>
      <c r="P28" s="23"/>
      <c r="Q28" s="25"/>
      <c r="R28" s="25"/>
      <c r="S28" s="25"/>
      <c r="T28" s="24"/>
      <c r="U28" s="25"/>
      <c r="V28" s="25"/>
      <c r="W28" s="25"/>
      <c r="X28" s="25"/>
      <c r="Y28" s="25"/>
      <c r="Z28" s="25"/>
      <c r="AA28" s="25"/>
      <c r="AB28" s="23"/>
      <c r="AC28" s="25"/>
      <c r="AD28" s="25"/>
      <c r="AE28" s="25"/>
      <c r="AF28" s="24"/>
      <c r="AG28" s="25"/>
      <c r="AH28" s="23"/>
      <c r="AI28" s="25"/>
      <c r="AJ28" s="25"/>
      <c r="AK28" s="25"/>
      <c r="AL28" s="25"/>
      <c r="AM28" s="24"/>
      <c r="AN28" s="23"/>
      <c r="AO28" s="25"/>
      <c r="AP28" s="25"/>
      <c r="AQ28" s="25"/>
      <c r="AR28" s="24"/>
      <c r="AS28" s="25"/>
      <c r="AT28" s="23"/>
      <c r="AU28" s="25"/>
      <c r="AV28" s="25"/>
      <c r="AW28" s="25"/>
      <c r="AX28" s="24"/>
      <c r="AY28" s="25"/>
      <c r="AZ28" s="25"/>
      <c r="BA28" s="25"/>
      <c r="BB28" s="25"/>
      <c r="BC28" s="25"/>
      <c r="BD28" s="25"/>
      <c r="BE28" s="25"/>
      <c r="BF28" s="25"/>
      <c r="BG28" s="25"/>
      <c r="BH28" s="25"/>
      <c r="BI28" s="25"/>
      <c r="BJ28" s="25"/>
      <c r="BK28" s="25"/>
      <c r="BL28" s="25"/>
      <c r="BM28" s="25"/>
      <c r="BN28" s="25"/>
      <c r="BO28" s="25"/>
      <c r="BP28" s="25"/>
      <c r="BQ28" s="25"/>
      <c r="BR28" s="23"/>
      <c r="BS28" s="25"/>
      <c r="BT28" s="25"/>
      <c r="BU28" s="25"/>
      <c r="BW28" s="23"/>
      <c r="BX28" s="25"/>
      <c r="BY28" s="25"/>
      <c r="BZ28" s="25"/>
      <c r="CA28" s="25"/>
      <c r="CB28" s="25"/>
      <c r="CC28" s="25"/>
      <c r="CD28" s="25"/>
      <c r="CE28" s="24"/>
    </row>
    <row r="29" spans="2:83" ht="13.5" thickBot="1" x14ac:dyDescent="0.25">
      <c r="B29" s="23"/>
      <c r="C29" s="25"/>
      <c r="D29" s="25"/>
      <c r="E29" s="25"/>
      <c r="F29" s="25"/>
      <c r="G29" s="25"/>
      <c r="H29" s="24"/>
      <c r="I29" s="25"/>
      <c r="J29" s="23"/>
      <c r="K29" s="25"/>
      <c r="L29" s="25"/>
      <c r="M29" s="25"/>
      <c r="N29" s="24"/>
      <c r="O29" s="23"/>
      <c r="P29" s="23"/>
      <c r="Q29" s="25"/>
      <c r="R29" s="25"/>
      <c r="S29" s="25"/>
      <c r="T29" s="24"/>
      <c r="U29" s="25"/>
      <c r="V29" s="25"/>
      <c r="W29" s="25"/>
      <c r="X29" s="25"/>
      <c r="Y29" s="25"/>
      <c r="Z29" s="25"/>
      <c r="AA29" s="25"/>
      <c r="AB29" s="23"/>
      <c r="AC29" s="25"/>
      <c r="AD29" s="25"/>
      <c r="AE29" s="25"/>
      <c r="AF29" s="24"/>
      <c r="AG29" s="25"/>
      <c r="AH29" s="23"/>
      <c r="AI29" s="25"/>
      <c r="AJ29" s="25"/>
      <c r="AK29" s="25"/>
      <c r="AL29" s="25"/>
      <c r="AM29" s="24"/>
      <c r="AN29" s="23"/>
      <c r="AO29" s="25"/>
      <c r="AP29" s="25"/>
      <c r="AQ29" s="25"/>
      <c r="AR29" s="24"/>
      <c r="AS29" s="25"/>
      <c r="AT29" s="23"/>
      <c r="AU29" s="25"/>
      <c r="AV29" s="25"/>
      <c r="AW29" s="25"/>
      <c r="AX29" s="24"/>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W29" s="23"/>
      <c r="BX29" s="25"/>
      <c r="BY29" s="25"/>
      <c r="BZ29" s="25"/>
      <c r="CA29" s="25"/>
      <c r="CB29" s="25"/>
      <c r="CC29" s="25"/>
      <c r="CD29" s="25"/>
      <c r="CE29" s="24"/>
    </row>
    <row r="30" spans="2:83" x14ac:dyDescent="0.2">
      <c r="B30" s="92"/>
      <c r="C30" s="48"/>
      <c r="D30" s="48"/>
      <c r="E30" s="48"/>
      <c r="F30" s="48"/>
      <c r="G30" s="48"/>
      <c r="H30" s="93"/>
      <c r="J30" s="247"/>
      <c r="K30" s="242"/>
      <c r="L30" s="242"/>
      <c r="M30" s="242"/>
      <c r="N30" s="248"/>
      <c r="O30" s="8"/>
      <c r="P30" s="99"/>
      <c r="Q30" s="100"/>
      <c r="R30" s="100"/>
      <c r="S30" s="100"/>
      <c r="T30" s="101"/>
      <c r="V30" s="19"/>
      <c r="W30" s="21"/>
      <c r="X30" s="21"/>
      <c r="Y30" s="21"/>
      <c r="Z30" s="20"/>
      <c r="AB30" s="255"/>
      <c r="AC30" s="256"/>
      <c r="AD30" s="256"/>
      <c r="AE30" s="256"/>
      <c r="AF30" s="257"/>
      <c r="AH30" s="8"/>
      <c r="AI30" s="241"/>
      <c r="AJ30" s="242"/>
      <c r="AK30" s="243"/>
      <c r="AL30" s="9"/>
      <c r="AM30" s="9"/>
      <c r="AN30" s="247"/>
      <c r="AO30" s="242"/>
      <c r="AP30" s="242"/>
      <c r="AQ30" s="242"/>
      <c r="AR30" s="248"/>
      <c r="AT30" s="8"/>
      <c r="AU30" s="49"/>
      <c r="AW30" s="50"/>
      <c r="AX30" s="9"/>
      <c r="AZ30" s="8"/>
      <c r="BF30" s="9"/>
      <c r="BH30" s="8"/>
      <c r="BI30" s="49"/>
      <c r="BL30" s="50"/>
      <c r="BM30" s="9"/>
      <c r="BO30" s="8"/>
      <c r="BU30" s="9"/>
      <c r="BW30" s="247"/>
      <c r="BX30" s="242"/>
      <c r="BY30" s="242"/>
      <c r="BZ30" s="242"/>
      <c r="CA30" s="242"/>
      <c r="CB30" s="242"/>
      <c r="CC30" s="242"/>
      <c r="CD30" s="242"/>
      <c r="CE30" s="248"/>
    </row>
    <row r="31" spans="2:83" s="7" customFormat="1" ht="24" customHeight="1" x14ac:dyDescent="0.2">
      <c r="B31" s="285" t="s">
        <v>59</v>
      </c>
      <c r="C31" s="304"/>
      <c r="D31" s="304"/>
      <c r="E31" s="304"/>
      <c r="F31" s="304"/>
      <c r="G31" s="304"/>
      <c r="H31" s="305"/>
      <c r="I31" s="230"/>
      <c r="J31" s="286" t="s">
        <v>60</v>
      </c>
      <c r="K31" s="287"/>
      <c r="L31" s="287"/>
      <c r="M31" s="287"/>
      <c r="N31" s="288"/>
      <c r="O31" s="5"/>
      <c r="P31" s="314" t="s">
        <v>61</v>
      </c>
      <c r="Q31" s="299"/>
      <c r="R31" s="299"/>
      <c r="S31" s="299"/>
      <c r="T31" s="300"/>
      <c r="V31" s="289" t="s">
        <v>140</v>
      </c>
      <c r="W31" s="290"/>
      <c r="X31" s="290"/>
      <c r="Y31" s="290"/>
      <c r="Z31" s="291"/>
      <c r="AB31" s="289" t="s">
        <v>141</v>
      </c>
      <c r="AC31" s="290"/>
      <c r="AD31" s="290"/>
      <c r="AE31" s="290"/>
      <c r="AF31" s="291"/>
      <c r="AH31" s="5"/>
      <c r="AI31" s="296" t="s">
        <v>62</v>
      </c>
      <c r="AJ31" s="287"/>
      <c r="AK31" s="297"/>
      <c r="AL31" s="264"/>
      <c r="AM31" s="6"/>
      <c r="AN31" s="285" t="s">
        <v>63</v>
      </c>
      <c r="AO31" s="303"/>
      <c r="AP31" s="303"/>
      <c r="AQ31" s="303"/>
      <c r="AR31" s="313"/>
      <c r="AT31" s="5"/>
      <c r="AU31" s="303" t="s">
        <v>291</v>
      </c>
      <c r="AV31" s="303"/>
      <c r="AW31" s="303"/>
      <c r="AX31" s="6"/>
      <c r="AZ31" s="285" t="s">
        <v>292</v>
      </c>
      <c r="BA31" s="304"/>
      <c r="BB31" s="304"/>
      <c r="BC31" s="304"/>
      <c r="BD31" s="304"/>
      <c r="BE31" s="304"/>
      <c r="BF31" s="305"/>
      <c r="BH31" s="5"/>
      <c r="BI31" s="306" t="s">
        <v>293</v>
      </c>
      <c r="BJ31" s="306"/>
      <c r="BK31" s="306"/>
      <c r="BL31" s="306"/>
      <c r="BM31" s="6"/>
      <c r="BO31" s="285" t="s">
        <v>294</v>
      </c>
      <c r="BP31" s="304"/>
      <c r="BQ31" s="304"/>
      <c r="BR31" s="304"/>
      <c r="BS31" s="304"/>
      <c r="BT31" s="304"/>
      <c r="BU31" s="305"/>
      <c r="BW31" s="286" t="s">
        <v>295</v>
      </c>
      <c r="BX31" s="287"/>
      <c r="BY31" s="287"/>
      <c r="BZ31" s="287"/>
      <c r="CA31" s="287"/>
      <c r="CB31" s="287"/>
      <c r="CC31" s="287"/>
      <c r="CD31" s="287"/>
      <c r="CE31" s="288"/>
    </row>
    <row r="32" spans="2:83" s="7" customFormat="1" ht="18" customHeight="1" x14ac:dyDescent="0.2">
      <c r="B32" s="286"/>
      <c r="C32" s="287"/>
      <c r="D32" s="287"/>
      <c r="E32" s="287"/>
      <c r="F32" s="287"/>
      <c r="G32" s="287"/>
      <c r="H32" s="288"/>
      <c r="I32" s="230"/>
      <c r="J32" s="286"/>
      <c r="K32" s="287"/>
      <c r="L32" s="287"/>
      <c r="M32" s="287"/>
      <c r="N32" s="288"/>
      <c r="O32" s="5"/>
      <c r="P32" s="286"/>
      <c r="Q32" s="287"/>
      <c r="R32" s="287"/>
      <c r="S32" s="287"/>
      <c r="T32" s="288"/>
      <c r="V32" s="286"/>
      <c r="W32" s="287"/>
      <c r="X32" s="287"/>
      <c r="Y32" s="287"/>
      <c r="Z32" s="288"/>
      <c r="AB32" s="286"/>
      <c r="AC32" s="287"/>
      <c r="AD32" s="287"/>
      <c r="AE32" s="287"/>
      <c r="AF32" s="288"/>
      <c r="AH32" s="5"/>
      <c r="AI32" s="296"/>
      <c r="AJ32" s="287"/>
      <c r="AK32" s="297"/>
      <c r="AL32" s="264"/>
      <c r="AM32" s="6"/>
      <c r="AN32" s="286"/>
      <c r="AO32" s="287"/>
      <c r="AP32" s="287"/>
      <c r="AQ32" s="287"/>
      <c r="AR32" s="288"/>
      <c r="AT32" s="5"/>
      <c r="AU32" s="302" t="s">
        <v>8</v>
      </c>
      <c r="AV32" s="296"/>
      <c r="AW32" s="297"/>
      <c r="AX32" s="6"/>
      <c r="AZ32" s="292" t="s">
        <v>8</v>
      </c>
      <c r="BA32" s="310"/>
      <c r="BB32" s="311"/>
      <c r="BC32" s="311"/>
      <c r="BD32" s="311"/>
      <c r="BE32" s="311"/>
      <c r="BF32" s="312"/>
      <c r="BH32" s="5"/>
      <c r="BI32" s="307"/>
      <c r="BJ32" s="308"/>
      <c r="BK32" s="308"/>
      <c r="BL32" s="309"/>
      <c r="BM32" s="6"/>
      <c r="BO32" s="301" t="s">
        <v>8</v>
      </c>
      <c r="BP32" s="298"/>
      <c r="BQ32" s="299"/>
      <c r="BR32" s="299"/>
      <c r="BS32" s="299"/>
      <c r="BT32" s="299"/>
      <c r="BU32" s="300"/>
      <c r="BW32" s="286"/>
      <c r="BX32" s="287"/>
      <c r="BY32" s="287"/>
      <c r="BZ32" s="287"/>
      <c r="CA32" s="287"/>
      <c r="CB32" s="287"/>
      <c r="CC32" s="287"/>
      <c r="CD32" s="287"/>
      <c r="CE32" s="288"/>
    </row>
    <row r="33" spans="2:83" s="89" customFormat="1" ht="27.75" customHeight="1" x14ac:dyDescent="0.2">
      <c r="B33" s="292" t="s">
        <v>8</v>
      </c>
      <c r="C33" s="87" t="s">
        <v>1</v>
      </c>
      <c r="D33" s="87" t="s">
        <v>2</v>
      </c>
      <c r="E33" s="91" t="s">
        <v>3</v>
      </c>
      <c r="F33" s="88" t="s">
        <v>1</v>
      </c>
      <c r="G33" s="87" t="s">
        <v>2</v>
      </c>
      <c r="H33" s="91" t="s">
        <v>3</v>
      </c>
      <c r="I33" s="231"/>
      <c r="J33" s="315" t="s">
        <v>8</v>
      </c>
      <c r="K33" s="233" t="s">
        <v>285</v>
      </c>
      <c r="L33" s="234" t="s">
        <v>286</v>
      </c>
      <c r="M33" s="244" t="s">
        <v>285</v>
      </c>
      <c r="N33" s="234" t="s">
        <v>286</v>
      </c>
      <c r="O33" s="86"/>
      <c r="P33" s="292" t="s">
        <v>8</v>
      </c>
      <c r="Q33" s="87" t="s">
        <v>174</v>
      </c>
      <c r="R33" s="91" t="s">
        <v>175</v>
      </c>
      <c r="S33" s="88" t="s">
        <v>174</v>
      </c>
      <c r="T33" s="91" t="s">
        <v>175</v>
      </c>
      <c r="V33" s="292" t="s">
        <v>8</v>
      </c>
      <c r="W33" s="233" t="s">
        <v>289</v>
      </c>
      <c r="X33" s="234" t="s">
        <v>290</v>
      </c>
      <c r="Y33" s="244" t="s">
        <v>289</v>
      </c>
      <c r="Z33" s="234" t="s">
        <v>290</v>
      </c>
      <c r="AB33" s="292" t="s">
        <v>8</v>
      </c>
      <c r="AC33" s="233" t="s">
        <v>289</v>
      </c>
      <c r="AD33" s="234" t="s">
        <v>290</v>
      </c>
      <c r="AE33" s="244" t="s">
        <v>289</v>
      </c>
      <c r="AF33" s="234" t="s">
        <v>290</v>
      </c>
      <c r="AH33" s="86"/>
      <c r="AI33" s="294" t="s">
        <v>8</v>
      </c>
      <c r="AJ33" s="91" t="s">
        <v>56</v>
      </c>
      <c r="AK33" s="88" t="s">
        <v>56</v>
      </c>
      <c r="AL33" s="249"/>
      <c r="AM33" s="90"/>
      <c r="AN33" s="285" t="s">
        <v>8</v>
      </c>
      <c r="AO33" s="233" t="s">
        <v>289</v>
      </c>
      <c r="AP33" s="234" t="s">
        <v>290</v>
      </c>
      <c r="AQ33" s="244" t="s">
        <v>289</v>
      </c>
      <c r="AR33" s="234" t="s">
        <v>290</v>
      </c>
      <c r="AT33" s="86"/>
      <c r="AU33" s="294"/>
      <c r="AV33" s="88" t="s">
        <v>0</v>
      </c>
      <c r="AW33" s="87" t="s">
        <v>176</v>
      </c>
      <c r="AX33" s="90"/>
      <c r="AZ33" s="292"/>
      <c r="BA33" s="87" t="s">
        <v>246</v>
      </c>
      <c r="BB33" s="87" t="s">
        <v>4</v>
      </c>
      <c r="BC33" s="95" t="s">
        <v>245</v>
      </c>
      <c r="BD33" s="88" t="s">
        <v>246</v>
      </c>
      <c r="BE33" s="87" t="s">
        <v>4</v>
      </c>
      <c r="BF33" s="95" t="s">
        <v>245</v>
      </c>
      <c r="BH33" s="86"/>
      <c r="BI33" s="51">
        <v>2024</v>
      </c>
      <c r="BJ33" s="51" t="s">
        <v>5</v>
      </c>
      <c r="BK33" s="51" t="s">
        <v>4</v>
      </c>
      <c r="BL33" s="51" t="s">
        <v>249</v>
      </c>
      <c r="BM33" s="90"/>
      <c r="BO33" s="292"/>
      <c r="BP33" s="87" t="s">
        <v>58</v>
      </c>
      <c r="BQ33" s="87" t="s">
        <v>247</v>
      </c>
      <c r="BR33" s="95" t="s">
        <v>248</v>
      </c>
      <c r="BS33" s="88" t="s">
        <v>58</v>
      </c>
      <c r="BT33" s="87" t="s">
        <v>247</v>
      </c>
      <c r="BU33" s="95" t="s">
        <v>248</v>
      </c>
      <c r="BW33" s="285" t="s">
        <v>8</v>
      </c>
      <c r="BX33" s="233" t="s">
        <v>289</v>
      </c>
      <c r="BY33" s="233" t="s">
        <v>290</v>
      </c>
      <c r="BZ33" s="233" t="s">
        <v>296</v>
      </c>
      <c r="CA33" s="234" t="s">
        <v>297</v>
      </c>
      <c r="CB33" s="244" t="s">
        <v>289</v>
      </c>
      <c r="CC33" s="233" t="s">
        <v>290</v>
      </c>
      <c r="CD33" s="233" t="s">
        <v>296</v>
      </c>
      <c r="CE33" s="234" t="s">
        <v>297</v>
      </c>
    </row>
    <row r="34" spans="2:83" s="89" customFormat="1" ht="25.5" customHeight="1" x14ac:dyDescent="0.2">
      <c r="B34" s="293"/>
      <c r="C34" s="94" t="s">
        <v>78</v>
      </c>
      <c r="D34" s="94" t="s">
        <v>78</v>
      </c>
      <c r="E34" s="95" t="s">
        <v>78</v>
      </c>
      <c r="F34" s="227" t="s">
        <v>265</v>
      </c>
      <c r="G34" s="94" t="s">
        <v>265</v>
      </c>
      <c r="H34" s="95" t="s">
        <v>265</v>
      </c>
      <c r="I34" s="231"/>
      <c r="J34" s="315"/>
      <c r="K34" s="233" t="s">
        <v>78</v>
      </c>
      <c r="L34" s="234" t="s">
        <v>78</v>
      </c>
      <c r="M34" s="244" t="s">
        <v>265</v>
      </c>
      <c r="N34" s="234" t="s">
        <v>265</v>
      </c>
      <c r="O34" s="86"/>
      <c r="P34" s="293"/>
      <c r="Q34" s="94" t="s">
        <v>78</v>
      </c>
      <c r="R34" s="95" t="s">
        <v>78</v>
      </c>
      <c r="S34" s="227" t="s">
        <v>265</v>
      </c>
      <c r="T34" s="95" t="s">
        <v>265</v>
      </c>
      <c r="V34" s="293"/>
      <c r="W34" s="252" t="s">
        <v>287</v>
      </c>
      <c r="X34" s="253" t="s">
        <v>287</v>
      </c>
      <c r="Y34" s="254" t="s">
        <v>288</v>
      </c>
      <c r="Z34" s="253" t="s">
        <v>288</v>
      </c>
      <c r="AB34" s="293"/>
      <c r="AC34" s="252" t="s">
        <v>287</v>
      </c>
      <c r="AD34" s="253" t="s">
        <v>287</v>
      </c>
      <c r="AE34" s="254" t="s">
        <v>288</v>
      </c>
      <c r="AF34" s="253" t="s">
        <v>288</v>
      </c>
      <c r="AH34" s="86"/>
      <c r="AI34" s="295"/>
      <c r="AJ34" s="234" t="s">
        <v>78</v>
      </c>
      <c r="AK34" s="244" t="s">
        <v>265</v>
      </c>
      <c r="AL34" s="249"/>
      <c r="AM34" s="90"/>
      <c r="AN34" s="285"/>
      <c r="AO34" s="252" t="s">
        <v>287</v>
      </c>
      <c r="AP34" s="253" t="s">
        <v>287</v>
      </c>
      <c r="AQ34" s="254" t="s">
        <v>288</v>
      </c>
      <c r="AR34" s="253" t="s">
        <v>288</v>
      </c>
      <c r="AT34" s="86"/>
      <c r="AU34" s="295"/>
      <c r="AV34" s="260" t="s">
        <v>78</v>
      </c>
      <c r="AW34" s="233" t="s">
        <v>64</v>
      </c>
      <c r="AX34" s="90"/>
      <c r="AZ34" s="293"/>
      <c r="BA34" s="94" t="s">
        <v>78</v>
      </c>
      <c r="BB34" s="94" t="s">
        <v>78</v>
      </c>
      <c r="BC34" s="95" t="s">
        <v>78</v>
      </c>
      <c r="BD34" s="226" t="s">
        <v>265</v>
      </c>
      <c r="BE34" s="47" t="s">
        <v>265</v>
      </c>
      <c r="BF34" s="95" t="s">
        <v>265</v>
      </c>
      <c r="BH34" s="86"/>
      <c r="BI34" s="97" t="s">
        <v>177</v>
      </c>
      <c r="BJ34" s="28">
        <v>84.22</v>
      </c>
      <c r="BK34" s="28">
        <v>9.74</v>
      </c>
      <c r="BL34" s="28">
        <v>8.4499999999999993</v>
      </c>
      <c r="BM34" s="90"/>
      <c r="BO34" s="293"/>
      <c r="BP34" s="94" t="s">
        <v>78</v>
      </c>
      <c r="BQ34" s="94" t="s">
        <v>78</v>
      </c>
      <c r="BR34" s="95" t="s">
        <v>78</v>
      </c>
      <c r="BS34" s="226" t="s">
        <v>265</v>
      </c>
      <c r="BT34" s="47" t="s">
        <v>265</v>
      </c>
      <c r="BU34" s="95" t="s">
        <v>265</v>
      </c>
      <c r="BW34" s="285"/>
      <c r="BX34" s="252" t="s">
        <v>287</v>
      </c>
      <c r="BY34" s="252" t="s">
        <v>287</v>
      </c>
      <c r="BZ34" s="252" t="s">
        <v>287</v>
      </c>
      <c r="CA34" s="253" t="s">
        <v>287</v>
      </c>
      <c r="CB34" s="254" t="s">
        <v>288</v>
      </c>
      <c r="CC34" s="252" t="s">
        <v>288</v>
      </c>
      <c r="CD34" s="252" t="s">
        <v>288</v>
      </c>
      <c r="CE34" s="253" t="s">
        <v>288</v>
      </c>
    </row>
    <row r="35" spans="2:83" ht="15" customHeight="1" thickBot="1" x14ac:dyDescent="0.25">
      <c r="B35" s="147">
        <v>1998</v>
      </c>
      <c r="C35" s="148">
        <v>39.200000000000003</v>
      </c>
      <c r="D35" s="148">
        <v>63.6</v>
      </c>
      <c r="E35" s="150">
        <v>1.1000000000000001</v>
      </c>
      <c r="F35" s="149">
        <v>246.68</v>
      </c>
      <c r="G35" s="148">
        <v>400.23</v>
      </c>
      <c r="H35" s="150">
        <v>6.92</v>
      </c>
      <c r="I35" s="232"/>
      <c r="J35" s="235">
        <v>1998</v>
      </c>
      <c r="K35" s="236">
        <v>103.8</v>
      </c>
      <c r="L35" s="237">
        <v>103.8</v>
      </c>
      <c r="M35" s="245">
        <v>653.21</v>
      </c>
      <c r="N35" s="237">
        <v>653.21</v>
      </c>
      <c r="O35" s="8"/>
      <c r="P35" s="147">
        <v>1998</v>
      </c>
      <c r="Q35" s="148">
        <v>45.7</v>
      </c>
      <c r="R35" s="150">
        <v>58.1</v>
      </c>
      <c r="S35" s="149">
        <v>287.58999999999997</v>
      </c>
      <c r="T35" s="150">
        <v>365.62</v>
      </c>
      <c r="V35" s="147">
        <v>1998</v>
      </c>
      <c r="W35" s="236">
        <v>58.1</v>
      </c>
      <c r="X35" s="237">
        <v>58.1</v>
      </c>
      <c r="Y35" s="245">
        <v>365.62</v>
      </c>
      <c r="Z35" s="237">
        <v>365.62</v>
      </c>
      <c r="AB35" s="147">
        <v>1998</v>
      </c>
      <c r="AC35" s="236">
        <v>45.7</v>
      </c>
      <c r="AD35" s="237">
        <v>45.7</v>
      </c>
      <c r="AE35" s="245">
        <v>287.58999999999997</v>
      </c>
      <c r="AF35" s="237">
        <v>287.58999999999997</v>
      </c>
      <c r="AH35" s="8"/>
      <c r="AI35" s="251">
        <v>1998</v>
      </c>
      <c r="AJ35" s="237">
        <v>49</v>
      </c>
      <c r="AK35" s="245">
        <v>308.35000000000002</v>
      </c>
      <c r="AL35" s="265"/>
      <c r="AM35" s="9"/>
      <c r="AN35" s="147">
        <v>1998</v>
      </c>
      <c r="AO35" s="236">
        <v>49</v>
      </c>
      <c r="AP35" s="237">
        <v>49</v>
      </c>
      <c r="AQ35" s="245">
        <v>308.35000000000002</v>
      </c>
      <c r="AR35" s="237">
        <v>308.35000000000002</v>
      </c>
      <c r="AT35" s="8"/>
      <c r="AU35" s="251">
        <v>1990</v>
      </c>
      <c r="AV35" s="236">
        <v>21.5</v>
      </c>
      <c r="AW35" s="261">
        <v>2337</v>
      </c>
      <c r="AX35" s="9"/>
      <c r="AZ35" s="147">
        <v>1998</v>
      </c>
      <c r="BA35" s="148">
        <v>16.100000000000001</v>
      </c>
      <c r="BB35" s="148">
        <v>29.4</v>
      </c>
      <c r="BC35" s="150">
        <v>0</v>
      </c>
      <c r="BD35" s="149">
        <v>101.32</v>
      </c>
      <c r="BE35" s="148">
        <v>185.01</v>
      </c>
      <c r="BF35" s="150">
        <v>0</v>
      </c>
      <c r="BH35" s="26"/>
      <c r="BI35" s="98" t="s">
        <v>64</v>
      </c>
      <c r="BJ35" s="225">
        <v>2591</v>
      </c>
      <c r="BK35" s="225">
        <v>3813</v>
      </c>
      <c r="BL35" s="225">
        <v>4333</v>
      </c>
      <c r="BM35" s="27"/>
      <c r="BO35" s="147">
        <v>1998</v>
      </c>
      <c r="BP35" s="148">
        <v>31.3</v>
      </c>
      <c r="BQ35" s="148">
        <v>20.3</v>
      </c>
      <c r="BR35" s="150">
        <v>43.2</v>
      </c>
      <c r="BS35" s="149">
        <v>196.97</v>
      </c>
      <c r="BT35" s="148">
        <v>127.75</v>
      </c>
      <c r="BU35" s="150">
        <v>271.85000000000002</v>
      </c>
      <c r="BW35" s="147">
        <v>1998</v>
      </c>
      <c r="BX35" s="236">
        <v>94.8</v>
      </c>
      <c r="BY35" s="236">
        <v>94.8</v>
      </c>
      <c r="BZ35" s="236">
        <v>31.3</v>
      </c>
      <c r="CA35" s="237">
        <v>31.3</v>
      </c>
      <c r="CB35" s="245">
        <v>596.57000000000005</v>
      </c>
      <c r="CC35" s="236">
        <v>596.57000000000005</v>
      </c>
      <c r="CD35" s="236">
        <v>196.97</v>
      </c>
      <c r="CE35" s="237">
        <v>196.97</v>
      </c>
    </row>
    <row r="36" spans="2:83" ht="15" customHeight="1" x14ac:dyDescent="0.2">
      <c r="B36" s="147">
        <v>1999</v>
      </c>
      <c r="C36" s="148">
        <v>36</v>
      </c>
      <c r="D36" s="148">
        <v>69.3</v>
      </c>
      <c r="E36" s="150">
        <v>1</v>
      </c>
      <c r="F36" s="149">
        <v>226.54</v>
      </c>
      <c r="G36" s="148">
        <v>436.1</v>
      </c>
      <c r="H36" s="150">
        <v>6.29</v>
      </c>
      <c r="I36" s="232"/>
      <c r="J36" s="235">
        <v>1999</v>
      </c>
      <c r="K36" s="236">
        <v>106.2</v>
      </c>
      <c r="L36" s="237">
        <v>106.2</v>
      </c>
      <c r="M36" s="245">
        <v>668.3</v>
      </c>
      <c r="N36" s="237">
        <v>668.3</v>
      </c>
      <c r="O36" s="8"/>
      <c r="P36" s="147">
        <v>1999</v>
      </c>
      <c r="Q36" s="148">
        <v>42.1</v>
      </c>
      <c r="R36" s="150">
        <v>64.099999999999994</v>
      </c>
      <c r="S36" s="149">
        <v>264.93</v>
      </c>
      <c r="T36" s="150">
        <v>403.37</v>
      </c>
      <c r="V36" s="147">
        <v>1999</v>
      </c>
      <c r="W36" s="236">
        <v>64.099999999999994</v>
      </c>
      <c r="X36" s="237">
        <v>64.099999999999994</v>
      </c>
      <c r="Y36" s="245">
        <v>403.37</v>
      </c>
      <c r="Z36" s="237">
        <v>403.37</v>
      </c>
      <c r="AB36" s="147">
        <v>1999</v>
      </c>
      <c r="AC36" s="236">
        <v>42.1</v>
      </c>
      <c r="AD36" s="237">
        <v>42.1</v>
      </c>
      <c r="AE36" s="245">
        <v>264.93</v>
      </c>
      <c r="AF36" s="237">
        <v>264.93</v>
      </c>
      <c r="AH36" s="8"/>
      <c r="AI36" s="251">
        <v>1999</v>
      </c>
      <c r="AJ36" s="237">
        <v>51.4</v>
      </c>
      <c r="AK36" s="245">
        <v>323.45999999999998</v>
      </c>
      <c r="AL36" s="265"/>
      <c r="AM36" s="9"/>
      <c r="AN36" s="147">
        <v>1999</v>
      </c>
      <c r="AO36" s="236">
        <v>51.4</v>
      </c>
      <c r="AP36" s="237">
        <v>51.4</v>
      </c>
      <c r="AQ36" s="245">
        <v>323.45999999999998</v>
      </c>
      <c r="AR36" s="237">
        <v>323.45999999999998</v>
      </c>
      <c r="AT36" s="8"/>
      <c r="AU36" s="251">
        <v>1991</v>
      </c>
      <c r="AV36" s="236">
        <v>19.5</v>
      </c>
      <c r="AW36" s="261">
        <v>2333</v>
      </c>
      <c r="AX36" s="9"/>
      <c r="AZ36" s="147">
        <v>1999</v>
      </c>
      <c r="BA36" s="148">
        <v>13.6</v>
      </c>
      <c r="BB36" s="148">
        <v>27.9</v>
      </c>
      <c r="BC36" s="150">
        <v>0</v>
      </c>
      <c r="BD36" s="149">
        <v>85.58</v>
      </c>
      <c r="BE36" s="148">
        <v>175.57</v>
      </c>
      <c r="BF36" s="150">
        <v>0</v>
      </c>
      <c r="BI36" s="44" t="s">
        <v>277</v>
      </c>
      <c r="BJ36" s="21"/>
      <c r="BK36" s="21"/>
      <c r="BL36" s="21"/>
      <c r="BM36" s="21"/>
      <c r="BO36" s="147">
        <v>1999</v>
      </c>
      <c r="BP36" s="148">
        <v>29.9</v>
      </c>
      <c r="BQ36" s="148">
        <v>24</v>
      </c>
      <c r="BR36" s="150">
        <v>39.6</v>
      </c>
      <c r="BS36" s="149">
        <v>188.16</v>
      </c>
      <c r="BT36" s="148">
        <v>151.03</v>
      </c>
      <c r="BU36" s="150">
        <v>249.2</v>
      </c>
      <c r="BW36" s="147">
        <v>1999</v>
      </c>
      <c r="BX36" s="236">
        <v>93.5</v>
      </c>
      <c r="BY36" s="236">
        <v>93.5</v>
      </c>
      <c r="BZ36" s="236">
        <v>29.9</v>
      </c>
      <c r="CA36" s="237">
        <v>29.9</v>
      </c>
      <c r="CB36" s="245">
        <v>588.39</v>
      </c>
      <c r="CC36" s="236">
        <v>588.39</v>
      </c>
      <c r="CD36" s="236">
        <v>188.16</v>
      </c>
      <c r="CE36" s="237">
        <v>188.16</v>
      </c>
    </row>
    <row r="37" spans="2:83" ht="15" customHeight="1" x14ac:dyDescent="0.2">
      <c r="B37" s="147">
        <v>2000</v>
      </c>
      <c r="C37" s="148">
        <v>37.6</v>
      </c>
      <c r="D37" s="148">
        <v>67.8</v>
      </c>
      <c r="E37" s="150">
        <v>0.7</v>
      </c>
      <c r="F37" s="149">
        <v>236.61</v>
      </c>
      <c r="G37" s="148">
        <v>426.66</v>
      </c>
      <c r="H37" s="150">
        <v>4.41</v>
      </c>
      <c r="I37" s="232"/>
      <c r="J37" s="235">
        <v>2000</v>
      </c>
      <c r="K37" s="236">
        <v>106.1</v>
      </c>
      <c r="L37" s="237">
        <v>106.1</v>
      </c>
      <c r="M37" s="245">
        <v>667.68</v>
      </c>
      <c r="N37" s="237">
        <v>667.68</v>
      </c>
      <c r="O37" s="8"/>
      <c r="P37" s="147">
        <v>2000</v>
      </c>
      <c r="Q37" s="148">
        <v>45.7</v>
      </c>
      <c r="R37" s="150">
        <v>60.4</v>
      </c>
      <c r="S37" s="149">
        <v>287.58999999999997</v>
      </c>
      <c r="T37" s="150">
        <v>380.09</v>
      </c>
      <c r="V37" s="147">
        <v>2000</v>
      </c>
      <c r="W37" s="236">
        <v>60.4</v>
      </c>
      <c r="X37" s="237">
        <v>60.4</v>
      </c>
      <c r="Y37" s="245">
        <v>380.09</v>
      </c>
      <c r="Z37" s="237">
        <v>380.09</v>
      </c>
      <c r="AB37" s="147">
        <v>2000</v>
      </c>
      <c r="AC37" s="236">
        <v>45.7</v>
      </c>
      <c r="AD37" s="237">
        <v>45.7</v>
      </c>
      <c r="AE37" s="245">
        <v>287.58999999999997</v>
      </c>
      <c r="AF37" s="237">
        <v>287.58999999999997</v>
      </c>
      <c r="AH37" s="8"/>
      <c r="AI37" s="251">
        <v>2000</v>
      </c>
      <c r="AJ37" s="237">
        <v>50.9</v>
      </c>
      <c r="AK37" s="245">
        <v>320.31</v>
      </c>
      <c r="AL37" s="265"/>
      <c r="AM37" s="9"/>
      <c r="AN37" s="147">
        <v>2000</v>
      </c>
      <c r="AO37" s="236">
        <v>50.9</v>
      </c>
      <c r="AP37" s="237">
        <v>50.9</v>
      </c>
      <c r="AQ37" s="245">
        <v>320.31</v>
      </c>
      <c r="AR37" s="237">
        <v>320.31</v>
      </c>
      <c r="AT37" s="8"/>
      <c r="AU37" s="251">
        <v>1992</v>
      </c>
      <c r="AV37" s="236">
        <v>20.100000000000001</v>
      </c>
      <c r="AW37" s="261">
        <v>2344</v>
      </c>
      <c r="AX37" s="9"/>
      <c r="AZ37" s="147">
        <v>2000</v>
      </c>
      <c r="BA37" s="148">
        <v>19.100000000000001</v>
      </c>
      <c r="BB37" s="148">
        <v>25.8</v>
      </c>
      <c r="BC37" s="150">
        <v>0</v>
      </c>
      <c r="BD37" s="149">
        <v>120.19</v>
      </c>
      <c r="BE37" s="148">
        <v>162.36000000000001</v>
      </c>
      <c r="BF37" s="150">
        <v>0</v>
      </c>
      <c r="BJ37" s="29"/>
      <c r="BK37" s="29"/>
      <c r="BL37" s="29"/>
      <c r="BO37" s="147">
        <v>2000</v>
      </c>
      <c r="BP37" s="148">
        <v>32.799999999999997</v>
      </c>
      <c r="BQ37" s="148">
        <v>20.399999999999999</v>
      </c>
      <c r="BR37" s="150">
        <v>43.5</v>
      </c>
      <c r="BS37" s="149">
        <v>206.41</v>
      </c>
      <c r="BT37" s="148">
        <v>128.38</v>
      </c>
      <c r="BU37" s="150">
        <v>273.74</v>
      </c>
      <c r="BW37" s="147">
        <v>2000</v>
      </c>
      <c r="BX37" s="236">
        <v>96.7</v>
      </c>
      <c r="BY37" s="236">
        <v>96.7</v>
      </c>
      <c r="BZ37" s="236">
        <v>32.799999999999997</v>
      </c>
      <c r="CA37" s="237">
        <v>32.799999999999997</v>
      </c>
      <c r="CB37" s="245">
        <v>608.53</v>
      </c>
      <c r="CC37" s="236">
        <v>608.53</v>
      </c>
      <c r="CD37" s="236">
        <v>206.41</v>
      </c>
      <c r="CE37" s="237">
        <v>206.41</v>
      </c>
    </row>
    <row r="38" spans="2:83" ht="15" customHeight="1" x14ac:dyDescent="0.2">
      <c r="B38" s="147">
        <v>2001</v>
      </c>
      <c r="C38" s="148">
        <v>39.299999999999997</v>
      </c>
      <c r="D38" s="148">
        <v>75.2</v>
      </c>
      <c r="E38" s="150">
        <v>0.7</v>
      </c>
      <c r="F38" s="149">
        <v>247.31</v>
      </c>
      <c r="G38" s="148">
        <v>473.23</v>
      </c>
      <c r="H38" s="150">
        <v>4.41</v>
      </c>
      <c r="I38" s="232"/>
      <c r="J38" s="235">
        <v>2001</v>
      </c>
      <c r="K38" s="236">
        <v>115.2</v>
      </c>
      <c r="L38" s="237">
        <v>115.2</v>
      </c>
      <c r="M38" s="245">
        <v>724.94</v>
      </c>
      <c r="N38" s="237">
        <v>724.94</v>
      </c>
      <c r="O38" s="8"/>
      <c r="P38" s="147">
        <v>2001</v>
      </c>
      <c r="Q38" s="148">
        <v>47.8</v>
      </c>
      <c r="R38" s="150">
        <v>67.400000000000006</v>
      </c>
      <c r="S38" s="149">
        <v>300.8</v>
      </c>
      <c r="T38" s="150">
        <v>424.14</v>
      </c>
      <c r="V38" s="147">
        <v>2001</v>
      </c>
      <c r="W38" s="236">
        <v>67.400000000000006</v>
      </c>
      <c r="X38" s="237">
        <v>67.400000000000006</v>
      </c>
      <c r="Y38" s="245">
        <v>424.14</v>
      </c>
      <c r="Z38" s="237">
        <v>424.14</v>
      </c>
      <c r="AB38" s="147">
        <v>2001</v>
      </c>
      <c r="AC38" s="236">
        <v>47.8</v>
      </c>
      <c r="AD38" s="237">
        <v>47.8</v>
      </c>
      <c r="AE38" s="245">
        <v>300.8</v>
      </c>
      <c r="AF38" s="237">
        <v>300.8</v>
      </c>
      <c r="AH38" s="8"/>
      <c r="AI38" s="251">
        <v>2001</v>
      </c>
      <c r="AJ38" s="237">
        <v>55.5</v>
      </c>
      <c r="AK38" s="245">
        <v>349.26</v>
      </c>
      <c r="AL38" s="265"/>
      <c r="AM38" s="9"/>
      <c r="AN38" s="147">
        <v>2001</v>
      </c>
      <c r="AO38" s="236">
        <v>55.5</v>
      </c>
      <c r="AP38" s="237">
        <v>55.5</v>
      </c>
      <c r="AQ38" s="245">
        <v>349.26</v>
      </c>
      <c r="AR38" s="237">
        <v>349.26</v>
      </c>
      <c r="AT38" s="8"/>
      <c r="AU38" s="251">
        <v>1993</v>
      </c>
      <c r="AV38" s="236">
        <v>21.1</v>
      </c>
      <c r="AW38" s="261">
        <v>2594</v>
      </c>
      <c r="AX38" s="9"/>
      <c r="AZ38" s="147">
        <v>2001</v>
      </c>
      <c r="BA38" s="148">
        <v>18.7</v>
      </c>
      <c r="BB38" s="148">
        <v>28</v>
      </c>
      <c r="BC38" s="150">
        <v>0.1</v>
      </c>
      <c r="BD38" s="149">
        <v>117.68</v>
      </c>
      <c r="BE38" s="148">
        <v>176.2</v>
      </c>
      <c r="BF38" s="150">
        <v>0.63</v>
      </c>
      <c r="BJ38" s="29"/>
      <c r="BK38" s="29"/>
      <c r="BL38" s="29"/>
      <c r="BO38" s="147">
        <v>2001</v>
      </c>
      <c r="BP38" s="148">
        <v>33.5</v>
      </c>
      <c r="BQ38" s="148">
        <v>24.4</v>
      </c>
      <c r="BR38" s="150">
        <v>45.3</v>
      </c>
      <c r="BS38" s="149">
        <v>210.81</v>
      </c>
      <c r="BT38" s="148">
        <v>153.55000000000001</v>
      </c>
      <c r="BU38" s="150">
        <v>285.07</v>
      </c>
      <c r="BW38" s="147">
        <v>2001</v>
      </c>
      <c r="BX38" s="236">
        <v>103.2</v>
      </c>
      <c r="BY38" s="236">
        <v>103.2</v>
      </c>
      <c r="BZ38" s="236">
        <v>33.5</v>
      </c>
      <c r="CA38" s="237">
        <v>33.5</v>
      </c>
      <c r="CB38" s="245">
        <v>649.42999999999995</v>
      </c>
      <c r="CC38" s="236">
        <v>649.42999999999995</v>
      </c>
      <c r="CD38" s="236">
        <v>210.81</v>
      </c>
      <c r="CE38" s="237">
        <v>210.81</v>
      </c>
    </row>
    <row r="39" spans="2:83" ht="15" customHeight="1" x14ac:dyDescent="0.2">
      <c r="B39" s="147">
        <v>2002</v>
      </c>
      <c r="C39" s="148">
        <v>36.1</v>
      </c>
      <c r="D39" s="148">
        <v>96.3</v>
      </c>
      <c r="E39" s="150">
        <v>1.6</v>
      </c>
      <c r="F39" s="149">
        <v>227.17</v>
      </c>
      <c r="G39" s="148">
        <v>606.01</v>
      </c>
      <c r="H39" s="150">
        <v>10.07</v>
      </c>
      <c r="I39" s="232"/>
      <c r="J39" s="235">
        <v>2002</v>
      </c>
      <c r="K39" s="236">
        <v>133.9</v>
      </c>
      <c r="L39" s="237">
        <v>133.9</v>
      </c>
      <c r="M39" s="245">
        <v>842.62</v>
      </c>
      <c r="N39" s="237">
        <v>842.62</v>
      </c>
      <c r="O39" s="8"/>
      <c r="P39" s="147">
        <v>2002</v>
      </c>
      <c r="Q39" s="148">
        <v>48.1</v>
      </c>
      <c r="R39" s="150">
        <v>85.8</v>
      </c>
      <c r="S39" s="149">
        <v>302.69</v>
      </c>
      <c r="T39" s="150">
        <v>539.92999999999995</v>
      </c>
      <c r="V39" s="147">
        <v>2002</v>
      </c>
      <c r="W39" s="236">
        <v>85.8</v>
      </c>
      <c r="X39" s="237">
        <v>85.8</v>
      </c>
      <c r="Y39" s="245">
        <v>539.92999999999995</v>
      </c>
      <c r="Z39" s="237">
        <v>539.92999999999995</v>
      </c>
      <c r="AB39" s="147">
        <v>2002</v>
      </c>
      <c r="AC39" s="236">
        <v>48.1</v>
      </c>
      <c r="AD39" s="237">
        <v>48.1</v>
      </c>
      <c r="AE39" s="245">
        <v>302.69</v>
      </c>
      <c r="AF39" s="237">
        <v>302.69</v>
      </c>
      <c r="AH39" s="8"/>
      <c r="AI39" s="251">
        <v>2002</v>
      </c>
      <c r="AJ39" s="237">
        <v>70.099999999999994</v>
      </c>
      <c r="AK39" s="245">
        <v>441.13</v>
      </c>
      <c r="AL39" s="265"/>
      <c r="AM39" s="9"/>
      <c r="AN39" s="147">
        <v>2002</v>
      </c>
      <c r="AO39" s="236">
        <v>70.099999999999994</v>
      </c>
      <c r="AP39" s="237">
        <v>70.099999999999994</v>
      </c>
      <c r="AQ39" s="245">
        <v>441.13</v>
      </c>
      <c r="AR39" s="237">
        <v>441.13</v>
      </c>
      <c r="AT39" s="8"/>
      <c r="AU39" s="251">
        <v>1994</v>
      </c>
      <c r="AV39" s="236">
        <v>21.4</v>
      </c>
      <c r="AW39" s="261">
        <v>2662</v>
      </c>
      <c r="AX39" s="9"/>
      <c r="AZ39" s="147">
        <v>2002</v>
      </c>
      <c r="BA39" s="148">
        <v>18.600000000000001</v>
      </c>
      <c r="BB39" s="148">
        <v>25.9</v>
      </c>
      <c r="BC39" s="150">
        <v>3.3</v>
      </c>
      <c r="BD39" s="149">
        <v>117.05</v>
      </c>
      <c r="BE39" s="148">
        <v>162.99</v>
      </c>
      <c r="BF39" s="150">
        <v>20.77</v>
      </c>
      <c r="BO39" s="147">
        <v>2002</v>
      </c>
      <c r="BP39" s="148">
        <v>33.6</v>
      </c>
      <c r="BQ39" s="148">
        <v>38.9</v>
      </c>
      <c r="BR39" s="150">
        <v>45.7</v>
      </c>
      <c r="BS39" s="149">
        <v>211.44</v>
      </c>
      <c r="BT39" s="148">
        <v>244.79</v>
      </c>
      <c r="BU39" s="150">
        <v>287.58999999999997</v>
      </c>
      <c r="BW39" s="147">
        <v>2002</v>
      </c>
      <c r="BX39" s="236">
        <v>118.2</v>
      </c>
      <c r="BY39" s="236">
        <v>118.2</v>
      </c>
      <c r="BZ39" s="236">
        <v>33.6</v>
      </c>
      <c r="CA39" s="237">
        <v>33.6</v>
      </c>
      <c r="CB39" s="245">
        <v>743.82</v>
      </c>
      <c r="CC39" s="236">
        <v>743.82</v>
      </c>
      <c r="CD39" s="236">
        <v>211.44</v>
      </c>
      <c r="CE39" s="237">
        <v>211.44</v>
      </c>
    </row>
    <row r="40" spans="2:83" ht="15" customHeight="1" x14ac:dyDescent="0.2">
      <c r="B40" s="147">
        <v>2003</v>
      </c>
      <c r="C40" s="148">
        <v>40.4</v>
      </c>
      <c r="D40" s="148">
        <v>110.10000000000001</v>
      </c>
      <c r="E40" s="150">
        <v>2</v>
      </c>
      <c r="F40" s="149">
        <v>254.23</v>
      </c>
      <c r="G40" s="148">
        <v>692.85</v>
      </c>
      <c r="H40" s="150">
        <v>12.59</v>
      </c>
      <c r="I40" s="232"/>
      <c r="J40" s="235">
        <v>2003</v>
      </c>
      <c r="K40" s="236">
        <v>152.4</v>
      </c>
      <c r="L40" s="237">
        <v>152.4</v>
      </c>
      <c r="M40" s="245">
        <v>959.04</v>
      </c>
      <c r="N40" s="237">
        <v>959.04</v>
      </c>
      <c r="O40" s="8"/>
      <c r="P40" s="147">
        <v>2003</v>
      </c>
      <c r="Q40" s="148">
        <v>55.5</v>
      </c>
      <c r="R40" s="150">
        <v>96.9</v>
      </c>
      <c r="S40" s="149">
        <v>349.26</v>
      </c>
      <c r="T40" s="150">
        <v>609.78</v>
      </c>
      <c r="V40" s="147">
        <v>2003</v>
      </c>
      <c r="W40" s="236">
        <v>96.9</v>
      </c>
      <c r="X40" s="237">
        <v>96.9</v>
      </c>
      <c r="Y40" s="245">
        <v>609.78</v>
      </c>
      <c r="Z40" s="237">
        <v>609.78</v>
      </c>
      <c r="AB40" s="147">
        <v>2003</v>
      </c>
      <c r="AC40" s="236">
        <v>55.5</v>
      </c>
      <c r="AD40" s="237">
        <v>55.5</v>
      </c>
      <c r="AE40" s="245">
        <v>349.26</v>
      </c>
      <c r="AF40" s="237">
        <v>349.26</v>
      </c>
      <c r="AH40" s="8"/>
      <c r="AI40" s="251">
        <v>2003</v>
      </c>
      <c r="AJ40" s="237">
        <v>80.900000000000006</v>
      </c>
      <c r="AK40" s="245">
        <v>509.1</v>
      </c>
      <c r="AL40" s="265"/>
      <c r="AM40" s="9"/>
      <c r="AN40" s="147">
        <v>2003</v>
      </c>
      <c r="AO40" s="236">
        <v>80.900000000000006</v>
      </c>
      <c r="AP40" s="237">
        <v>80.900000000000006</v>
      </c>
      <c r="AQ40" s="245">
        <v>509.1</v>
      </c>
      <c r="AR40" s="237">
        <v>509.1</v>
      </c>
      <c r="AT40" s="8"/>
      <c r="AU40" s="251">
        <v>1995</v>
      </c>
      <c r="AV40" s="236">
        <v>23.8</v>
      </c>
      <c r="AW40" s="261">
        <v>3088</v>
      </c>
      <c r="AX40" s="9"/>
      <c r="AZ40" s="147">
        <v>2003</v>
      </c>
      <c r="BA40" s="148">
        <v>19.8</v>
      </c>
      <c r="BB40" s="148">
        <v>28.7</v>
      </c>
      <c r="BC40" s="150">
        <v>6.7</v>
      </c>
      <c r="BD40" s="149">
        <v>124.6</v>
      </c>
      <c r="BE40" s="148">
        <v>180.61</v>
      </c>
      <c r="BF40" s="150">
        <v>42.16</v>
      </c>
      <c r="BH40" s="349"/>
      <c r="BI40" s="349"/>
      <c r="BO40" s="147">
        <v>2003</v>
      </c>
      <c r="BP40" s="148">
        <v>36.700000000000003</v>
      </c>
      <c r="BQ40" s="148">
        <v>47.8</v>
      </c>
      <c r="BR40" s="150">
        <v>51.8</v>
      </c>
      <c r="BS40" s="149">
        <v>230.95</v>
      </c>
      <c r="BT40" s="148">
        <v>300.8</v>
      </c>
      <c r="BU40" s="150">
        <v>325.97000000000003</v>
      </c>
      <c r="BW40" s="147">
        <v>2003</v>
      </c>
      <c r="BX40" s="236">
        <v>136.30000000000001</v>
      </c>
      <c r="BY40" s="236">
        <v>136.30000000000001</v>
      </c>
      <c r="BZ40" s="236">
        <v>36.700000000000003</v>
      </c>
      <c r="CA40" s="237">
        <v>36.700000000000003</v>
      </c>
      <c r="CB40" s="245">
        <v>857.72</v>
      </c>
      <c r="CC40" s="236">
        <v>857.72</v>
      </c>
      <c r="CD40" s="236">
        <v>230.95</v>
      </c>
      <c r="CE40" s="237">
        <v>230.95</v>
      </c>
    </row>
    <row r="41" spans="2:83" ht="15" customHeight="1" x14ac:dyDescent="0.2">
      <c r="B41" s="147">
        <v>2004</v>
      </c>
      <c r="C41" s="148">
        <v>40.9</v>
      </c>
      <c r="D41" s="148">
        <v>129.30000000000001</v>
      </c>
      <c r="E41" s="150">
        <v>2.5</v>
      </c>
      <c r="F41" s="149">
        <v>257.38</v>
      </c>
      <c r="G41" s="148">
        <v>813.67</v>
      </c>
      <c r="H41" s="150">
        <v>15.73</v>
      </c>
      <c r="I41" s="232"/>
      <c r="J41" s="235">
        <v>2004</v>
      </c>
      <c r="K41" s="236">
        <v>172.7</v>
      </c>
      <c r="L41" s="237">
        <v>172.7</v>
      </c>
      <c r="M41" s="245">
        <v>1086.79</v>
      </c>
      <c r="N41" s="237">
        <v>1086.79</v>
      </c>
      <c r="O41" s="8"/>
      <c r="P41" s="147">
        <v>2004</v>
      </c>
      <c r="Q41" s="148">
        <v>61</v>
      </c>
      <c r="R41" s="150">
        <v>111.7</v>
      </c>
      <c r="S41" s="149">
        <v>383.87</v>
      </c>
      <c r="T41" s="150">
        <v>702.92</v>
      </c>
      <c r="V41" s="147">
        <v>2004</v>
      </c>
      <c r="W41" s="236">
        <v>111.7</v>
      </c>
      <c r="X41" s="237">
        <v>111.7</v>
      </c>
      <c r="Y41" s="245">
        <v>702.92</v>
      </c>
      <c r="Z41" s="237">
        <v>702.92</v>
      </c>
      <c r="AB41" s="147">
        <v>2004</v>
      </c>
      <c r="AC41" s="236">
        <v>61</v>
      </c>
      <c r="AD41" s="237">
        <v>61</v>
      </c>
      <c r="AE41" s="245">
        <v>383.87</v>
      </c>
      <c r="AF41" s="237">
        <v>383.87</v>
      </c>
      <c r="AH41" s="8"/>
      <c r="AI41" s="251">
        <v>2004</v>
      </c>
      <c r="AJ41" s="237">
        <v>95.2</v>
      </c>
      <c r="AK41" s="245">
        <v>599.08000000000004</v>
      </c>
      <c r="AL41" s="265"/>
      <c r="AM41" s="9"/>
      <c r="AN41" s="147">
        <v>2004</v>
      </c>
      <c r="AO41" s="236">
        <v>95.2</v>
      </c>
      <c r="AP41" s="237">
        <v>95.2</v>
      </c>
      <c r="AQ41" s="245">
        <v>599.08000000000004</v>
      </c>
      <c r="AR41" s="237">
        <v>599.08000000000004</v>
      </c>
      <c r="AT41" s="8"/>
      <c r="AU41" s="251">
        <v>1996</v>
      </c>
      <c r="AV41" s="236">
        <v>26.3</v>
      </c>
      <c r="AW41" s="261">
        <v>3879</v>
      </c>
      <c r="AX41" s="9"/>
      <c r="AZ41" s="147">
        <v>2004</v>
      </c>
      <c r="BA41" s="148">
        <v>20.7</v>
      </c>
      <c r="BB41" s="148">
        <v>28.9</v>
      </c>
      <c r="BC41" s="150">
        <v>11.1</v>
      </c>
      <c r="BD41" s="149">
        <v>130.26</v>
      </c>
      <c r="BE41" s="148">
        <v>181.86</v>
      </c>
      <c r="BF41" s="150">
        <v>69.849999999999994</v>
      </c>
      <c r="BH41" s="349"/>
      <c r="BI41" s="349"/>
      <c r="BO41" s="147">
        <v>2004</v>
      </c>
      <c r="BP41" s="148">
        <v>40.700000000000003</v>
      </c>
      <c r="BQ41" s="148">
        <v>57.7</v>
      </c>
      <c r="BR41" s="150">
        <v>57.2</v>
      </c>
      <c r="BS41" s="149">
        <v>256.12</v>
      </c>
      <c r="BT41" s="148">
        <v>363.1</v>
      </c>
      <c r="BU41" s="150">
        <v>359.95</v>
      </c>
      <c r="BW41" s="147">
        <v>2004</v>
      </c>
      <c r="BX41" s="236">
        <v>155.6</v>
      </c>
      <c r="BY41" s="236">
        <v>155.6</v>
      </c>
      <c r="BZ41" s="236">
        <v>40.700000000000003</v>
      </c>
      <c r="CA41" s="237">
        <v>40.700000000000003</v>
      </c>
      <c r="CB41" s="245">
        <v>979.17</v>
      </c>
      <c r="CC41" s="236">
        <v>979.17</v>
      </c>
      <c r="CD41" s="236">
        <v>256.12</v>
      </c>
      <c r="CE41" s="237">
        <v>256.12</v>
      </c>
    </row>
    <row r="42" spans="2:83" ht="15" customHeight="1" x14ac:dyDescent="0.2">
      <c r="B42" s="147">
        <v>2005</v>
      </c>
      <c r="C42" s="148">
        <v>44.5</v>
      </c>
      <c r="D42" s="148">
        <v>120.89999999999999</v>
      </c>
      <c r="E42" s="150">
        <v>3.9</v>
      </c>
      <c r="F42" s="149">
        <v>280.02999999999997</v>
      </c>
      <c r="G42" s="148">
        <v>760.81</v>
      </c>
      <c r="H42" s="150">
        <v>24.54</v>
      </c>
      <c r="I42" s="232"/>
      <c r="J42" s="235">
        <v>2005</v>
      </c>
      <c r="K42" s="236">
        <v>169.3</v>
      </c>
      <c r="L42" s="237">
        <v>169.3</v>
      </c>
      <c r="M42" s="245">
        <v>1065.3900000000001</v>
      </c>
      <c r="N42" s="237">
        <v>1065.3900000000001</v>
      </c>
      <c r="O42" s="8"/>
      <c r="P42" s="147">
        <v>2005</v>
      </c>
      <c r="Q42" s="148">
        <v>69.7</v>
      </c>
      <c r="R42" s="150">
        <v>99.6</v>
      </c>
      <c r="S42" s="149">
        <v>438.62</v>
      </c>
      <c r="T42" s="150">
        <v>626.77</v>
      </c>
      <c r="V42" s="147">
        <v>2005</v>
      </c>
      <c r="W42" s="236">
        <v>99.6</v>
      </c>
      <c r="X42" s="237">
        <v>99.6</v>
      </c>
      <c r="Y42" s="245">
        <v>626.77</v>
      </c>
      <c r="Z42" s="237">
        <v>626.77</v>
      </c>
      <c r="AB42" s="147">
        <v>2005</v>
      </c>
      <c r="AC42" s="236">
        <v>69.7</v>
      </c>
      <c r="AD42" s="237">
        <v>69.7</v>
      </c>
      <c r="AE42" s="245">
        <v>438.62</v>
      </c>
      <c r="AF42" s="237">
        <v>438.62</v>
      </c>
      <c r="AH42" s="8"/>
      <c r="AI42" s="251">
        <v>2005</v>
      </c>
      <c r="AJ42" s="237">
        <v>86.9</v>
      </c>
      <c r="AK42" s="245">
        <v>546.85</v>
      </c>
      <c r="AL42" s="265"/>
      <c r="AM42" s="9"/>
      <c r="AN42" s="147">
        <v>2005</v>
      </c>
      <c r="AO42" s="236">
        <v>86.9</v>
      </c>
      <c r="AP42" s="237">
        <v>86.9</v>
      </c>
      <c r="AQ42" s="245">
        <v>546.85</v>
      </c>
      <c r="AR42" s="237">
        <v>546.85</v>
      </c>
      <c r="AT42" s="8"/>
      <c r="AU42" s="251">
        <v>1997</v>
      </c>
      <c r="AV42" s="236">
        <v>38.4</v>
      </c>
      <c r="AW42" s="261">
        <v>5053</v>
      </c>
      <c r="AX42" s="9"/>
      <c r="AZ42" s="147">
        <v>2005</v>
      </c>
      <c r="BA42" s="148">
        <v>23.8</v>
      </c>
      <c r="BB42" s="148">
        <v>32.4</v>
      </c>
      <c r="BC42" s="150">
        <v>13.2</v>
      </c>
      <c r="BD42" s="149">
        <v>149.77000000000001</v>
      </c>
      <c r="BE42" s="148">
        <v>203.89</v>
      </c>
      <c r="BF42" s="150">
        <v>83.07</v>
      </c>
      <c r="BH42" s="349"/>
      <c r="BI42" s="349"/>
      <c r="BO42" s="147">
        <v>2005</v>
      </c>
      <c r="BP42" s="148">
        <v>38.799999999999997</v>
      </c>
      <c r="BQ42" s="148">
        <v>51.7</v>
      </c>
      <c r="BR42" s="150">
        <v>65.2</v>
      </c>
      <c r="BS42" s="149">
        <v>244.16</v>
      </c>
      <c r="BT42" s="148">
        <v>325.33999999999997</v>
      </c>
      <c r="BU42" s="150">
        <v>410.3</v>
      </c>
      <c r="BW42" s="147">
        <v>2005</v>
      </c>
      <c r="BX42" s="236">
        <v>155.69999999999999</v>
      </c>
      <c r="BY42" s="236">
        <v>155.69999999999999</v>
      </c>
      <c r="BZ42" s="236">
        <v>38.799999999999997</v>
      </c>
      <c r="CA42" s="237">
        <v>38.799999999999997</v>
      </c>
      <c r="CB42" s="245">
        <v>979.8</v>
      </c>
      <c r="CC42" s="236">
        <v>979.8</v>
      </c>
      <c r="CD42" s="236">
        <v>244.16</v>
      </c>
      <c r="CE42" s="237">
        <v>244.16</v>
      </c>
    </row>
    <row r="43" spans="2:83" ht="15" customHeight="1" x14ac:dyDescent="0.2">
      <c r="B43" s="147">
        <v>2006</v>
      </c>
      <c r="C43" s="148">
        <v>47.6</v>
      </c>
      <c r="D43" s="148">
        <v>147.4</v>
      </c>
      <c r="E43" s="150">
        <v>4.3</v>
      </c>
      <c r="F43" s="149">
        <v>299.54000000000002</v>
      </c>
      <c r="G43" s="148">
        <v>927.57</v>
      </c>
      <c r="H43" s="150">
        <v>27.06</v>
      </c>
      <c r="I43" s="232"/>
      <c r="J43" s="235">
        <v>2006</v>
      </c>
      <c r="K43" s="236">
        <v>199.4</v>
      </c>
      <c r="L43" s="237">
        <v>199.4</v>
      </c>
      <c r="M43" s="245">
        <v>1254.8</v>
      </c>
      <c r="N43" s="237">
        <v>1254.8</v>
      </c>
      <c r="O43" s="8"/>
      <c r="P43" s="147">
        <v>2006</v>
      </c>
      <c r="Q43" s="148">
        <v>78.5</v>
      </c>
      <c r="R43" s="150">
        <v>120.9</v>
      </c>
      <c r="S43" s="149">
        <v>493.99</v>
      </c>
      <c r="T43" s="150">
        <v>760.81</v>
      </c>
      <c r="V43" s="147">
        <v>2006</v>
      </c>
      <c r="W43" s="236">
        <v>120.9</v>
      </c>
      <c r="X43" s="237">
        <v>120.9</v>
      </c>
      <c r="Y43" s="245">
        <v>760.81</v>
      </c>
      <c r="Z43" s="237">
        <v>760.81</v>
      </c>
      <c r="AB43" s="147">
        <v>2006</v>
      </c>
      <c r="AC43" s="236">
        <v>78.5</v>
      </c>
      <c r="AD43" s="237">
        <v>78.5</v>
      </c>
      <c r="AE43" s="245">
        <v>493.99</v>
      </c>
      <c r="AF43" s="237">
        <v>493.99</v>
      </c>
      <c r="AH43" s="8"/>
      <c r="AI43" s="251">
        <v>2006</v>
      </c>
      <c r="AJ43" s="237">
        <v>104.6</v>
      </c>
      <c r="AK43" s="245">
        <v>658.24</v>
      </c>
      <c r="AL43" s="265"/>
      <c r="AM43" s="9"/>
      <c r="AN43" s="147">
        <v>2006</v>
      </c>
      <c r="AO43" s="236">
        <v>104.6</v>
      </c>
      <c r="AP43" s="237">
        <v>104.6</v>
      </c>
      <c r="AQ43" s="245">
        <v>658.24</v>
      </c>
      <c r="AR43" s="237">
        <v>658.24</v>
      </c>
      <c r="AT43" s="8"/>
      <c r="AU43" s="251">
        <v>1998</v>
      </c>
      <c r="AV43" s="236">
        <v>45.7</v>
      </c>
      <c r="AW43" s="261">
        <v>4722</v>
      </c>
      <c r="AX43" s="9"/>
      <c r="AZ43" s="147">
        <v>2006</v>
      </c>
      <c r="BA43" s="148">
        <v>25.2</v>
      </c>
      <c r="BB43" s="148">
        <v>35.799999999999997</v>
      </c>
      <c r="BC43" s="150">
        <v>17</v>
      </c>
      <c r="BD43" s="149">
        <v>158.58000000000001</v>
      </c>
      <c r="BE43" s="148">
        <v>225.29</v>
      </c>
      <c r="BF43" s="150">
        <v>106.98</v>
      </c>
      <c r="BH43" s="349"/>
      <c r="BI43" s="349"/>
      <c r="BO43" s="147">
        <v>2006</v>
      </c>
      <c r="BP43" s="148">
        <v>41.7</v>
      </c>
      <c r="BQ43" s="148">
        <v>66.099999999999994</v>
      </c>
      <c r="BR43" s="150">
        <v>71.2</v>
      </c>
      <c r="BS43" s="149">
        <v>262.41000000000003</v>
      </c>
      <c r="BT43" s="148">
        <v>415.96</v>
      </c>
      <c r="BU43" s="150">
        <v>448.05</v>
      </c>
      <c r="BW43" s="147">
        <v>2006</v>
      </c>
      <c r="BX43" s="236">
        <v>179</v>
      </c>
      <c r="BY43" s="236">
        <v>179</v>
      </c>
      <c r="BZ43" s="236">
        <v>41.7</v>
      </c>
      <c r="CA43" s="237">
        <v>41.7</v>
      </c>
      <c r="CB43" s="245">
        <v>1126.43</v>
      </c>
      <c r="CC43" s="236">
        <v>1126.43</v>
      </c>
      <c r="CD43" s="236">
        <v>262.41000000000003</v>
      </c>
      <c r="CE43" s="237">
        <v>262.41000000000003</v>
      </c>
    </row>
    <row r="44" spans="2:83" ht="15" customHeight="1" x14ac:dyDescent="0.2">
      <c r="B44" s="147">
        <v>2007</v>
      </c>
      <c r="C44" s="148">
        <v>50</v>
      </c>
      <c r="D44" s="148">
        <v>154.1</v>
      </c>
      <c r="E44" s="150">
        <v>5.8</v>
      </c>
      <c r="F44" s="149">
        <v>314.64999999999998</v>
      </c>
      <c r="G44" s="148">
        <v>969.74</v>
      </c>
      <c r="H44" s="150">
        <v>36.5</v>
      </c>
      <c r="I44" s="232"/>
      <c r="J44" s="235">
        <v>2007</v>
      </c>
      <c r="K44" s="236">
        <v>209.9</v>
      </c>
      <c r="L44" s="237">
        <v>209.9</v>
      </c>
      <c r="M44" s="245">
        <v>1320.88</v>
      </c>
      <c r="N44" s="237">
        <v>1320.88</v>
      </c>
      <c r="O44" s="8"/>
      <c r="P44" s="147">
        <v>2007</v>
      </c>
      <c r="Q44" s="148">
        <v>85.2</v>
      </c>
      <c r="R44" s="150">
        <v>124.7</v>
      </c>
      <c r="S44" s="149">
        <v>536.16</v>
      </c>
      <c r="T44" s="150">
        <v>784.72</v>
      </c>
      <c r="V44" s="147">
        <v>2007</v>
      </c>
      <c r="W44" s="236">
        <v>124.7</v>
      </c>
      <c r="X44" s="237">
        <v>124.7</v>
      </c>
      <c r="Y44" s="245">
        <v>784.72</v>
      </c>
      <c r="Z44" s="237">
        <v>784.72</v>
      </c>
      <c r="AB44" s="147">
        <v>2007</v>
      </c>
      <c r="AC44" s="236">
        <v>85.2</v>
      </c>
      <c r="AD44" s="237">
        <v>85.2</v>
      </c>
      <c r="AE44" s="245">
        <v>536.16</v>
      </c>
      <c r="AF44" s="237">
        <v>536.16</v>
      </c>
      <c r="AH44" s="8"/>
      <c r="AI44" s="251">
        <v>2007</v>
      </c>
      <c r="AJ44" s="237">
        <v>109.3</v>
      </c>
      <c r="AK44" s="245">
        <v>687.81</v>
      </c>
      <c r="AL44" s="265"/>
      <c r="AM44" s="9"/>
      <c r="AN44" s="147">
        <v>2007</v>
      </c>
      <c r="AO44" s="236">
        <v>109.3</v>
      </c>
      <c r="AP44" s="237">
        <v>109.3</v>
      </c>
      <c r="AQ44" s="245">
        <v>687.81</v>
      </c>
      <c r="AR44" s="237">
        <v>687.81</v>
      </c>
      <c r="AT44" s="8"/>
      <c r="AU44" s="251">
        <v>1999</v>
      </c>
      <c r="AV44" s="236">
        <v>42.1</v>
      </c>
      <c r="AW44" s="261">
        <v>5051</v>
      </c>
      <c r="AX44" s="9"/>
      <c r="AZ44" s="147">
        <v>2007</v>
      </c>
      <c r="BA44" s="148">
        <v>29</v>
      </c>
      <c r="BB44" s="148">
        <v>36.6</v>
      </c>
      <c r="BC44" s="150">
        <v>19.5</v>
      </c>
      <c r="BD44" s="149">
        <v>182.49</v>
      </c>
      <c r="BE44" s="148">
        <v>230.32</v>
      </c>
      <c r="BF44" s="150">
        <v>122.71</v>
      </c>
      <c r="BH44" s="349"/>
      <c r="BI44" s="349"/>
      <c r="BO44" s="147">
        <v>2007</v>
      </c>
      <c r="BP44" s="148">
        <v>44.1</v>
      </c>
      <c r="BQ44" s="148">
        <v>68.5</v>
      </c>
      <c r="BR44" s="150">
        <v>76.900000000000006</v>
      </c>
      <c r="BS44" s="149">
        <v>277.52</v>
      </c>
      <c r="BT44" s="148">
        <v>431.06</v>
      </c>
      <c r="BU44" s="150">
        <v>483.92</v>
      </c>
      <c r="BW44" s="147">
        <v>2007</v>
      </c>
      <c r="BX44" s="236">
        <v>189.5</v>
      </c>
      <c r="BY44" s="236">
        <v>189.5</v>
      </c>
      <c r="BZ44" s="236">
        <v>44.1</v>
      </c>
      <c r="CA44" s="237">
        <v>44.1</v>
      </c>
      <c r="CB44" s="245">
        <v>1192.51</v>
      </c>
      <c r="CC44" s="236">
        <v>1192.51</v>
      </c>
      <c r="CD44" s="236">
        <v>277.52</v>
      </c>
      <c r="CE44" s="237">
        <v>277.52</v>
      </c>
    </row>
    <row r="45" spans="2:83" ht="15" customHeight="1" x14ac:dyDescent="0.2">
      <c r="B45" s="147">
        <v>2008</v>
      </c>
      <c r="C45" s="148">
        <v>49.4</v>
      </c>
      <c r="D45" s="148">
        <v>151.6</v>
      </c>
      <c r="E45" s="150">
        <v>6.4</v>
      </c>
      <c r="F45" s="149">
        <v>310.87</v>
      </c>
      <c r="G45" s="148">
        <v>954</v>
      </c>
      <c r="H45" s="150">
        <v>40.270000000000003</v>
      </c>
      <c r="I45" s="232"/>
      <c r="J45" s="235">
        <v>2008</v>
      </c>
      <c r="K45" s="236">
        <v>207.4</v>
      </c>
      <c r="L45" s="237">
        <v>207.4</v>
      </c>
      <c r="M45" s="245">
        <v>1305.1500000000001</v>
      </c>
      <c r="N45" s="237">
        <v>1305.1500000000001</v>
      </c>
      <c r="O45" s="8"/>
      <c r="P45" s="147">
        <v>2008</v>
      </c>
      <c r="Q45" s="148">
        <v>92.7</v>
      </c>
      <c r="R45" s="150">
        <v>114.7</v>
      </c>
      <c r="S45" s="149">
        <v>583.35</v>
      </c>
      <c r="T45" s="150">
        <v>721.8</v>
      </c>
      <c r="V45" s="147">
        <v>2008</v>
      </c>
      <c r="W45" s="236">
        <v>114.7</v>
      </c>
      <c r="X45" s="237">
        <v>114.7</v>
      </c>
      <c r="Y45" s="245">
        <v>721.8</v>
      </c>
      <c r="Z45" s="237">
        <v>721.8</v>
      </c>
      <c r="AB45" s="147">
        <v>2008</v>
      </c>
      <c r="AC45" s="236">
        <v>92.7</v>
      </c>
      <c r="AD45" s="237">
        <v>92.7</v>
      </c>
      <c r="AE45" s="245">
        <v>583.35</v>
      </c>
      <c r="AF45" s="237">
        <v>583.35</v>
      </c>
      <c r="AH45" s="8"/>
      <c r="AI45" s="251">
        <v>2008</v>
      </c>
      <c r="AJ45" s="237">
        <v>103.9</v>
      </c>
      <c r="AK45" s="245">
        <v>653.83000000000004</v>
      </c>
      <c r="AL45" s="265"/>
      <c r="AM45" s="9"/>
      <c r="AN45" s="147">
        <v>2008</v>
      </c>
      <c r="AO45" s="236">
        <v>103.9</v>
      </c>
      <c r="AP45" s="237">
        <v>103.9</v>
      </c>
      <c r="AQ45" s="245">
        <v>653.83000000000004</v>
      </c>
      <c r="AR45" s="237">
        <v>653.83000000000004</v>
      </c>
      <c r="AT45" s="8"/>
      <c r="AU45" s="251">
        <v>2000</v>
      </c>
      <c r="AV45" s="236">
        <v>45.7</v>
      </c>
      <c r="AW45" s="261">
        <v>5792</v>
      </c>
      <c r="AX45" s="9"/>
      <c r="AZ45" s="147">
        <v>2008</v>
      </c>
      <c r="BA45" s="148">
        <v>29.6</v>
      </c>
      <c r="BB45" s="148">
        <v>35.4</v>
      </c>
      <c r="BC45" s="150">
        <v>27.6</v>
      </c>
      <c r="BD45" s="149">
        <v>186.27</v>
      </c>
      <c r="BE45" s="148">
        <v>222.77</v>
      </c>
      <c r="BF45" s="150">
        <v>173.68</v>
      </c>
      <c r="BH45" s="349"/>
      <c r="BI45" s="349"/>
      <c r="BO45" s="147">
        <v>2008</v>
      </c>
      <c r="BP45" s="148">
        <v>39.1</v>
      </c>
      <c r="BQ45" s="148">
        <v>68</v>
      </c>
      <c r="BR45" s="150">
        <v>84.3</v>
      </c>
      <c r="BS45" s="149">
        <v>246.05</v>
      </c>
      <c r="BT45" s="148">
        <v>427.92</v>
      </c>
      <c r="BU45" s="150">
        <v>530.49</v>
      </c>
      <c r="BW45" s="147">
        <v>2008</v>
      </c>
      <c r="BX45" s="236">
        <v>191.4</v>
      </c>
      <c r="BY45" s="236">
        <v>191.4</v>
      </c>
      <c r="BZ45" s="236">
        <v>39.1</v>
      </c>
      <c r="CA45" s="237">
        <v>39.1</v>
      </c>
      <c r="CB45" s="245">
        <v>1204.46</v>
      </c>
      <c r="CC45" s="236">
        <v>1204.46</v>
      </c>
      <c r="CD45" s="236">
        <v>246.05</v>
      </c>
      <c r="CE45" s="237">
        <v>246.05</v>
      </c>
    </row>
    <row r="46" spans="2:83" ht="15" customHeight="1" x14ac:dyDescent="0.2">
      <c r="B46" s="147">
        <v>2009</v>
      </c>
      <c r="C46" s="148">
        <v>50.4</v>
      </c>
      <c r="D46" s="148">
        <v>179.1</v>
      </c>
      <c r="E46" s="150">
        <v>7.2</v>
      </c>
      <c r="F46" s="149">
        <v>317.16000000000003</v>
      </c>
      <c r="G46" s="148">
        <v>1127.06</v>
      </c>
      <c r="H46" s="150">
        <v>45.31</v>
      </c>
      <c r="I46" s="232"/>
      <c r="J46" s="235">
        <v>2009</v>
      </c>
      <c r="K46" s="236">
        <v>236.7</v>
      </c>
      <c r="L46" s="237">
        <v>236.7</v>
      </c>
      <c r="M46" s="245">
        <v>1489.53</v>
      </c>
      <c r="N46" s="237">
        <v>1489.53</v>
      </c>
      <c r="O46" s="8"/>
      <c r="P46" s="147">
        <v>2009</v>
      </c>
      <c r="Q46" s="148">
        <v>105.5</v>
      </c>
      <c r="R46" s="150">
        <v>131.19999999999999</v>
      </c>
      <c r="S46" s="149">
        <v>663.9</v>
      </c>
      <c r="T46" s="150">
        <v>825.63</v>
      </c>
      <c r="V46" s="147">
        <v>2009</v>
      </c>
      <c r="W46" s="236">
        <v>131.19999999999999</v>
      </c>
      <c r="X46" s="237">
        <v>131.19999999999999</v>
      </c>
      <c r="Y46" s="245">
        <v>825.63</v>
      </c>
      <c r="Z46" s="237">
        <v>825.63</v>
      </c>
      <c r="AB46" s="147">
        <v>2009</v>
      </c>
      <c r="AC46" s="236">
        <v>105.5</v>
      </c>
      <c r="AD46" s="237">
        <v>105.5</v>
      </c>
      <c r="AE46" s="245">
        <v>663.9</v>
      </c>
      <c r="AF46" s="237">
        <v>663.9</v>
      </c>
      <c r="AH46" s="8"/>
      <c r="AI46" s="251">
        <v>2009</v>
      </c>
      <c r="AJ46" s="237">
        <v>121.7</v>
      </c>
      <c r="AK46" s="245">
        <v>765.85</v>
      </c>
      <c r="AL46" s="265"/>
      <c r="AM46" s="9"/>
      <c r="AN46" s="147">
        <v>2009</v>
      </c>
      <c r="AO46" s="236">
        <v>121.7</v>
      </c>
      <c r="AP46" s="237">
        <v>121.7</v>
      </c>
      <c r="AQ46" s="245">
        <v>765.85</v>
      </c>
      <c r="AR46" s="237">
        <v>765.85</v>
      </c>
      <c r="AT46" s="8"/>
      <c r="AU46" s="251">
        <v>2001</v>
      </c>
      <c r="AV46" s="236">
        <v>47.8</v>
      </c>
      <c r="AW46" s="261">
        <v>6000</v>
      </c>
      <c r="AX46" s="9"/>
      <c r="AZ46" s="147">
        <v>2009</v>
      </c>
      <c r="BA46" s="148">
        <v>32.299999999999997</v>
      </c>
      <c r="BB46" s="148">
        <v>34</v>
      </c>
      <c r="BC46" s="150">
        <v>38.4</v>
      </c>
      <c r="BD46" s="149">
        <v>203.26</v>
      </c>
      <c r="BE46" s="148">
        <v>213.96</v>
      </c>
      <c r="BF46" s="150">
        <v>241.65</v>
      </c>
      <c r="BH46" s="349"/>
      <c r="BI46" s="349"/>
      <c r="BO46" s="147">
        <v>2009</v>
      </c>
      <c r="BP46" s="148">
        <v>44.4</v>
      </c>
      <c r="BQ46" s="148">
        <v>79.599999999999994</v>
      </c>
      <c r="BR46" s="150">
        <v>88.2</v>
      </c>
      <c r="BS46" s="149">
        <v>279.39999999999998</v>
      </c>
      <c r="BT46" s="148">
        <v>500.91</v>
      </c>
      <c r="BU46" s="150">
        <v>555.03</v>
      </c>
      <c r="BW46" s="147">
        <v>2009</v>
      </c>
      <c r="BX46" s="236">
        <v>212.2</v>
      </c>
      <c r="BY46" s="236">
        <v>212.2</v>
      </c>
      <c r="BZ46" s="236">
        <v>44.4</v>
      </c>
      <c r="CA46" s="237">
        <v>44.4</v>
      </c>
      <c r="CB46" s="245">
        <v>1335.35</v>
      </c>
      <c r="CC46" s="236">
        <v>1335.35</v>
      </c>
      <c r="CD46" s="236">
        <v>279.39999999999998</v>
      </c>
      <c r="CE46" s="237">
        <v>279.39999999999998</v>
      </c>
    </row>
    <row r="47" spans="2:83" ht="15" customHeight="1" x14ac:dyDescent="0.2">
      <c r="B47" s="147">
        <v>2010</v>
      </c>
      <c r="C47" s="148">
        <v>54.6</v>
      </c>
      <c r="D47" s="148">
        <v>195.29999999999998</v>
      </c>
      <c r="E47" s="150">
        <v>6.4</v>
      </c>
      <c r="F47" s="149">
        <v>343.59</v>
      </c>
      <c r="G47" s="148">
        <v>1229</v>
      </c>
      <c r="H47" s="150">
        <v>40.270000000000003</v>
      </c>
      <c r="I47" s="232"/>
      <c r="J47" s="235">
        <v>2010</v>
      </c>
      <c r="K47" s="236">
        <v>256.3</v>
      </c>
      <c r="L47" s="237">
        <v>256.3</v>
      </c>
      <c r="M47" s="245">
        <v>1612.87</v>
      </c>
      <c r="N47" s="237">
        <v>1612.87</v>
      </c>
      <c r="O47" s="8"/>
      <c r="P47" s="147">
        <v>2010</v>
      </c>
      <c r="Q47" s="148">
        <v>120.1</v>
      </c>
      <c r="R47" s="150">
        <v>136.19999999999999</v>
      </c>
      <c r="S47" s="149">
        <v>755.78</v>
      </c>
      <c r="T47" s="150">
        <v>857.09</v>
      </c>
      <c r="V47" s="147">
        <v>2010</v>
      </c>
      <c r="W47" s="236">
        <v>136.19999999999999</v>
      </c>
      <c r="X47" s="237">
        <v>136.19999999999999</v>
      </c>
      <c r="Y47" s="245">
        <v>857.09</v>
      </c>
      <c r="Z47" s="237">
        <v>857.09</v>
      </c>
      <c r="AB47" s="147">
        <v>2010</v>
      </c>
      <c r="AC47" s="236">
        <v>120.1</v>
      </c>
      <c r="AD47" s="237">
        <v>120.1</v>
      </c>
      <c r="AE47" s="245">
        <v>755.78</v>
      </c>
      <c r="AF47" s="237">
        <v>755.78</v>
      </c>
      <c r="AH47" s="8"/>
      <c r="AI47" s="251">
        <v>2010</v>
      </c>
      <c r="AJ47" s="237">
        <v>126.3</v>
      </c>
      <c r="AK47" s="245">
        <v>794.79</v>
      </c>
      <c r="AL47" s="265"/>
      <c r="AM47" s="9"/>
      <c r="AN47" s="147">
        <v>2010</v>
      </c>
      <c r="AO47" s="236">
        <v>126.3</v>
      </c>
      <c r="AP47" s="237">
        <v>126.3</v>
      </c>
      <c r="AQ47" s="245">
        <v>794.79</v>
      </c>
      <c r="AR47" s="237">
        <v>794.79</v>
      </c>
      <c r="AT47" s="8"/>
      <c r="AU47" s="251">
        <v>2002</v>
      </c>
      <c r="AV47" s="236">
        <v>48.1</v>
      </c>
      <c r="AW47" s="261">
        <v>6570</v>
      </c>
      <c r="AX47" s="9"/>
      <c r="AZ47" s="147">
        <v>2010</v>
      </c>
      <c r="BA47" s="148">
        <v>30.9</v>
      </c>
      <c r="BB47" s="148">
        <v>38.799999999999997</v>
      </c>
      <c r="BC47" s="150">
        <v>50.5</v>
      </c>
      <c r="BD47" s="149">
        <v>194.45</v>
      </c>
      <c r="BE47" s="148">
        <v>244.16</v>
      </c>
      <c r="BF47" s="150">
        <v>317.79000000000002</v>
      </c>
      <c r="BH47" s="349"/>
      <c r="BI47" s="349"/>
      <c r="BO47" s="147">
        <v>2010</v>
      </c>
      <c r="BP47" s="148">
        <v>50.8</v>
      </c>
      <c r="BQ47" s="148">
        <v>77.900000000000006</v>
      </c>
      <c r="BR47" s="150">
        <v>105.6</v>
      </c>
      <c r="BS47" s="149">
        <v>319.68</v>
      </c>
      <c r="BT47" s="148">
        <v>490.22</v>
      </c>
      <c r="BU47" s="150">
        <v>664.53</v>
      </c>
      <c r="BW47" s="147">
        <v>2010</v>
      </c>
      <c r="BX47" s="236">
        <v>234.3</v>
      </c>
      <c r="BY47" s="236">
        <v>234.3</v>
      </c>
      <c r="BZ47" s="236">
        <v>50.8</v>
      </c>
      <c r="CA47" s="237">
        <v>50.8</v>
      </c>
      <c r="CB47" s="245">
        <v>1474.43</v>
      </c>
      <c r="CC47" s="236">
        <v>1474.43</v>
      </c>
      <c r="CD47" s="236">
        <v>319.68</v>
      </c>
      <c r="CE47" s="237">
        <v>319.68</v>
      </c>
    </row>
    <row r="48" spans="2:83" ht="15" customHeight="1" x14ac:dyDescent="0.2">
      <c r="B48" s="147">
        <v>2011</v>
      </c>
      <c r="C48" s="148">
        <v>61.2</v>
      </c>
      <c r="D48" s="148">
        <v>209.5</v>
      </c>
      <c r="E48" s="150">
        <v>6.5</v>
      </c>
      <c r="F48" s="149">
        <v>385.13</v>
      </c>
      <c r="G48" s="148">
        <v>1318.36</v>
      </c>
      <c r="H48" s="150">
        <v>40.9</v>
      </c>
      <c r="I48" s="232"/>
      <c r="J48" s="235">
        <v>2011</v>
      </c>
      <c r="K48" s="236">
        <v>277.2</v>
      </c>
      <c r="L48" s="237">
        <v>277.2</v>
      </c>
      <c r="M48" s="245">
        <v>1744.39</v>
      </c>
      <c r="N48" s="237">
        <v>1744.39</v>
      </c>
      <c r="O48" s="8"/>
      <c r="P48" s="147">
        <v>2011</v>
      </c>
      <c r="Q48" s="148">
        <v>135.4</v>
      </c>
      <c r="R48" s="150">
        <v>141.80000000000001</v>
      </c>
      <c r="S48" s="149">
        <v>852.06</v>
      </c>
      <c r="T48" s="150">
        <v>892.33</v>
      </c>
      <c r="V48" s="147">
        <v>2011</v>
      </c>
      <c r="W48" s="236">
        <v>141.80000000000001</v>
      </c>
      <c r="X48" s="237">
        <v>141.80000000000001</v>
      </c>
      <c r="Y48" s="245">
        <v>892.33</v>
      </c>
      <c r="Z48" s="237">
        <v>892.33</v>
      </c>
      <c r="AB48" s="147">
        <v>2011</v>
      </c>
      <c r="AC48" s="236">
        <v>135.4</v>
      </c>
      <c r="AD48" s="237">
        <v>135.4</v>
      </c>
      <c r="AE48" s="245">
        <v>852.06</v>
      </c>
      <c r="AF48" s="237">
        <v>852.06</v>
      </c>
      <c r="AH48" s="8"/>
      <c r="AI48" s="251">
        <v>2011</v>
      </c>
      <c r="AJ48" s="237">
        <v>137.1</v>
      </c>
      <c r="AK48" s="245">
        <v>862.76</v>
      </c>
      <c r="AL48" s="265"/>
      <c r="AM48" s="9"/>
      <c r="AN48" s="147">
        <v>2011</v>
      </c>
      <c r="AO48" s="236">
        <v>137.1</v>
      </c>
      <c r="AP48" s="237">
        <v>137.1</v>
      </c>
      <c r="AQ48" s="245">
        <v>862.76</v>
      </c>
      <c r="AR48" s="237">
        <v>862.76</v>
      </c>
      <c r="AT48" s="8"/>
      <c r="AU48" s="251">
        <v>2003</v>
      </c>
      <c r="AV48" s="236">
        <v>55.5</v>
      </c>
      <c r="AW48" s="261">
        <v>7378</v>
      </c>
      <c r="AX48" s="9"/>
      <c r="AZ48" s="147">
        <v>2011</v>
      </c>
      <c r="BA48" s="148">
        <v>33.6</v>
      </c>
      <c r="BB48" s="148">
        <v>42.2</v>
      </c>
      <c r="BC48" s="150">
        <v>59.5</v>
      </c>
      <c r="BD48" s="149">
        <v>211.44</v>
      </c>
      <c r="BE48" s="148">
        <v>265.56</v>
      </c>
      <c r="BF48" s="150">
        <v>374.43</v>
      </c>
      <c r="BH48" s="349"/>
      <c r="BI48" s="349"/>
      <c r="BO48" s="147">
        <v>2011</v>
      </c>
      <c r="BP48" s="148">
        <v>54.2</v>
      </c>
      <c r="BQ48" s="148">
        <v>85.2</v>
      </c>
      <c r="BR48" s="150">
        <v>118.8</v>
      </c>
      <c r="BS48" s="149">
        <v>341.08</v>
      </c>
      <c r="BT48" s="148">
        <v>536.16</v>
      </c>
      <c r="BU48" s="150">
        <v>747.6</v>
      </c>
      <c r="BW48" s="147">
        <v>2011</v>
      </c>
      <c r="BX48" s="236">
        <v>258.2</v>
      </c>
      <c r="BY48" s="236">
        <v>258.2</v>
      </c>
      <c r="BZ48" s="236">
        <v>54.2</v>
      </c>
      <c r="CA48" s="237">
        <v>54.2</v>
      </c>
      <c r="CB48" s="245">
        <v>1624.83</v>
      </c>
      <c r="CC48" s="236">
        <v>1624.83</v>
      </c>
      <c r="CD48" s="236">
        <v>341.08</v>
      </c>
      <c r="CE48" s="237">
        <v>341.08</v>
      </c>
    </row>
    <row r="49" spans="2:83" ht="15" customHeight="1" x14ac:dyDescent="0.2">
      <c r="B49" s="147">
        <v>2012</v>
      </c>
      <c r="C49" s="148">
        <v>62.7</v>
      </c>
      <c r="D49" s="148">
        <v>234.8</v>
      </c>
      <c r="E49" s="150">
        <v>8</v>
      </c>
      <c r="F49" s="149">
        <v>394.56</v>
      </c>
      <c r="G49" s="148">
        <v>1477.57</v>
      </c>
      <c r="H49" s="150">
        <v>50.34</v>
      </c>
      <c r="I49" s="232"/>
      <c r="J49" s="235">
        <v>2012</v>
      </c>
      <c r="K49" s="236">
        <v>305.5</v>
      </c>
      <c r="L49" s="237">
        <v>305.5</v>
      </c>
      <c r="M49" s="245">
        <v>1922.48</v>
      </c>
      <c r="N49" s="237">
        <v>1922.48</v>
      </c>
      <c r="O49" s="8"/>
      <c r="P49" s="147">
        <v>2012</v>
      </c>
      <c r="Q49" s="148">
        <v>157.69999999999999</v>
      </c>
      <c r="R49" s="150">
        <v>147.80000000000001</v>
      </c>
      <c r="S49" s="149">
        <v>992.39</v>
      </c>
      <c r="T49" s="150">
        <v>930.09</v>
      </c>
      <c r="V49" s="147">
        <v>2012</v>
      </c>
      <c r="W49" s="236">
        <v>147.80000000000001</v>
      </c>
      <c r="X49" s="237">
        <v>147.80000000000001</v>
      </c>
      <c r="Y49" s="245">
        <v>930.09</v>
      </c>
      <c r="Z49" s="237">
        <v>930.09</v>
      </c>
      <c r="AB49" s="147">
        <v>2012</v>
      </c>
      <c r="AC49" s="236">
        <v>157.69999999999999</v>
      </c>
      <c r="AD49" s="237">
        <v>157.69999999999999</v>
      </c>
      <c r="AE49" s="245">
        <v>992.39</v>
      </c>
      <c r="AF49" s="237">
        <v>992.39</v>
      </c>
      <c r="AH49" s="8"/>
      <c r="AI49" s="251">
        <v>2012</v>
      </c>
      <c r="AJ49" s="237">
        <v>145.19999999999999</v>
      </c>
      <c r="AK49" s="245">
        <v>913.73</v>
      </c>
      <c r="AL49" s="265"/>
      <c r="AM49" s="9"/>
      <c r="AN49" s="147">
        <v>2012</v>
      </c>
      <c r="AO49" s="236">
        <v>145.19999999999999</v>
      </c>
      <c r="AP49" s="237">
        <v>145.19999999999999</v>
      </c>
      <c r="AQ49" s="245">
        <v>913.73</v>
      </c>
      <c r="AR49" s="237">
        <v>913.73</v>
      </c>
      <c r="AT49" s="8"/>
      <c r="AU49" s="251">
        <v>2004</v>
      </c>
      <c r="AV49" s="236">
        <v>61</v>
      </c>
      <c r="AW49" s="261">
        <v>7721</v>
      </c>
      <c r="AX49" s="9"/>
      <c r="AZ49" s="147">
        <v>2012</v>
      </c>
      <c r="BA49" s="148">
        <v>39</v>
      </c>
      <c r="BB49" s="148">
        <v>41.2</v>
      </c>
      <c r="BC49" s="150">
        <v>77.400000000000006</v>
      </c>
      <c r="BD49" s="149">
        <v>245.42</v>
      </c>
      <c r="BE49" s="148">
        <v>259.27</v>
      </c>
      <c r="BF49" s="150">
        <v>487.07</v>
      </c>
      <c r="BH49" s="349"/>
      <c r="BI49" s="349"/>
      <c r="BO49" s="147">
        <v>2012</v>
      </c>
      <c r="BP49" s="148">
        <v>55.2</v>
      </c>
      <c r="BQ49" s="148">
        <v>92.8</v>
      </c>
      <c r="BR49" s="150">
        <v>139.4</v>
      </c>
      <c r="BS49" s="149">
        <v>347.37</v>
      </c>
      <c r="BT49" s="148">
        <v>583.98</v>
      </c>
      <c r="BU49" s="150">
        <v>877.23</v>
      </c>
      <c r="BW49" s="147">
        <v>2012</v>
      </c>
      <c r="BX49" s="236">
        <v>287.39999999999998</v>
      </c>
      <c r="BY49" s="236">
        <v>287.39999999999998</v>
      </c>
      <c r="BZ49" s="236">
        <v>55.2</v>
      </c>
      <c r="CA49" s="237">
        <v>55.2</v>
      </c>
      <c r="CB49" s="245">
        <v>1808.58</v>
      </c>
      <c r="CC49" s="236">
        <v>1808.58</v>
      </c>
      <c r="CD49" s="236">
        <v>347.37</v>
      </c>
      <c r="CE49" s="237">
        <v>347.37</v>
      </c>
    </row>
    <row r="50" spans="2:83" ht="15" customHeight="1" x14ac:dyDescent="0.2">
      <c r="B50" s="147">
        <v>2013</v>
      </c>
      <c r="C50" s="148">
        <v>64.2</v>
      </c>
      <c r="D50" s="148">
        <v>258.7</v>
      </c>
      <c r="E50" s="150">
        <v>8.5</v>
      </c>
      <c r="F50" s="149">
        <v>404</v>
      </c>
      <c r="G50" s="148">
        <v>1627.97</v>
      </c>
      <c r="H50" s="150">
        <v>53.49</v>
      </c>
      <c r="I50" s="232"/>
      <c r="J50" s="235">
        <v>2013</v>
      </c>
      <c r="K50" s="236">
        <v>331.4</v>
      </c>
      <c r="L50" s="237">
        <v>331.4</v>
      </c>
      <c r="M50" s="245">
        <v>2085.4699999999998</v>
      </c>
      <c r="N50" s="237">
        <v>2085.4699999999998</v>
      </c>
      <c r="O50" s="8"/>
      <c r="P50" s="147">
        <v>2013</v>
      </c>
      <c r="Q50" s="148">
        <v>176.2</v>
      </c>
      <c r="R50" s="150">
        <v>155.19999999999999</v>
      </c>
      <c r="S50" s="149">
        <v>1108.81</v>
      </c>
      <c r="T50" s="150">
        <v>976.66</v>
      </c>
      <c r="V50" s="147">
        <v>2013</v>
      </c>
      <c r="W50" s="236">
        <v>155.19999999999999</v>
      </c>
      <c r="X50" s="237">
        <v>155.19999999999999</v>
      </c>
      <c r="Y50" s="245">
        <v>976.66</v>
      </c>
      <c r="Z50" s="237">
        <v>976.66</v>
      </c>
      <c r="AB50" s="147">
        <v>2013</v>
      </c>
      <c r="AC50" s="236">
        <v>176.2</v>
      </c>
      <c r="AD50" s="237">
        <v>176.2</v>
      </c>
      <c r="AE50" s="245">
        <v>1108.81</v>
      </c>
      <c r="AF50" s="237">
        <v>1108.81</v>
      </c>
      <c r="AH50" s="8"/>
      <c r="AI50" s="251">
        <v>2013</v>
      </c>
      <c r="AJ50" s="237">
        <v>148.80000000000001</v>
      </c>
      <c r="AK50" s="245">
        <v>936.38</v>
      </c>
      <c r="AL50" s="265"/>
      <c r="AM50" s="9"/>
      <c r="AN50" s="147">
        <v>2013</v>
      </c>
      <c r="AO50" s="236">
        <v>148.80000000000001</v>
      </c>
      <c r="AP50" s="237">
        <v>148.80000000000001</v>
      </c>
      <c r="AQ50" s="245">
        <v>936.38</v>
      </c>
      <c r="AR50" s="237">
        <v>936.38</v>
      </c>
      <c r="AT50" s="8"/>
      <c r="AU50" s="251">
        <v>2005</v>
      </c>
      <c r="AV50" s="236">
        <v>69.7</v>
      </c>
      <c r="AW50" s="261">
        <v>8019</v>
      </c>
      <c r="AX50" s="9"/>
      <c r="AZ50" s="147">
        <v>2013</v>
      </c>
      <c r="BA50" s="148">
        <v>43.7</v>
      </c>
      <c r="BB50" s="148">
        <v>40.1</v>
      </c>
      <c r="BC50" s="150">
        <v>92.4</v>
      </c>
      <c r="BD50" s="149">
        <v>275</v>
      </c>
      <c r="BE50" s="148">
        <v>252.35</v>
      </c>
      <c r="BF50" s="150">
        <v>581.46</v>
      </c>
      <c r="BH50" s="349"/>
      <c r="BI50" s="349"/>
      <c r="BO50" s="147">
        <v>2013</v>
      </c>
      <c r="BP50" s="148">
        <v>55.5</v>
      </c>
      <c r="BQ50" s="148">
        <v>96.4</v>
      </c>
      <c r="BR50" s="150">
        <v>157.80000000000001</v>
      </c>
      <c r="BS50" s="149">
        <v>349.26</v>
      </c>
      <c r="BT50" s="148">
        <v>606.64</v>
      </c>
      <c r="BU50" s="150">
        <v>993.02</v>
      </c>
      <c r="BW50" s="147">
        <v>2013</v>
      </c>
      <c r="BX50" s="236">
        <v>309.7</v>
      </c>
      <c r="BY50" s="236">
        <v>309.7</v>
      </c>
      <c r="BZ50" s="236">
        <v>55.5</v>
      </c>
      <c r="CA50" s="237">
        <v>55.5</v>
      </c>
      <c r="CB50" s="245">
        <v>1948.92</v>
      </c>
      <c r="CC50" s="236">
        <v>1948.92</v>
      </c>
      <c r="CD50" s="236">
        <v>349.26</v>
      </c>
      <c r="CE50" s="237">
        <v>349.26</v>
      </c>
    </row>
    <row r="51" spans="2:83" ht="15" customHeight="1" x14ac:dyDescent="0.2">
      <c r="B51" s="147">
        <v>2014</v>
      </c>
      <c r="C51" s="148">
        <v>63.3</v>
      </c>
      <c r="D51" s="148">
        <v>294.22000000000003</v>
      </c>
      <c r="E51" s="150">
        <v>8.6</v>
      </c>
      <c r="F51" s="149">
        <v>398.34</v>
      </c>
      <c r="G51" s="148">
        <v>1851.5</v>
      </c>
      <c r="H51" s="150">
        <v>54.12</v>
      </c>
      <c r="I51" s="232"/>
      <c r="J51" s="235">
        <v>2014</v>
      </c>
      <c r="K51" s="236">
        <v>366.3</v>
      </c>
      <c r="L51" s="237">
        <v>366.3</v>
      </c>
      <c r="M51" s="245">
        <v>2305.09</v>
      </c>
      <c r="N51" s="237">
        <v>2305.09</v>
      </c>
      <c r="O51" s="8"/>
      <c r="P51" s="147">
        <v>2014</v>
      </c>
      <c r="Q51" s="148">
        <v>201.2</v>
      </c>
      <c r="R51" s="150">
        <v>165.1</v>
      </c>
      <c r="S51" s="149">
        <v>1266.1300000000001</v>
      </c>
      <c r="T51" s="150">
        <v>1038.96</v>
      </c>
      <c r="V51" s="147">
        <v>2014</v>
      </c>
      <c r="W51" s="236">
        <v>165.1</v>
      </c>
      <c r="X51" s="237">
        <v>165.1</v>
      </c>
      <c r="Y51" s="245">
        <v>1038.96</v>
      </c>
      <c r="Z51" s="237">
        <v>1038.96</v>
      </c>
      <c r="AB51" s="147">
        <v>2014</v>
      </c>
      <c r="AC51" s="236">
        <v>201.2</v>
      </c>
      <c r="AD51" s="237">
        <v>201.2</v>
      </c>
      <c r="AE51" s="245">
        <v>1266.1300000000001</v>
      </c>
      <c r="AF51" s="237">
        <v>1266.1300000000001</v>
      </c>
      <c r="AH51" s="8"/>
      <c r="AI51" s="251">
        <v>2014</v>
      </c>
      <c r="AJ51" s="237">
        <v>151.6</v>
      </c>
      <c r="AK51" s="245">
        <v>954</v>
      </c>
      <c r="AL51" s="265"/>
      <c r="AM51" s="9"/>
      <c r="AN51" s="147">
        <v>2014</v>
      </c>
      <c r="AO51" s="236">
        <v>151.6</v>
      </c>
      <c r="AP51" s="237">
        <v>151.6</v>
      </c>
      <c r="AQ51" s="245">
        <v>954</v>
      </c>
      <c r="AR51" s="237">
        <v>954</v>
      </c>
      <c r="AT51" s="8"/>
      <c r="AU51" s="251">
        <v>2006</v>
      </c>
      <c r="AV51" s="236">
        <v>78.5</v>
      </c>
      <c r="AW51" s="261">
        <v>8469</v>
      </c>
      <c r="AX51" s="9"/>
      <c r="AZ51" s="147">
        <v>2014</v>
      </c>
      <c r="BA51" s="148">
        <v>46</v>
      </c>
      <c r="BB51" s="148">
        <v>38.6</v>
      </c>
      <c r="BC51" s="150">
        <v>116.6</v>
      </c>
      <c r="BD51" s="149">
        <v>289.47000000000003</v>
      </c>
      <c r="BE51" s="148">
        <v>242.91</v>
      </c>
      <c r="BF51" s="150">
        <v>733.75</v>
      </c>
      <c r="BH51" s="349"/>
      <c r="BI51" s="349"/>
      <c r="BO51" s="147">
        <v>2014</v>
      </c>
      <c r="BP51" s="148">
        <v>59.9</v>
      </c>
      <c r="BQ51" s="148">
        <v>95.4</v>
      </c>
      <c r="BR51" s="150">
        <v>188.9</v>
      </c>
      <c r="BS51" s="149">
        <v>376.94</v>
      </c>
      <c r="BT51" s="148">
        <v>600.34</v>
      </c>
      <c r="BU51" s="150">
        <v>1188.73</v>
      </c>
      <c r="BW51" s="147">
        <v>2014</v>
      </c>
      <c r="BX51" s="236">
        <v>344.2</v>
      </c>
      <c r="BY51" s="236">
        <v>344.2</v>
      </c>
      <c r="BZ51" s="236">
        <v>59.9</v>
      </c>
      <c r="CA51" s="237">
        <v>59.9</v>
      </c>
      <c r="CB51" s="245">
        <v>2166.0100000000002</v>
      </c>
      <c r="CC51" s="236">
        <v>2166.0100000000002</v>
      </c>
      <c r="CD51" s="236">
        <v>376.94</v>
      </c>
      <c r="CE51" s="237">
        <v>376.94</v>
      </c>
    </row>
    <row r="52" spans="2:83" ht="15" customHeight="1" x14ac:dyDescent="0.2">
      <c r="B52" s="147">
        <v>2015</v>
      </c>
      <c r="C52" s="148">
        <v>65.8</v>
      </c>
      <c r="D52" s="148">
        <v>328.3</v>
      </c>
      <c r="E52" s="150">
        <v>7.4</v>
      </c>
      <c r="F52" s="149">
        <v>414.07</v>
      </c>
      <c r="G52" s="148">
        <v>2065.96</v>
      </c>
      <c r="H52" s="150">
        <v>46.57</v>
      </c>
      <c r="I52" s="232"/>
      <c r="J52" s="235">
        <v>2015</v>
      </c>
      <c r="K52" s="236">
        <v>401.6</v>
      </c>
      <c r="L52" s="237">
        <v>401.6</v>
      </c>
      <c r="M52" s="245">
        <v>2527.23</v>
      </c>
      <c r="N52" s="237">
        <v>2527.23</v>
      </c>
      <c r="O52" s="30"/>
      <c r="P52" s="147">
        <v>2015</v>
      </c>
      <c r="Q52" s="148">
        <v>216.9</v>
      </c>
      <c r="R52" s="150">
        <v>184.7</v>
      </c>
      <c r="S52" s="149">
        <v>1364.93</v>
      </c>
      <c r="T52" s="150">
        <v>1162.3</v>
      </c>
      <c r="U52" s="7"/>
      <c r="V52" s="147">
        <v>2015</v>
      </c>
      <c r="W52" s="236">
        <v>184.7</v>
      </c>
      <c r="X52" s="237">
        <v>184.7</v>
      </c>
      <c r="Y52" s="245">
        <v>1162.3</v>
      </c>
      <c r="Z52" s="237">
        <v>1162.3</v>
      </c>
      <c r="AA52" s="7"/>
      <c r="AB52" s="147">
        <v>2015</v>
      </c>
      <c r="AC52" s="236">
        <v>216.9</v>
      </c>
      <c r="AD52" s="237">
        <v>216.9</v>
      </c>
      <c r="AE52" s="245">
        <v>1364.93</v>
      </c>
      <c r="AF52" s="237">
        <v>1364.93</v>
      </c>
      <c r="AG52" s="7"/>
      <c r="AH52" s="8"/>
      <c r="AI52" s="251">
        <v>2015</v>
      </c>
      <c r="AJ52" s="237">
        <v>155.19999999999999</v>
      </c>
      <c r="AK52" s="245">
        <v>976.66</v>
      </c>
      <c r="AL52" s="265"/>
      <c r="AM52" s="9"/>
      <c r="AN52" s="147">
        <v>2015</v>
      </c>
      <c r="AO52" s="236">
        <v>155.19999999999999</v>
      </c>
      <c r="AP52" s="237">
        <v>155.19999999999999</v>
      </c>
      <c r="AQ52" s="245">
        <v>976.66</v>
      </c>
      <c r="AR52" s="237">
        <v>976.66</v>
      </c>
      <c r="AT52" s="8"/>
      <c r="AU52" s="251">
        <v>2007</v>
      </c>
      <c r="AV52" s="236">
        <v>85.2</v>
      </c>
      <c r="AW52" s="261">
        <v>8908</v>
      </c>
      <c r="AX52" s="9"/>
      <c r="AZ52" s="147">
        <v>2015</v>
      </c>
      <c r="BA52" s="148">
        <v>41.6</v>
      </c>
      <c r="BB52" s="148">
        <v>41.9</v>
      </c>
      <c r="BC52" s="150">
        <v>133.4</v>
      </c>
      <c r="BD52" s="149">
        <v>261.77999999999997</v>
      </c>
      <c r="BE52" s="148">
        <v>263.67</v>
      </c>
      <c r="BF52" s="150">
        <v>839.47</v>
      </c>
      <c r="BH52" s="349"/>
      <c r="BI52" s="349"/>
      <c r="BO52" s="147">
        <v>2015</v>
      </c>
      <c r="BP52" s="148">
        <v>58.6</v>
      </c>
      <c r="BQ52" s="148">
        <v>100.5</v>
      </c>
      <c r="BR52" s="150">
        <v>218.4</v>
      </c>
      <c r="BS52" s="149">
        <v>368.76</v>
      </c>
      <c r="BT52" s="148">
        <v>632.44000000000005</v>
      </c>
      <c r="BU52" s="150">
        <v>1374.37</v>
      </c>
      <c r="BW52" s="147">
        <v>2015</v>
      </c>
      <c r="BX52" s="236">
        <v>377.5</v>
      </c>
      <c r="BY52" s="236">
        <v>377.5</v>
      </c>
      <c r="BZ52" s="236">
        <v>58.6</v>
      </c>
      <c r="CA52" s="237">
        <v>58.6</v>
      </c>
      <c r="CB52" s="245">
        <v>2375.5700000000002</v>
      </c>
      <c r="CC52" s="236">
        <v>2375.5700000000002</v>
      </c>
      <c r="CD52" s="236">
        <v>368.76</v>
      </c>
      <c r="CE52" s="237">
        <v>368.76</v>
      </c>
    </row>
    <row r="53" spans="2:83" ht="15" customHeight="1" x14ac:dyDescent="0.2">
      <c r="B53" s="147">
        <v>2016</v>
      </c>
      <c r="C53" s="148">
        <v>59.2</v>
      </c>
      <c r="D53" s="148">
        <v>338.07</v>
      </c>
      <c r="E53" s="150">
        <v>6.5</v>
      </c>
      <c r="F53" s="149">
        <v>372.54</v>
      </c>
      <c r="G53" s="148">
        <v>2127.44</v>
      </c>
      <c r="H53" s="150">
        <v>40.9</v>
      </c>
      <c r="I53" s="232"/>
      <c r="J53" s="235">
        <v>2016</v>
      </c>
      <c r="K53" s="236">
        <v>403.3</v>
      </c>
      <c r="L53" s="237">
        <v>403.3</v>
      </c>
      <c r="M53" s="245">
        <v>2537.9299999999998</v>
      </c>
      <c r="N53" s="237">
        <v>2537.9299999999998</v>
      </c>
      <c r="O53" s="30"/>
      <c r="P53" s="147">
        <v>2016</v>
      </c>
      <c r="Q53" s="148">
        <v>221</v>
      </c>
      <c r="R53" s="150">
        <v>182.3</v>
      </c>
      <c r="S53" s="149">
        <v>1390.73</v>
      </c>
      <c r="T53" s="150">
        <v>1147.2</v>
      </c>
      <c r="V53" s="147">
        <v>2016</v>
      </c>
      <c r="W53" s="236">
        <v>182.3</v>
      </c>
      <c r="X53" s="237">
        <v>182.3</v>
      </c>
      <c r="Y53" s="245">
        <v>1147.2</v>
      </c>
      <c r="Z53" s="237">
        <v>1147.2</v>
      </c>
      <c r="AB53" s="147">
        <v>2016</v>
      </c>
      <c r="AC53" s="236">
        <v>221</v>
      </c>
      <c r="AD53" s="237">
        <v>221</v>
      </c>
      <c r="AE53" s="245">
        <v>1390.73</v>
      </c>
      <c r="AF53" s="237">
        <v>1390.73</v>
      </c>
      <c r="AH53" s="8"/>
      <c r="AI53" s="251">
        <v>2016</v>
      </c>
      <c r="AJ53" s="237">
        <v>147.69999999999999</v>
      </c>
      <c r="AK53" s="245">
        <v>929.46</v>
      </c>
      <c r="AL53" s="265"/>
      <c r="AM53" s="9"/>
      <c r="AN53" s="147">
        <v>2016</v>
      </c>
      <c r="AO53" s="236">
        <v>147.69999999999999</v>
      </c>
      <c r="AP53" s="237">
        <v>147.69999999999999</v>
      </c>
      <c r="AQ53" s="245">
        <v>929.46</v>
      </c>
      <c r="AR53" s="237">
        <v>929.46</v>
      </c>
      <c r="AT53" s="8"/>
      <c r="AU53" s="251">
        <v>2008</v>
      </c>
      <c r="AV53" s="236">
        <v>92.7</v>
      </c>
      <c r="AW53" s="261">
        <v>9689</v>
      </c>
      <c r="AX53" s="9"/>
      <c r="AZ53" s="147">
        <v>2016</v>
      </c>
      <c r="BA53" s="148">
        <v>35.1</v>
      </c>
      <c r="BB53" s="148">
        <v>37.6</v>
      </c>
      <c r="BC53" s="150">
        <v>148.30000000000001</v>
      </c>
      <c r="BD53" s="149">
        <v>220.88</v>
      </c>
      <c r="BE53" s="148">
        <v>236.61</v>
      </c>
      <c r="BF53" s="150">
        <v>933.24</v>
      </c>
      <c r="BH53" s="349"/>
      <c r="BI53" s="349"/>
      <c r="BO53" s="147">
        <v>2016</v>
      </c>
      <c r="BP53" s="148">
        <v>55.3</v>
      </c>
      <c r="BQ53" s="148">
        <v>96</v>
      </c>
      <c r="BR53" s="150">
        <v>229.5</v>
      </c>
      <c r="BS53" s="149">
        <v>348</v>
      </c>
      <c r="BT53" s="148">
        <v>604.12</v>
      </c>
      <c r="BU53" s="150">
        <v>1444.22</v>
      </c>
      <c r="BW53" s="147">
        <v>2016</v>
      </c>
      <c r="BX53" s="236">
        <v>380.8</v>
      </c>
      <c r="BY53" s="236">
        <v>380.8</v>
      </c>
      <c r="BZ53" s="236">
        <v>55.3</v>
      </c>
      <c r="CA53" s="237">
        <v>55.3</v>
      </c>
      <c r="CB53" s="245">
        <v>2396.34</v>
      </c>
      <c r="CC53" s="236">
        <v>2396.34</v>
      </c>
      <c r="CD53" s="236">
        <v>348</v>
      </c>
      <c r="CE53" s="237">
        <v>348</v>
      </c>
    </row>
    <row r="54" spans="2:83" ht="15" customHeight="1" x14ac:dyDescent="0.2">
      <c r="B54" s="147">
        <v>2017</v>
      </c>
      <c r="C54" s="148">
        <v>59.3</v>
      </c>
      <c r="D54" s="148">
        <v>383.93</v>
      </c>
      <c r="E54" s="150">
        <v>7.8</v>
      </c>
      <c r="F54" s="149">
        <v>373.17</v>
      </c>
      <c r="G54" s="148">
        <v>2416.0300000000002</v>
      </c>
      <c r="H54" s="150">
        <v>49.08</v>
      </c>
      <c r="I54" s="232"/>
      <c r="J54" s="235">
        <v>2017</v>
      </c>
      <c r="K54" s="236">
        <v>451.1</v>
      </c>
      <c r="L54" s="237">
        <v>451.1</v>
      </c>
      <c r="M54" s="245">
        <v>2838.73</v>
      </c>
      <c r="N54" s="237">
        <v>2838.73</v>
      </c>
      <c r="O54" s="30"/>
      <c r="P54" s="147">
        <v>2017</v>
      </c>
      <c r="Q54" s="148">
        <v>248.3</v>
      </c>
      <c r="R54" s="150">
        <v>202.8</v>
      </c>
      <c r="S54" s="149">
        <v>1562.53</v>
      </c>
      <c r="T54" s="150">
        <v>1276.2</v>
      </c>
      <c r="U54" s="29"/>
      <c r="V54" s="147">
        <v>2017</v>
      </c>
      <c r="W54" s="236">
        <v>202.8</v>
      </c>
      <c r="X54" s="237">
        <v>202.8</v>
      </c>
      <c r="Y54" s="245">
        <v>1276.2</v>
      </c>
      <c r="Z54" s="237">
        <v>1276.2</v>
      </c>
      <c r="AA54" s="29"/>
      <c r="AB54" s="147">
        <v>2017</v>
      </c>
      <c r="AC54" s="236">
        <v>248.3</v>
      </c>
      <c r="AD54" s="237">
        <v>248.3</v>
      </c>
      <c r="AE54" s="245">
        <v>1562.53</v>
      </c>
      <c r="AF54" s="237">
        <v>1562.53</v>
      </c>
      <c r="AG54" s="29"/>
      <c r="AH54" s="8"/>
      <c r="AI54" s="251">
        <v>2017</v>
      </c>
      <c r="AJ54" s="237">
        <v>163.4</v>
      </c>
      <c r="AK54" s="245">
        <v>1028.26</v>
      </c>
      <c r="AL54" s="265"/>
      <c r="AM54" s="9"/>
      <c r="AN54" s="147">
        <v>2017</v>
      </c>
      <c r="AO54" s="236">
        <v>163.4</v>
      </c>
      <c r="AP54" s="237">
        <v>163.4</v>
      </c>
      <c r="AQ54" s="245">
        <v>1028.26</v>
      </c>
      <c r="AR54" s="237">
        <v>1028.26</v>
      </c>
      <c r="AT54" s="8"/>
      <c r="AU54" s="251">
        <v>2009</v>
      </c>
      <c r="AV54" s="236">
        <v>105.5</v>
      </c>
      <c r="AW54" s="261">
        <v>9709</v>
      </c>
      <c r="AX54" s="9"/>
      <c r="AZ54" s="147">
        <v>2017</v>
      </c>
      <c r="BA54" s="148">
        <v>33.9</v>
      </c>
      <c r="BB54" s="148">
        <v>39.1</v>
      </c>
      <c r="BC54" s="150">
        <v>175.3</v>
      </c>
      <c r="BD54" s="149">
        <v>213.33</v>
      </c>
      <c r="BE54" s="148">
        <v>246.05</v>
      </c>
      <c r="BF54" s="150">
        <v>1103.1500000000001</v>
      </c>
      <c r="BH54" s="349"/>
      <c r="BI54" s="349"/>
      <c r="BO54" s="147">
        <v>2017</v>
      </c>
      <c r="BP54" s="156">
        <v>50.6</v>
      </c>
      <c r="BQ54" s="148">
        <v>115.5</v>
      </c>
      <c r="BR54" s="150">
        <v>254.9</v>
      </c>
      <c r="BS54" s="156">
        <v>318.42</v>
      </c>
      <c r="BT54" s="148">
        <v>726.83</v>
      </c>
      <c r="BU54" s="157">
        <v>1604.06</v>
      </c>
      <c r="BW54" s="147">
        <v>2017</v>
      </c>
      <c r="BX54" s="236">
        <v>421</v>
      </c>
      <c r="BY54" s="236">
        <v>421</v>
      </c>
      <c r="BZ54" s="236">
        <v>50.6</v>
      </c>
      <c r="CA54" s="237">
        <v>50.6</v>
      </c>
      <c r="CB54" s="245">
        <v>2649.31</v>
      </c>
      <c r="CC54" s="236">
        <v>2649.31</v>
      </c>
      <c r="CD54" s="236">
        <v>318.42</v>
      </c>
      <c r="CE54" s="237">
        <v>318.42</v>
      </c>
    </row>
    <row r="55" spans="2:83" ht="15" customHeight="1" x14ac:dyDescent="0.2">
      <c r="B55" s="147">
        <v>2018</v>
      </c>
      <c r="C55" s="148">
        <v>54.7</v>
      </c>
      <c r="D55" s="148">
        <v>424.38</v>
      </c>
      <c r="E55" s="150">
        <v>5.3</v>
      </c>
      <c r="F55" s="149">
        <v>344.22</v>
      </c>
      <c r="G55" s="148">
        <v>2670.58</v>
      </c>
      <c r="H55" s="150">
        <v>33.35</v>
      </c>
      <c r="I55" s="232"/>
      <c r="J55" s="235">
        <v>2018</v>
      </c>
      <c r="K55" s="236">
        <v>484.5</v>
      </c>
      <c r="L55" s="237">
        <v>484.5</v>
      </c>
      <c r="M55" s="245">
        <v>3048.91</v>
      </c>
      <c r="N55" s="237">
        <v>3048.91</v>
      </c>
      <c r="O55" s="30"/>
      <c r="P55" s="147">
        <v>2018</v>
      </c>
      <c r="Q55" s="148">
        <v>250.4</v>
      </c>
      <c r="R55" s="150">
        <v>234.1</v>
      </c>
      <c r="S55" s="149">
        <v>1575.74</v>
      </c>
      <c r="T55" s="150">
        <v>1473.17</v>
      </c>
      <c r="V55" s="147">
        <v>2018</v>
      </c>
      <c r="W55" s="236">
        <v>234.1</v>
      </c>
      <c r="X55" s="237">
        <v>234.1</v>
      </c>
      <c r="Y55" s="245">
        <v>1473.17</v>
      </c>
      <c r="Z55" s="237">
        <v>1473.17</v>
      </c>
      <c r="AB55" s="147">
        <v>2018</v>
      </c>
      <c r="AC55" s="236">
        <v>250.4</v>
      </c>
      <c r="AD55" s="237">
        <v>250.4</v>
      </c>
      <c r="AE55" s="245">
        <v>1575.74</v>
      </c>
      <c r="AF55" s="237">
        <v>1575.74</v>
      </c>
      <c r="AH55" s="8"/>
      <c r="AI55" s="251">
        <v>2018</v>
      </c>
      <c r="AJ55" s="237">
        <v>168.3</v>
      </c>
      <c r="AK55" s="245">
        <v>1059.0999999999999</v>
      </c>
      <c r="AL55" s="265"/>
      <c r="AM55" s="9"/>
      <c r="AN55" s="147">
        <v>2018</v>
      </c>
      <c r="AO55" s="236">
        <v>168.3</v>
      </c>
      <c r="AP55" s="237">
        <v>168.3</v>
      </c>
      <c r="AQ55" s="245">
        <v>1059.0999999999999</v>
      </c>
      <c r="AR55" s="237">
        <v>1059.0999999999999</v>
      </c>
      <c r="AT55" s="8"/>
      <c r="AU55" s="251">
        <v>2010</v>
      </c>
      <c r="AV55" s="236">
        <v>120.1</v>
      </c>
      <c r="AW55" s="261">
        <v>10060</v>
      </c>
      <c r="AX55" s="9"/>
      <c r="AZ55" s="147">
        <v>2018</v>
      </c>
      <c r="BA55" s="148">
        <v>30.2</v>
      </c>
      <c r="BB55" s="148">
        <v>34.6</v>
      </c>
      <c r="BC55" s="150">
        <v>185.6</v>
      </c>
      <c r="BD55" s="149">
        <v>190.05</v>
      </c>
      <c r="BE55" s="148">
        <v>217.73</v>
      </c>
      <c r="BF55" s="150">
        <v>1167.96</v>
      </c>
      <c r="BH55" s="349"/>
      <c r="BI55" s="349"/>
      <c r="BO55" s="147">
        <v>2018</v>
      </c>
      <c r="BP55" s="148">
        <v>66.069999999999993</v>
      </c>
      <c r="BQ55" s="148">
        <v>105.81</v>
      </c>
      <c r="BR55" s="150">
        <v>264.22000000000003</v>
      </c>
      <c r="BS55" s="149">
        <v>415.77</v>
      </c>
      <c r="BT55" s="148">
        <v>665.85</v>
      </c>
      <c r="BU55" s="150">
        <v>1662.71</v>
      </c>
      <c r="BW55" s="147">
        <v>2018</v>
      </c>
      <c r="BX55" s="236">
        <v>436.1</v>
      </c>
      <c r="BY55" s="236">
        <v>436.1</v>
      </c>
      <c r="BZ55" s="236">
        <v>66.069999999999993</v>
      </c>
      <c r="CA55" s="237">
        <v>66.069999999999993</v>
      </c>
      <c r="CB55" s="245">
        <v>2744.33</v>
      </c>
      <c r="CC55" s="236">
        <v>2744.33</v>
      </c>
      <c r="CD55" s="236">
        <v>415.77</v>
      </c>
      <c r="CE55" s="237">
        <v>415.77</v>
      </c>
    </row>
    <row r="56" spans="2:83" ht="15" customHeight="1" x14ac:dyDescent="0.2">
      <c r="B56" s="186">
        <v>2019</v>
      </c>
      <c r="C56" s="187">
        <v>55.25</v>
      </c>
      <c r="D56" s="187">
        <v>431.91</v>
      </c>
      <c r="E56" s="188">
        <v>4.8</v>
      </c>
      <c r="F56" s="174">
        <v>347.68</v>
      </c>
      <c r="G56" s="187">
        <v>2717.97</v>
      </c>
      <c r="H56" s="188">
        <v>30.21</v>
      </c>
      <c r="I56" s="232"/>
      <c r="J56" s="235">
        <v>2019</v>
      </c>
      <c r="K56" s="236">
        <v>492.77</v>
      </c>
      <c r="L56" s="237">
        <v>492.77</v>
      </c>
      <c r="M56" s="245">
        <v>3100.95</v>
      </c>
      <c r="N56" s="237">
        <v>3100.95</v>
      </c>
      <c r="O56" s="30"/>
      <c r="P56" s="147">
        <v>2019</v>
      </c>
      <c r="Q56" s="148">
        <v>246.22</v>
      </c>
      <c r="R56" s="150">
        <v>246.55</v>
      </c>
      <c r="S56" s="149">
        <v>1549.44</v>
      </c>
      <c r="T56" s="150">
        <v>1551.51</v>
      </c>
      <c r="V56" s="147">
        <v>2019</v>
      </c>
      <c r="W56" s="236">
        <v>246.55</v>
      </c>
      <c r="X56" s="237">
        <v>246.55</v>
      </c>
      <c r="Y56" s="245">
        <v>1551.51</v>
      </c>
      <c r="Z56" s="237">
        <v>1551.51</v>
      </c>
      <c r="AB56" s="147">
        <v>2019</v>
      </c>
      <c r="AC56" s="236">
        <v>246.22</v>
      </c>
      <c r="AD56" s="237">
        <v>246.22</v>
      </c>
      <c r="AE56" s="245">
        <v>1549.44</v>
      </c>
      <c r="AF56" s="237">
        <v>1549.44</v>
      </c>
      <c r="AH56" s="8"/>
      <c r="AI56" s="251">
        <v>2019</v>
      </c>
      <c r="AJ56" s="237">
        <v>177.15</v>
      </c>
      <c r="AK56" s="245">
        <v>1114.79</v>
      </c>
      <c r="AL56" s="265"/>
      <c r="AM56" s="9"/>
      <c r="AN56" s="147">
        <v>2019</v>
      </c>
      <c r="AO56" s="236">
        <v>177.15</v>
      </c>
      <c r="AP56" s="237">
        <v>177.15</v>
      </c>
      <c r="AQ56" s="245">
        <v>1114.79</v>
      </c>
      <c r="AR56" s="237">
        <v>1114.79</v>
      </c>
      <c r="AT56" s="8"/>
      <c r="AU56" s="251">
        <v>2011</v>
      </c>
      <c r="AV56" s="236">
        <v>135.4</v>
      </c>
      <c r="AW56" s="261">
        <v>10964</v>
      </c>
      <c r="AX56" s="9"/>
      <c r="AZ56" s="186">
        <v>2019</v>
      </c>
      <c r="BA56" s="187">
        <v>27.49</v>
      </c>
      <c r="BB56" s="187">
        <v>35.18</v>
      </c>
      <c r="BC56" s="188">
        <v>183.56</v>
      </c>
      <c r="BD56" s="174">
        <v>172.99</v>
      </c>
      <c r="BE56" s="187">
        <v>221.38</v>
      </c>
      <c r="BF56" s="188">
        <v>1155.1199999999999</v>
      </c>
      <c r="BH56" s="349"/>
      <c r="BI56" s="349"/>
      <c r="BO56" s="147">
        <v>2019</v>
      </c>
      <c r="BP56" s="148">
        <v>69.64</v>
      </c>
      <c r="BQ56" s="148">
        <v>110.68</v>
      </c>
      <c r="BR56" s="150">
        <v>261.37</v>
      </c>
      <c r="BS56" s="149">
        <v>438.24</v>
      </c>
      <c r="BT56" s="148">
        <v>696.5</v>
      </c>
      <c r="BU56" s="150">
        <v>1644.78</v>
      </c>
      <c r="BW56" s="147">
        <v>2019</v>
      </c>
      <c r="BX56" s="236">
        <v>441.69</v>
      </c>
      <c r="BY56" s="236">
        <v>441.69</v>
      </c>
      <c r="BZ56" s="236">
        <v>69.64</v>
      </c>
      <c r="CA56" s="237">
        <v>69.64</v>
      </c>
      <c r="CB56" s="245">
        <v>2779.51</v>
      </c>
      <c r="CC56" s="236">
        <v>2779.51</v>
      </c>
      <c r="CD56" s="236">
        <v>438.24</v>
      </c>
      <c r="CE56" s="237">
        <v>438.24</v>
      </c>
    </row>
    <row r="57" spans="2:83" ht="15" customHeight="1" x14ac:dyDescent="0.2">
      <c r="B57" s="186">
        <v>2020</v>
      </c>
      <c r="C57" s="187">
        <v>50.3</v>
      </c>
      <c r="D57" s="187">
        <v>419.8</v>
      </c>
      <c r="E57" s="188">
        <v>3.45</v>
      </c>
      <c r="F57" s="174">
        <v>316.52999999999997</v>
      </c>
      <c r="G57" s="187">
        <v>2641.76</v>
      </c>
      <c r="H57" s="188">
        <v>21.71</v>
      </c>
      <c r="I57" s="232"/>
      <c r="J57" s="235">
        <v>2020</v>
      </c>
      <c r="K57" s="236">
        <v>473.65</v>
      </c>
      <c r="L57" s="237">
        <v>473.65</v>
      </c>
      <c r="M57" s="245">
        <v>2980.63</v>
      </c>
      <c r="N57" s="237">
        <v>2980.63</v>
      </c>
      <c r="O57" s="30"/>
      <c r="P57" s="147">
        <v>2020</v>
      </c>
      <c r="Q57" s="148">
        <v>237.17</v>
      </c>
      <c r="R57" s="150">
        <v>236.48</v>
      </c>
      <c r="S57" s="149">
        <v>1492.49</v>
      </c>
      <c r="T57" s="150">
        <v>1488.14</v>
      </c>
      <c r="V57" s="147">
        <v>2020</v>
      </c>
      <c r="W57" s="236">
        <v>236.48</v>
      </c>
      <c r="X57" s="237">
        <v>236.48</v>
      </c>
      <c r="Y57" s="245">
        <v>1488.14</v>
      </c>
      <c r="Z57" s="237">
        <v>1488.14</v>
      </c>
      <c r="AB57" s="147">
        <v>2020</v>
      </c>
      <c r="AC57" s="236">
        <v>237.17</v>
      </c>
      <c r="AD57" s="237">
        <v>237.17</v>
      </c>
      <c r="AE57" s="245">
        <v>1492.49</v>
      </c>
      <c r="AF57" s="237">
        <v>1492.49</v>
      </c>
      <c r="AH57" s="8"/>
      <c r="AI57" s="251">
        <v>2020</v>
      </c>
      <c r="AJ57" s="237">
        <v>174.81</v>
      </c>
      <c r="AK57" s="245">
        <v>1100.06</v>
      </c>
      <c r="AL57" s="265"/>
      <c r="AM57" s="9"/>
      <c r="AN57" s="147">
        <v>2020</v>
      </c>
      <c r="AO57" s="236">
        <v>174.81</v>
      </c>
      <c r="AP57" s="237">
        <v>174.81</v>
      </c>
      <c r="AQ57" s="245">
        <v>1100.06</v>
      </c>
      <c r="AR57" s="237">
        <v>1100.06</v>
      </c>
      <c r="AT57" s="8"/>
      <c r="AU57" s="251">
        <v>2012</v>
      </c>
      <c r="AV57" s="236">
        <v>157.69999999999999</v>
      </c>
      <c r="AW57" s="261">
        <v>11518</v>
      </c>
      <c r="AX57" s="9"/>
      <c r="AZ57" s="186">
        <v>2020</v>
      </c>
      <c r="BA57" s="187">
        <v>23.47</v>
      </c>
      <c r="BB57" s="187">
        <v>33.99</v>
      </c>
      <c r="BC57" s="188">
        <v>179.72</v>
      </c>
      <c r="BD57" s="174">
        <v>147.69</v>
      </c>
      <c r="BE57" s="187">
        <v>213.9</v>
      </c>
      <c r="BF57" s="188">
        <v>1130.96</v>
      </c>
      <c r="BH57" s="349"/>
      <c r="BI57" s="349"/>
      <c r="BO57" s="147">
        <v>2020</v>
      </c>
      <c r="BP57" s="148">
        <v>63.96</v>
      </c>
      <c r="BQ57" s="148">
        <v>119.08</v>
      </c>
      <c r="BR57" s="150">
        <v>243.87</v>
      </c>
      <c r="BS57" s="149">
        <v>402.49</v>
      </c>
      <c r="BT57" s="148">
        <v>749.36</v>
      </c>
      <c r="BU57" s="150">
        <v>1534.65</v>
      </c>
      <c r="BW57" s="147">
        <v>2020</v>
      </c>
      <c r="BX57" s="236">
        <v>426.91</v>
      </c>
      <c r="BY57" s="236">
        <v>426.91</v>
      </c>
      <c r="BZ57" s="236">
        <v>63.96</v>
      </c>
      <c r="CA57" s="237">
        <v>63.96</v>
      </c>
      <c r="CB57" s="245">
        <v>2686.5</v>
      </c>
      <c r="CC57" s="236">
        <v>2686.5</v>
      </c>
      <c r="CD57" s="236">
        <v>402.49</v>
      </c>
      <c r="CE57" s="237">
        <v>402.49</v>
      </c>
    </row>
    <row r="58" spans="2:83" ht="15" customHeight="1" x14ac:dyDescent="0.2">
      <c r="B58" s="186">
        <v>2021</v>
      </c>
      <c r="C58" s="187">
        <v>49.47</v>
      </c>
      <c r="D58" s="187">
        <v>464.17</v>
      </c>
      <c r="E58" s="188">
        <v>3.64</v>
      </c>
      <c r="F58" s="174">
        <v>311.31</v>
      </c>
      <c r="G58" s="187">
        <v>2920.98</v>
      </c>
      <c r="H58" s="188">
        <v>22.91</v>
      </c>
      <c r="I58" s="232"/>
      <c r="J58" s="235">
        <v>2021</v>
      </c>
      <c r="K58" s="236">
        <v>517.64</v>
      </c>
      <c r="L58" s="237">
        <v>517.64</v>
      </c>
      <c r="M58" s="245">
        <v>3257.4</v>
      </c>
      <c r="N58" s="237">
        <v>3257.4</v>
      </c>
      <c r="O58" s="30"/>
      <c r="P58" s="147">
        <v>2021</v>
      </c>
      <c r="Q58" s="148">
        <v>264.58999999999997</v>
      </c>
      <c r="R58" s="150">
        <v>253.04</v>
      </c>
      <c r="S58" s="149">
        <v>1665.04</v>
      </c>
      <c r="T58" s="150">
        <v>1592.36</v>
      </c>
      <c r="V58" s="147">
        <v>2021</v>
      </c>
      <c r="W58" s="236">
        <v>253.04</v>
      </c>
      <c r="X58" s="237">
        <v>253.04</v>
      </c>
      <c r="Y58" s="245">
        <v>1592.36</v>
      </c>
      <c r="Z58" s="237">
        <v>1592.36</v>
      </c>
      <c r="AB58" s="147">
        <v>2021</v>
      </c>
      <c r="AC58" s="236">
        <v>264.58999999999997</v>
      </c>
      <c r="AD58" s="237">
        <v>264.58999999999997</v>
      </c>
      <c r="AE58" s="245">
        <v>1665.04</v>
      </c>
      <c r="AF58" s="237">
        <v>1665.04</v>
      </c>
      <c r="AH58" s="8"/>
      <c r="AI58" s="251">
        <v>2021</v>
      </c>
      <c r="AJ58" s="237">
        <v>182.05</v>
      </c>
      <c r="AK58" s="245">
        <v>1145.6199999999999</v>
      </c>
      <c r="AL58" s="265"/>
      <c r="AM58" s="9"/>
      <c r="AN58" s="147">
        <v>2021</v>
      </c>
      <c r="AO58" s="236">
        <v>182.05</v>
      </c>
      <c r="AP58" s="237">
        <v>182.05</v>
      </c>
      <c r="AQ58" s="245">
        <v>1145.6199999999999</v>
      </c>
      <c r="AR58" s="237">
        <v>1145.6199999999999</v>
      </c>
      <c r="AT58" s="8"/>
      <c r="AU58" s="251">
        <v>2013</v>
      </c>
      <c r="AV58" s="236">
        <v>176.2</v>
      </c>
      <c r="AW58" s="261">
        <v>12401</v>
      </c>
      <c r="AX58" s="9"/>
      <c r="AZ58" s="250">
        <v>2021</v>
      </c>
      <c r="BA58" s="262">
        <v>24.79</v>
      </c>
      <c r="BB58" s="262">
        <v>34.119999999999997</v>
      </c>
      <c r="BC58" s="259">
        <v>205.83</v>
      </c>
      <c r="BD58" s="263">
        <v>156</v>
      </c>
      <c r="BE58" s="262">
        <v>214.71</v>
      </c>
      <c r="BF58" s="259">
        <v>1295.27</v>
      </c>
      <c r="BH58" s="349"/>
      <c r="BI58" s="349"/>
      <c r="BO58" s="147">
        <v>2021</v>
      </c>
      <c r="BP58" s="148">
        <v>65.52</v>
      </c>
      <c r="BQ58" s="148">
        <v>127.29</v>
      </c>
      <c r="BR58" s="150">
        <v>274.70999999999998</v>
      </c>
      <c r="BS58" s="149">
        <v>412.31</v>
      </c>
      <c r="BT58" s="148">
        <v>801.02</v>
      </c>
      <c r="BU58" s="150">
        <v>1728.72</v>
      </c>
      <c r="BW58" s="147">
        <v>2021</v>
      </c>
      <c r="BX58" s="236">
        <v>467.52</v>
      </c>
      <c r="BY58" s="236">
        <v>467.52</v>
      </c>
      <c r="BZ58" s="236">
        <v>65.52</v>
      </c>
      <c r="CA58" s="237">
        <v>65.52</v>
      </c>
      <c r="CB58" s="245">
        <v>2942.06</v>
      </c>
      <c r="CC58" s="236">
        <v>2942.06</v>
      </c>
      <c r="CD58" s="236">
        <v>412.31</v>
      </c>
      <c r="CE58" s="237">
        <v>412.31</v>
      </c>
    </row>
    <row r="59" spans="2:83" ht="15" customHeight="1" x14ac:dyDescent="0.2">
      <c r="B59" s="186">
        <v>2022</v>
      </c>
      <c r="C59" s="187">
        <v>49.68</v>
      </c>
      <c r="D59" s="187">
        <v>471.51</v>
      </c>
      <c r="E59" s="188">
        <v>4.7699999999999996</v>
      </c>
      <c r="F59" s="174">
        <v>312.63</v>
      </c>
      <c r="G59" s="187">
        <v>2967.17</v>
      </c>
      <c r="H59" s="188">
        <v>30.02</v>
      </c>
      <c r="I59" s="232"/>
      <c r="J59" s="235">
        <v>2022</v>
      </c>
      <c r="K59" s="236">
        <v>527.11</v>
      </c>
      <c r="L59" s="237">
        <v>527.11</v>
      </c>
      <c r="M59" s="245">
        <v>3317.05</v>
      </c>
      <c r="N59" s="237">
        <v>3317.05</v>
      </c>
      <c r="O59" s="30"/>
      <c r="P59" s="147">
        <v>2022</v>
      </c>
      <c r="Q59" s="148">
        <v>270.04000000000002</v>
      </c>
      <c r="R59" s="150">
        <v>257.07</v>
      </c>
      <c r="S59" s="149">
        <v>1699.33</v>
      </c>
      <c r="T59" s="150">
        <v>1617.72</v>
      </c>
      <c r="V59" s="147">
        <v>2022</v>
      </c>
      <c r="W59" s="236">
        <v>257.07</v>
      </c>
      <c r="X59" s="237">
        <v>257.07</v>
      </c>
      <c r="Y59" s="245">
        <v>1617.72</v>
      </c>
      <c r="Z59" s="237">
        <v>1617.72</v>
      </c>
      <c r="AB59" s="147">
        <v>2022</v>
      </c>
      <c r="AC59" s="236">
        <v>270.04000000000002</v>
      </c>
      <c r="AD59" s="237">
        <v>270.04000000000002</v>
      </c>
      <c r="AE59" s="245">
        <v>1699.33</v>
      </c>
      <c r="AF59" s="237">
        <v>1699.33</v>
      </c>
      <c r="AH59" s="8"/>
      <c r="AI59" s="251">
        <v>2022</v>
      </c>
      <c r="AJ59" s="237">
        <v>181.01</v>
      </c>
      <c r="AK59" s="245">
        <v>1139.08</v>
      </c>
      <c r="AL59" s="265"/>
      <c r="AM59" s="9"/>
      <c r="AN59" s="147">
        <v>2022</v>
      </c>
      <c r="AO59" s="236">
        <v>181.01</v>
      </c>
      <c r="AP59" s="237">
        <v>181.01</v>
      </c>
      <c r="AQ59" s="245">
        <v>1139.08</v>
      </c>
      <c r="AR59" s="237">
        <v>1139.08</v>
      </c>
      <c r="AT59" s="8"/>
      <c r="AU59" s="251">
        <v>2014</v>
      </c>
      <c r="AV59" s="236">
        <v>201.2</v>
      </c>
      <c r="AW59" s="261">
        <v>13359</v>
      </c>
      <c r="AX59" s="9"/>
      <c r="AZ59" s="250">
        <v>2022</v>
      </c>
      <c r="BA59" s="262">
        <v>27.72</v>
      </c>
      <c r="BB59" s="262">
        <v>34.979999999999997</v>
      </c>
      <c r="BC59" s="259">
        <v>207.32</v>
      </c>
      <c r="BD59" s="263">
        <v>174.44</v>
      </c>
      <c r="BE59" s="262">
        <v>220.13</v>
      </c>
      <c r="BF59" s="259">
        <v>1305.08</v>
      </c>
      <c r="BH59" s="349"/>
      <c r="BI59" s="349"/>
      <c r="BO59" s="147">
        <v>2022</v>
      </c>
      <c r="BP59" s="148">
        <v>70.37</v>
      </c>
      <c r="BQ59" s="148">
        <v>120.33</v>
      </c>
      <c r="BR59" s="150">
        <v>300.31</v>
      </c>
      <c r="BS59" s="149">
        <v>442.83</v>
      </c>
      <c r="BT59" s="148">
        <v>757.22</v>
      </c>
      <c r="BU59" s="150">
        <v>1889.82</v>
      </c>
      <c r="BW59" s="147">
        <v>2022</v>
      </c>
      <c r="BX59" s="236">
        <v>491.01</v>
      </c>
      <c r="BY59" s="236">
        <v>491.01</v>
      </c>
      <c r="BZ59" s="236">
        <v>70.37</v>
      </c>
      <c r="CA59" s="237">
        <v>70.37</v>
      </c>
      <c r="CB59" s="245">
        <v>3089.88</v>
      </c>
      <c r="CC59" s="236">
        <v>3089.88</v>
      </c>
      <c r="CD59" s="236">
        <v>442.83</v>
      </c>
      <c r="CE59" s="237">
        <v>442.83</v>
      </c>
    </row>
    <row r="60" spans="2:83" ht="15" customHeight="1" x14ac:dyDescent="0.2">
      <c r="B60" s="186">
        <v>2023</v>
      </c>
      <c r="C60" s="187">
        <v>52.64</v>
      </c>
      <c r="D60" s="187">
        <v>482.1</v>
      </c>
      <c r="E60" s="188">
        <v>7.13</v>
      </c>
      <c r="F60" s="174">
        <v>331.26</v>
      </c>
      <c r="G60" s="187">
        <v>3033.81</v>
      </c>
      <c r="H60" s="188">
        <v>44.87</v>
      </c>
      <c r="I60" s="232"/>
      <c r="J60" s="235">
        <v>2023</v>
      </c>
      <c r="K60" s="236">
        <v>542.05999999999995</v>
      </c>
      <c r="L60" s="237">
        <v>542.05999999999995</v>
      </c>
      <c r="M60" s="245">
        <v>3411.13</v>
      </c>
      <c r="N60" s="237">
        <v>3411.13</v>
      </c>
      <c r="O60" s="30"/>
      <c r="P60" s="147">
        <v>2023</v>
      </c>
      <c r="Q60" s="148">
        <v>280.16000000000003</v>
      </c>
      <c r="R60" s="150">
        <v>261.89999999999998</v>
      </c>
      <c r="S60" s="149">
        <v>1763.02</v>
      </c>
      <c r="T60" s="150">
        <v>1648.11</v>
      </c>
      <c r="V60" s="147">
        <v>2023</v>
      </c>
      <c r="W60" s="236">
        <v>261.89999999999998</v>
      </c>
      <c r="X60" s="237">
        <v>261.89999999999998</v>
      </c>
      <c r="Y60" s="245">
        <v>1648.11</v>
      </c>
      <c r="Z60" s="237">
        <v>1648.11</v>
      </c>
      <c r="AB60" s="147">
        <v>2023</v>
      </c>
      <c r="AC60" s="236">
        <v>280.16000000000003</v>
      </c>
      <c r="AD60" s="237">
        <v>280.16000000000003</v>
      </c>
      <c r="AE60" s="245">
        <v>1763.02</v>
      </c>
      <c r="AF60" s="237">
        <v>1763.02</v>
      </c>
      <c r="AH60" s="8"/>
      <c r="AI60" s="251">
        <v>2023</v>
      </c>
      <c r="AJ60" s="237">
        <v>188.2</v>
      </c>
      <c r="AK60" s="245">
        <v>1184.32</v>
      </c>
      <c r="AL60" s="265"/>
      <c r="AM60" s="9"/>
      <c r="AN60" s="147">
        <v>2023</v>
      </c>
      <c r="AO60" s="236">
        <v>188.2</v>
      </c>
      <c r="AP60" s="237">
        <v>188.2</v>
      </c>
      <c r="AQ60" s="245">
        <v>1184.32</v>
      </c>
      <c r="AR60" s="237">
        <v>1184.32</v>
      </c>
      <c r="AT60" s="8"/>
      <c r="AU60" s="251">
        <v>2015</v>
      </c>
      <c r="AV60" s="236">
        <v>216.9</v>
      </c>
      <c r="AW60" s="261">
        <v>13300</v>
      </c>
      <c r="AX60" s="9"/>
      <c r="AZ60" s="250">
        <v>2023</v>
      </c>
      <c r="BA60" s="262">
        <v>33.17</v>
      </c>
      <c r="BB60" s="262">
        <v>35.47</v>
      </c>
      <c r="BC60" s="259">
        <v>211.36</v>
      </c>
      <c r="BD60" s="263">
        <v>208.76</v>
      </c>
      <c r="BE60" s="262">
        <v>223.22</v>
      </c>
      <c r="BF60" s="259">
        <v>1330.09</v>
      </c>
      <c r="BH60" s="349"/>
      <c r="BI60" s="349"/>
      <c r="BO60" s="147">
        <v>2023</v>
      </c>
      <c r="BP60" s="148">
        <v>70.95</v>
      </c>
      <c r="BQ60" s="148">
        <v>128.91999999999999</v>
      </c>
      <c r="BR60" s="150">
        <v>308.8</v>
      </c>
      <c r="BS60" s="149">
        <v>446.48</v>
      </c>
      <c r="BT60" s="148">
        <v>811.28</v>
      </c>
      <c r="BU60" s="150">
        <v>1943.25</v>
      </c>
      <c r="BW60" s="147">
        <v>2023</v>
      </c>
      <c r="BX60" s="236">
        <v>508.67</v>
      </c>
      <c r="BY60" s="236">
        <v>508.67</v>
      </c>
      <c r="BZ60" s="236">
        <v>70.95</v>
      </c>
      <c r="CA60" s="237">
        <v>70.95</v>
      </c>
      <c r="CB60" s="245">
        <v>3201.01</v>
      </c>
      <c r="CC60" s="236">
        <v>3201.01</v>
      </c>
      <c r="CD60" s="236">
        <v>446.48</v>
      </c>
      <c r="CE60" s="237">
        <v>446.48</v>
      </c>
    </row>
    <row r="61" spans="2:83" ht="15" customHeight="1" thickBot="1" x14ac:dyDescent="0.25">
      <c r="B61" s="186">
        <v>2024</v>
      </c>
      <c r="C61" s="187">
        <v>57.18</v>
      </c>
      <c r="D61" s="187">
        <v>499.54</v>
      </c>
      <c r="E61" s="188">
        <v>8.67</v>
      </c>
      <c r="F61" s="174">
        <v>359.83</v>
      </c>
      <c r="G61" s="187">
        <v>3143.56</v>
      </c>
      <c r="H61" s="188">
        <v>54.56</v>
      </c>
      <c r="I61" s="232"/>
      <c r="J61" s="235">
        <v>2024</v>
      </c>
      <c r="K61" s="236">
        <v>565.37</v>
      </c>
      <c r="L61" s="237">
        <v>565.37</v>
      </c>
      <c r="M61" s="245">
        <v>3557.82</v>
      </c>
      <c r="N61" s="237">
        <v>3557.82</v>
      </c>
      <c r="O61" s="30"/>
      <c r="P61" s="147">
        <v>2024</v>
      </c>
      <c r="Q61" s="148">
        <v>291.97000000000003</v>
      </c>
      <c r="R61" s="150">
        <v>273.39999999999998</v>
      </c>
      <c r="S61" s="149">
        <v>1837.34</v>
      </c>
      <c r="T61" s="150">
        <v>1720.48</v>
      </c>
      <c r="V61" s="147">
        <v>2024</v>
      </c>
      <c r="W61" s="236">
        <v>273.39999999999998</v>
      </c>
      <c r="X61" s="237">
        <v>273.39999999999998</v>
      </c>
      <c r="Y61" s="245">
        <v>1720.48</v>
      </c>
      <c r="Z61" s="237">
        <v>1720.48</v>
      </c>
      <c r="AB61" s="147">
        <v>2024</v>
      </c>
      <c r="AC61" s="236">
        <v>291.97000000000003</v>
      </c>
      <c r="AD61" s="237">
        <v>291.97000000000003</v>
      </c>
      <c r="AE61" s="245">
        <v>1837.34</v>
      </c>
      <c r="AF61" s="237">
        <v>1837.34</v>
      </c>
      <c r="AH61" s="8"/>
      <c r="AI61" s="251">
        <v>2024</v>
      </c>
      <c r="AJ61" s="237">
        <v>196.6</v>
      </c>
      <c r="AK61" s="245">
        <v>1237.18</v>
      </c>
      <c r="AL61" s="265"/>
      <c r="AM61" s="9"/>
      <c r="AN61" s="147">
        <v>2024</v>
      </c>
      <c r="AO61" s="236">
        <v>196.6</v>
      </c>
      <c r="AP61" s="237">
        <v>196.6</v>
      </c>
      <c r="AQ61" s="245">
        <v>1237.18</v>
      </c>
      <c r="AR61" s="237">
        <v>1237.18</v>
      </c>
      <c r="AT61" s="8"/>
      <c r="AU61" s="251">
        <v>2016</v>
      </c>
      <c r="AV61" s="236">
        <v>221</v>
      </c>
      <c r="AW61" s="261">
        <v>12443</v>
      </c>
      <c r="AX61" s="9"/>
      <c r="AZ61" s="151">
        <v>2024</v>
      </c>
      <c r="BA61" s="152">
        <v>36.6</v>
      </c>
      <c r="BB61" s="152">
        <v>37.15</v>
      </c>
      <c r="BC61" s="154">
        <v>218.22</v>
      </c>
      <c r="BD61" s="153">
        <v>230.32</v>
      </c>
      <c r="BE61" s="152">
        <v>233.78</v>
      </c>
      <c r="BF61" s="154">
        <v>1373.24</v>
      </c>
      <c r="BH61" s="349"/>
      <c r="BI61" s="349"/>
      <c r="BO61" s="147">
        <v>2024</v>
      </c>
      <c r="BP61" s="148">
        <v>76.28</v>
      </c>
      <c r="BQ61" s="148">
        <v>131.66999999999999</v>
      </c>
      <c r="BR61" s="150">
        <v>323.12</v>
      </c>
      <c r="BS61" s="149">
        <v>480.02</v>
      </c>
      <c r="BT61" s="148">
        <v>828.59</v>
      </c>
      <c r="BU61" s="150">
        <v>2033.36</v>
      </c>
      <c r="BW61" s="147">
        <v>2024</v>
      </c>
      <c r="BX61" s="236">
        <v>531.07000000000005</v>
      </c>
      <c r="BY61" s="236">
        <v>531.07000000000005</v>
      </c>
      <c r="BZ61" s="236">
        <v>76.28</v>
      </c>
      <c r="CA61" s="237">
        <v>76.28</v>
      </c>
      <c r="CB61" s="245">
        <v>3341.97</v>
      </c>
      <c r="CC61" s="236">
        <v>3341.97</v>
      </c>
      <c r="CD61" s="236">
        <v>480.02</v>
      </c>
      <c r="CE61" s="237">
        <v>480.02</v>
      </c>
    </row>
    <row r="62" spans="2:83" ht="15" customHeight="1" x14ac:dyDescent="0.2">
      <c r="B62" s="186">
        <v>2025</v>
      </c>
      <c r="C62" s="187">
        <v>60.84</v>
      </c>
      <c r="D62" s="187">
        <v>520.04</v>
      </c>
      <c r="E62" s="188">
        <v>8.93</v>
      </c>
      <c r="F62" s="174">
        <v>382.86</v>
      </c>
      <c r="G62" s="187">
        <v>3272.56</v>
      </c>
      <c r="H62" s="188">
        <v>56.2</v>
      </c>
      <c r="I62" s="232"/>
      <c r="J62" s="235">
        <v>2025</v>
      </c>
      <c r="K62" s="236">
        <v>589.9</v>
      </c>
      <c r="L62" s="237">
        <v>578.55999999999995</v>
      </c>
      <c r="M62" s="245">
        <v>3712.18</v>
      </c>
      <c r="N62" s="237">
        <v>3640.82</v>
      </c>
      <c r="O62" s="30"/>
      <c r="P62" s="147">
        <v>2025</v>
      </c>
      <c r="Q62" s="148">
        <v>309.43</v>
      </c>
      <c r="R62" s="150">
        <v>280.47000000000003</v>
      </c>
      <c r="S62" s="149">
        <v>1947.21</v>
      </c>
      <c r="T62" s="150">
        <v>1764.97</v>
      </c>
      <c r="V62" s="147">
        <v>2025</v>
      </c>
      <c r="W62" s="236">
        <v>280.47000000000003</v>
      </c>
      <c r="X62" s="237">
        <v>276.52999999999997</v>
      </c>
      <c r="Y62" s="245">
        <v>1764.97</v>
      </c>
      <c r="Z62" s="237">
        <v>1740.18</v>
      </c>
      <c r="AB62" s="147">
        <v>2025</v>
      </c>
      <c r="AC62" s="236">
        <v>309.43</v>
      </c>
      <c r="AD62" s="237">
        <v>302.04000000000002</v>
      </c>
      <c r="AE62" s="245">
        <v>1947.21</v>
      </c>
      <c r="AF62" s="237">
        <v>1900.71</v>
      </c>
      <c r="AH62" s="8"/>
      <c r="AI62" s="251">
        <v>2025</v>
      </c>
      <c r="AJ62" s="237">
        <v>198.52</v>
      </c>
      <c r="AK62" s="245">
        <v>1249.27</v>
      </c>
      <c r="AL62" s="265"/>
      <c r="AM62" s="9"/>
      <c r="AN62" s="147">
        <v>2025</v>
      </c>
      <c r="AO62" s="236">
        <v>198.52</v>
      </c>
      <c r="AP62" s="237">
        <v>197.4</v>
      </c>
      <c r="AQ62" s="245">
        <v>1249.27</v>
      </c>
      <c r="AR62" s="237">
        <v>1242.22</v>
      </c>
      <c r="AT62" s="8"/>
      <c r="AU62" s="251">
        <v>2017</v>
      </c>
      <c r="AV62" s="236">
        <v>248.3</v>
      </c>
      <c r="AW62" s="261">
        <v>12859</v>
      </c>
      <c r="AX62" s="9"/>
      <c r="AZ62" s="44" t="s">
        <v>277</v>
      </c>
      <c r="BO62" s="147">
        <v>2025</v>
      </c>
      <c r="BP62" s="148">
        <v>76.33</v>
      </c>
      <c r="BQ62" s="148">
        <v>133.53</v>
      </c>
      <c r="BR62" s="150">
        <v>335.68</v>
      </c>
      <c r="BS62" s="149">
        <v>480.34</v>
      </c>
      <c r="BT62" s="148">
        <v>840.29</v>
      </c>
      <c r="BU62" s="150">
        <v>2112.4</v>
      </c>
      <c r="BW62" s="147">
        <v>2025</v>
      </c>
      <c r="BX62" s="236">
        <v>545.54</v>
      </c>
      <c r="BY62" s="236">
        <v>534.9</v>
      </c>
      <c r="BZ62" s="236">
        <v>76.33</v>
      </c>
      <c r="CA62" s="237">
        <v>75.239999999999995</v>
      </c>
      <c r="CB62" s="245">
        <v>3433.03</v>
      </c>
      <c r="CC62" s="236">
        <v>3366.07</v>
      </c>
      <c r="CD62" s="236">
        <v>480.34</v>
      </c>
      <c r="CE62" s="237">
        <v>473.48</v>
      </c>
    </row>
    <row r="63" spans="2:83" ht="15" customHeight="1" x14ac:dyDescent="0.2">
      <c r="B63" s="186">
        <v>2026</v>
      </c>
      <c r="C63" s="187">
        <v>59.12</v>
      </c>
      <c r="D63" s="187">
        <v>535.33000000000004</v>
      </c>
      <c r="E63" s="188">
        <v>9.1300000000000008</v>
      </c>
      <c r="F63" s="174">
        <v>372.04</v>
      </c>
      <c r="G63" s="187">
        <v>3368.78</v>
      </c>
      <c r="H63" s="188">
        <v>57.45</v>
      </c>
      <c r="I63" s="232"/>
      <c r="J63" s="235">
        <v>2026</v>
      </c>
      <c r="K63" s="236">
        <v>604.03</v>
      </c>
      <c r="L63" s="237">
        <v>583.78</v>
      </c>
      <c r="M63" s="245">
        <v>3801.1</v>
      </c>
      <c r="N63" s="237">
        <v>3673.67</v>
      </c>
      <c r="O63" s="30"/>
      <c r="P63" s="147">
        <v>2026</v>
      </c>
      <c r="Q63" s="148">
        <v>323.42</v>
      </c>
      <c r="R63" s="150">
        <v>280.61</v>
      </c>
      <c r="S63" s="149">
        <v>2035.25</v>
      </c>
      <c r="T63" s="150">
        <v>1765.85</v>
      </c>
      <c r="V63" s="147">
        <v>2026</v>
      </c>
      <c r="W63" s="236">
        <v>280.61</v>
      </c>
      <c r="X63" s="237">
        <v>276.67</v>
      </c>
      <c r="Y63" s="245">
        <v>1765.85</v>
      </c>
      <c r="Z63" s="237">
        <v>1741.06</v>
      </c>
      <c r="AB63" s="147">
        <v>2026</v>
      </c>
      <c r="AC63" s="236">
        <v>323.42</v>
      </c>
      <c r="AD63" s="237">
        <v>307.11</v>
      </c>
      <c r="AE63" s="245">
        <v>2035.25</v>
      </c>
      <c r="AF63" s="237">
        <v>1932.61</v>
      </c>
      <c r="AH63" s="8"/>
      <c r="AI63" s="251">
        <v>2026</v>
      </c>
      <c r="AJ63" s="237">
        <v>199.64</v>
      </c>
      <c r="AK63" s="245">
        <v>1256.31</v>
      </c>
      <c r="AL63" s="265"/>
      <c r="AM63" s="9"/>
      <c r="AN63" s="147">
        <v>2026</v>
      </c>
      <c r="AO63" s="236">
        <v>199.64</v>
      </c>
      <c r="AP63" s="237">
        <v>198.52</v>
      </c>
      <c r="AQ63" s="245">
        <v>1256.31</v>
      </c>
      <c r="AR63" s="237">
        <v>1249.27</v>
      </c>
      <c r="AT63" s="8"/>
      <c r="AU63" s="251">
        <v>2018</v>
      </c>
      <c r="AV63" s="236">
        <v>250.4</v>
      </c>
      <c r="AW63" s="261">
        <v>12646</v>
      </c>
      <c r="AX63" s="9"/>
      <c r="AZ63" s="44" t="s">
        <v>263</v>
      </c>
      <c r="BO63" s="147">
        <v>2026</v>
      </c>
      <c r="BP63" s="148">
        <v>76.37</v>
      </c>
      <c r="BQ63" s="148">
        <v>134.62</v>
      </c>
      <c r="BR63" s="150">
        <v>348.71</v>
      </c>
      <c r="BS63" s="149">
        <v>480.59</v>
      </c>
      <c r="BT63" s="148">
        <v>847.15</v>
      </c>
      <c r="BU63" s="150">
        <v>2194.4</v>
      </c>
      <c r="BW63" s="147">
        <v>2026</v>
      </c>
      <c r="BX63" s="236">
        <v>559.70000000000005</v>
      </c>
      <c r="BY63" s="236">
        <v>539.72</v>
      </c>
      <c r="BZ63" s="236">
        <v>76.37</v>
      </c>
      <c r="CA63" s="237">
        <v>76.34</v>
      </c>
      <c r="CB63" s="245">
        <v>3522.14</v>
      </c>
      <c r="CC63" s="236">
        <v>3396.4</v>
      </c>
      <c r="CD63" s="236">
        <v>480.59</v>
      </c>
      <c r="CE63" s="237">
        <v>480.4</v>
      </c>
    </row>
    <row r="64" spans="2:83" ht="15" customHeight="1" x14ac:dyDescent="0.2">
      <c r="B64" s="186">
        <v>2027</v>
      </c>
      <c r="C64" s="187">
        <v>59.93</v>
      </c>
      <c r="D64" s="187">
        <v>549.41</v>
      </c>
      <c r="E64" s="188">
        <v>9.14</v>
      </c>
      <c r="F64" s="174">
        <v>377.13</v>
      </c>
      <c r="G64" s="187">
        <v>3457.38</v>
      </c>
      <c r="H64" s="188">
        <v>57.52</v>
      </c>
      <c r="I64" s="232"/>
      <c r="J64" s="235">
        <v>2027</v>
      </c>
      <c r="K64" s="236">
        <v>618.61</v>
      </c>
      <c r="L64" s="237">
        <v>597.44000000000005</v>
      </c>
      <c r="M64" s="245">
        <v>3892.85</v>
      </c>
      <c r="N64" s="237">
        <v>3759.63</v>
      </c>
      <c r="O64" s="8"/>
      <c r="P64" s="147">
        <v>2027</v>
      </c>
      <c r="Q64" s="148">
        <v>338</v>
      </c>
      <c r="R64" s="150">
        <v>280.61</v>
      </c>
      <c r="S64" s="149">
        <v>2127</v>
      </c>
      <c r="T64" s="150">
        <v>1765.85</v>
      </c>
      <c r="V64" s="147">
        <v>2027</v>
      </c>
      <c r="W64" s="236">
        <v>280.61</v>
      </c>
      <c r="X64" s="237">
        <v>278.08</v>
      </c>
      <c r="Y64" s="245">
        <v>1765.85</v>
      </c>
      <c r="Z64" s="237">
        <v>1749.93</v>
      </c>
      <c r="AB64" s="147">
        <v>2027</v>
      </c>
      <c r="AC64" s="236">
        <v>338</v>
      </c>
      <c r="AD64" s="237">
        <v>319.36</v>
      </c>
      <c r="AE64" s="245">
        <v>2127</v>
      </c>
      <c r="AF64" s="237">
        <v>2009.7</v>
      </c>
      <c r="AH64" s="8"/>
      <c r="AI64" s="251">
        <v>2027</v>
      </c>
      <c r="AJ64" s="237">
        <v>200.24</v>
      </c>
      <c r="AK64" s="245">
        <v>1260.0899999999999</v>
      </c>
      <c r="AL64" s="265"/>
      <c r="AM64" s="9"/>
      <c r="AN64" s="147">
        <v>2027</v>
      </c>
      <c r="AO64" s="236">
        <v>200.24</v>
      </c>
      <c r="AP64" s="237">
        <v>199.12</v>
      </c>
      <c r="AQ64" s="245">
        <v>1260.0899999999999</v>
      </c>
      <c r="AR64" s="237">
        <v>1253.04</v>
      </c>
      <c r="AT64" s="8"/>
      <c r="AU64" s="251">
        <v>2019</v>
      </c>
      <c r="AV64" s="236">
        <v>246.22</v>
      </c>
      <c r="AW64" s="261">
        <v>11847</v>
      </c>
      <c r="AX64" s="9"/>
      <c r="AZ64" s="44" t="s">
        <v>264</v>
      </c>
      <c r="BA64" s="22"/>
      <c r="BO64" s="147">
        <v>2027</v>
      </c>
      <c r="BP64" s="148">
        <v>76.38</v>
      </c>
      <c r="BQ64" s="148">
        <v>135.19999999999999</v>
      </c>
      <c r="BR64" s="150">
        <v>364.08</v>
      </c>
      <c r="BS64" s="149">
        <v>480.65</v>
      </c>
      <c r="BT64" s="148">
        <v>850.8</v>
      </c>
      <c r="BU64" s="150">
        <v>2291.12</v>
      </c>
      <c r="BW64" s="147">
        <v>2027</v>
      </c>
      <c r="BX64" s="236">
        <v>575.66</v>
      </c>
      <c r="BY64" s="236">
        <v>552.34</v>
      </c>
      <c r="BZ64" s="236">
        <v>76.38</v>
      </c>
      <c r="CA64" s="237">
        <v>76.38</v>
      </c>
      <c r="CB64" s="245">
        <v>3622.57</v>
      </c>
      <c r="CC64" s="236">
        <v>3475.82</v>
      </c>
      <c r="CD64" s="236">
        <v>480.65</v>
      </c>
      <c r="CE64" s="237">
        <v>480.65</v>
      </c>
    </row>
    <row r="65" spans="2:83" ht="15" customHeight="1" x14ac:dyDescent="0.2">
      <c r="B65" s="186">
        <v>2028</v>
      </c>
      <c r="C65" s="187">
        <v>60.8</v>
      </c>
      <c r="D65" s="187">
        <v>556</v>
      </c>
      <c r="E65" s="188">
        <v>9.02</v>
      </c>
      <c r="F65" s="174">
        <v>382.61</v>
      </c>
      <c r="G65" s="187">
        <v>3498.85</v>
      </c>
      <c r="H65" s="188">
        <v>56.76</v>
      </c>
      <c r="I65" s="232"/>
      <c r="J65" s="235">
        <v>2028</v>
      </c>
      <c r="K65" s="236">
        <v>626.29</v>
      </c>
      <c r="L65" s="237">
        <v>609.80999999999995</v>
      </c>
      <c r="M65" s="245">
        <v>3941.18</v>
      </c>
      <c r="N65" s="237">
        <v>3837.47</v>
      </c>
      <c r="O65" s="8"/>
      <c r="P65" s="147">
        <v>2028</v>
      </c>
      <c r="Q65" s="148">
        <v>344.56</v>
      </c>
      <c r="R65" s="150">
        <v>281.73</v>
      </c>
      <c r="S65" s="149">
        <v>2168.2800000000002</v>
      </c>
      <c r="T65" s="150">
        <v>1772.9</v>
      </c>
      <c r="V65" s="147">
        <v>2028</v>
      </c>
      <c r="W65" s="236">
        <v>281.73</v>
      </c>
      <c r="X65" s="237">
        <v>279.67</v>
      </c>
      <c r="Y65" s="245">
        <v>1772.9</v>
      </c>
      <c r="Z65" s="237">
        <v>1759.94</v>
      </c>
      <c r="AB65" s="147">
        <v>2028</v>
      </c>
      <c r="AC65" s="236">
        <v>344.56</v>
      </c>
      <c r="AD65" s="237">
        <v>330.14</v>
      </c>
      <c r="AE65" s="245">
        <v>2168.2800000000002</v>
      </c>
      <c r="AF65" s="237">
        <v>2077.54</v>
      </c>
      <c r="AH65" s="8"/>
      <c r="AI65" s="251">
        <v>2028</v>
      </c>
      <c r="AJ65" s="237">
        <v>200.84</v>
      </c>
      <c r="AK65" s="245">
        <v>1263.8699999999999</v>
      </c>
      <c r="AL65" s="265"/>
      <c r="AM65" s="9"/>
      <c r="AN65" s="147">
        <v>2028</v>
      </c>
      <c r="AO65" s="236">
        <v>200.84</v>
      </c>
      <c r="AP65" s="237">
        <v>199.71</v>
      </c>
      <c r="AQ65" s="245">
        <v>1263.8699999999999</v>
      </c>
      <c r="AR65" s="237">
        <v>1256.76</v>
      </c>
      <c r="AT65" s="8"/>
      <c r="AU65" s="251">
        <v>2020</v>
      </c>
      <c r="AV65" s="236">
        <v>237.17</v>
      </c>
      <c r="AW65" s="261">
        <v>11177</v>
      </c>
      <c r="AX65" s="9"/>
      <c r="BA65" s="29"/>
      <c r="BB65" s="29"/>
      <c r="BC65" s="29"/>
      <c r="BO65" s="147">
        <v>2028</v>
      </c>
      <c r="BP65" s="148">
        <v>76.400000000000006</v>
      </c>
      <c r="BQ65" s="148">
        <v>135.79</v>
      </c>
      <c r="BR65" s="150">
        <v>368.86</v>
      </c>
      <c r="BS65" s="149">
        <v>480.78</v>
      </c>
      <c r="BT65" s="148">
        <v>854.51</v>
      </c>
      <c r="BU65" s="150">
        <v>2321.1999999999998</v>
      </c>
      <c r="BW65" s="147">
        <v>2028</v>
      </c>
      <c r="BX65" s="236">
        <v>581.04999999999995</v>
      </c>
      <c r="BY65" s="236">
        <v>563.98</v>
      </c>
      <c r="BZ65" s="236">
        <v>76.400000000000006</v>
      </c>
      <c r="CA65" s="237">
        <v>76.400000000000006</v>
      </c>
      <c r="CB65" s="245">
        <v>3656.49</v>
      </c>
      <c r="CC65" s="236">
        <v>3549.07</v>
      </c>
      <c r="CD65" s="236">
        <v>480.78</v>
      </c>
      <c r="CE65" s="237">
        <v>480.78</v>
      </c>
    </row>
    <row r="66" spans="2:83" ht="15" customHeight="1" x14ac:dyDescent="0.2">
      <c r="B66" s="186">
        <v>2029</v>
      </c>
      <c r="C66" s="187">
        <v>60.93</v>
      </c>
      <c r="D66" s="187">
        <v>561.24</v>
      </c>
      <c r="E66" s="188">
        <v>8.8000000000000007</v>
      </c>
      <c r="F66" s="174">
        <v>383.43</v>
      </c>
      <c r="G66" s="187">
        <v>3531.83</v>
      </c>
      <c r="H66" s="188">
        <v>55.38</v>
      </c>
      <c r="I66" s="232"/>
      <c r="J66" s="235">
        <v>2029</v>
      </c>
      <c r="K66" s="236">
        <v>630.88</v>
      </c>
      <c r="L66" s="237">
        <v>617.30999999999995</v>
      </c>
      <c r="M66" s="245">
        <v>3970.07</v>
      </c>
      <c r="N66" s="237">
        <v>3884.67</v>
      </c>
      <c r="P66" s="186">
        <v>2029</v>
      </c>
      <c r="Q66" s="187">
        <v>347.51</v>
      </c>
      <c r="R66" s="188">
        <v>283.37</v>
      </c>
      <c r="S66" s="174">
        <v>2186.85</v>
      </c>
      <c r="T66" s="188">
        <v>1783.22</v>
      </c>
      <c r="V66" s="147">
        <v>2029</v>
      </c>
      <c r="W66" s="236">
        <v>283.37</v>
      </c>
      <c r="X66" s="237">
        <v>282.23</v>
      </c>
      <c r="Y66" s="245">
        <v>1783.22</v>
      </c>
      <c r="Z66" s="237">
        <v>1776.05</v>
      </c>
      <c r="AB66" s="147">
        <v>2029</v>
      </c>
      <c r="AC66" s="236">
        <v>347.51</v>
      </c>
      <c r="AD66" s="237">
        <v>335.08</v>
      </c>
      <c r="AE66" s="245">
        <v>2186.85</v>
      </c>
      <c r="AF66" s="237">
        <v>2108.62</v>
      </c>
      <c r="AH66" s="8"/>
      <c r="AI66" s="258">
        <v>2029</v>
      </c>
      <c r="AJ66" s="259">
        <v>201.44</v>
      </c>
      <c r="AK66" s="263">
        <v>1267.6400000000001</v>
      </c>
      <c r="AL66" s="265"/>
      <c r="AM66" s="9"/>
      <c r="AN66" s="147">
        <v>2029</v>
      </c>
      <c r="AO66" s="236">
        <v>201.44</v>
      </c>
      <c r="AP66" s="237">
        <v>200.31</v>
      </c>
      <c r="AQ66" s="245">
        <v>1267.6400000000001</v>
      </c>
      <c r="AR66" s="237">
        <v>1260.53</v>
      </c>
      <c r="AT66" s="8"/>
      <c r="AU66" s="251">
        <v>2021</v>
      </c>
      <c r="AV66" s="236">
        <v>264.74</v>
      </c>
      <c r="AW66" s="261">
        <v>11492</v>
      </c>
      <c r="AX66" s="9"/>
      <c r="BO66" s="147">
        <v>2029</v>
      </c>
      <c r="BP66" s="148">
        <v>76.41</v>
      </c>
      <c r="BQ66" s="148">
        <v>136.38</v>
      </c>
      <c r="BR66" s="150">
        <v>373.2</v>
      </c>
      <c r="BS66" s="149">
        <v>480.84</v>
      </c>
      <c r="BT66" s="148">
        <v>858.23</v>
      </c>
      <c r="BU66" s="150">
        <v>2348.5100000000002</v>
      </c>
      <c r="BW66" s="147">
        <v>2029</v>
      </c>
      <c r="BX66" s="236">
        <v>585.99</v>
      </c>
      <c r="BY66" s="236">
        <v>570.52</v>
      </c>
      <c r="BZ66" s="236">
        <v>76.41</v>
      </c>
      <c r="CA66" s="237">
        <v>76.41</v>
      </c>
      <c r="CB66" s="245">
        <v>3687.58</v>
      </c>
      <c r="CC66" s="236">
        <v>3590.22</v>
      </c>
      <c r="CD66" s="236">
        <v>480.84</v>
      </c>
      <c r="CE66" s="237">
        <v>480.84</v>
      </c>
    </row>
    <row r="67" spans="2:83" ht="15" customHeight="1" x14ac:dyDescent="0.2">
      <c r="B67" s="186">
        <v>2030</v>
      </c>
      <c r="C67" s="187">
        <v>61.41</v>
      </c>
      <c r="D67" s="187">
        <v>566.94000000000005</v>
      </c>
      <c r="E67" s="188">
        <v>8.5500000000000007</v>
      </c>
      <c r="F67" s="174">
        <v>386.45</v>
      </c>
      <c r="G67" s="187">
        <v>3567.7</v>
      </c>
      <c r="H67" s="188">
        <v>53.8</v>
      </c>
      <c r="I67" s="232"/>
      <c r="J67" s="235">
        <v>2030</v>
      </c>
      <c r="K67" s="236">
        <v>636.41999999999996</v>
      </c>
      <c r="L67" s="237">
        <v>622.67999999999995</v>
      </c>
      <c r="M67" s="245">
        <v>4004.92</v>
      </c>
      <c r="N67" s="237">
        <v>3918.46</v>
      </c>
      <c r="P67" s="186">
        <v>2030</v>
      </c>
      <c r="Q67" s="187">
        <v>350.85</v>
      </c>
      <c r="R67" s="188">
        <v>285.57</v>
      </c>
      <c r="S67" s="174">
        <v>2207.86</v>
      </c>
      <c r="T67" s="188">
        <v>1797.06</v>
      </c>
      <c r="V67" s="147">
        <v>2030</v>
      </c>
      <c r="W67" s="236">
        <v>285.57</v>
      </c>
      <c r="X67" s="237">
        <v>284.27999999999997</v>
      </c>
      <c r="Y67" s="245">
        <v>1797.06</v>
      </c>
      <c r="Z67" s="237">
        <v>1788.95</v>
      </c>
      <c r="AB67" s="147">
        <v>2030</v>
      </c>
      <c r="AC67" s="236">
        <v>350.85</v>
      </c>
      <c r="AD67" s="237">
        <v>338.4</v>
      </c>
      <c r="AE67" s="245">
        <v>2207.86</v>
      </c>
      <c r="AF67" s="237">
        <v>2129.52</v>
      </c>
      <c r="AH67" s="8"/>
      <c r="AI67" s="258">
        <v>2030</v>
      </c>
      <c r="AJ67" s="259">
        <v>202.04</v>
      </c>
      <c r="AK67" s="263">
        <v>1271.42</v>
      </c>
      <c r="AL67" s="265"/>
      <c r="AM67" s="9"/>
      <c r="AN67" s="147">
        <v>2030</v>
      </c>
      <c r="AO67" s="236">
        <v>202.04</v>
      </c>
      <c r="AP67" s="237">
        <v>200.91</v>
      </c>
      <c r="AQ67" s="245">
        <v>1271.42</v>
      </c>
      <c r="AR67" s="237">
        <v>1264.31</v>
      </c>
      <c r="AT67" s="8"/>
      <c r="AU67" s="251">
        <v>2022</v>
      </c>
      <c r="AV67" s="236">
        <v>270.04000000000002</v>
      </c>
      <c r="AW67" s="261">
        <v>11830</v>
      </c>
      <c r="AX67" s="9"/>
      <c r="BO67" s="147">
        <v>2030</v>
      </c>
      <c r="BP67" s="148">
        <v>76.42</v>
      </c>
      <c r="BQ67" s="148">
        <v>136.97999999999999</v>
      </c>
      <c r="BR67" s="150">
        <v>378.31</v>
      </c>
      <c r="BS67" s="149">
        <v>480.9</v>
      </c>
      <c r="BT67" s="148">
        <v>862</v>
      </c>
      <c r="BU67" s="150">
        <v>2380.67</v>
      </c>
      <c r="BW67" s="147">
        <v>2030</v>
      </c>
      <c r="BX67" s="236">
        <v>591.71</v>
      </c>
      <c r="BY67" s="236">
        <v>575.95000000000005</v>
      </c>
      <c r="BZ67" s="236">
        <v>76.42</v>
      </c>
      <c r="CA67" s="237">
        <v>76.42</v>
      </c>
      <c r="CB67" s="245">
        <v>3723.57</v>
      </c>
      <c r="CC67" s="236">
        <v>3624.39</v>
      </c>
      <c r="CD67" s="236">
        <v>480.9</v>
      </c>
      <c r="CE67" s="237">
        <v>480.9</v>
      </c>
    </row>
    <row r="68" spans="2:83" ht="15" customHeight="1" x14ac:dyDescent="0.2">
      <c r="B68" s="186">
        <v>2031</v>
      </c>
      <c r="C68" s="187">
        <v>60.94</v>
      </c>
      <c r="D68" s="187">
        <v>569.9</v>
      </c>
      <c r="E68" s="188">
        <v>8.3000000000000007</v>
      </c>
      <c r="F68" s="174">
        <v>383.49</v>
      </c>
      <c r="G68" s="187">
        <v>3586.32</v>
      </c>
      <c r="H68" s="188">
        <v>52.23</v>
      </c>
      <c r="I68" s="232"/>
      <c r="J68" s="235">
        <v>2031</v>
      </c>
      <c r="K68" s="236">
        <v>639.37</v>
      </c>
      <c r="L68" s="237">
        <v>625.69000000000005</v>
      </c>
      <c r="M68" s="245">
        <v>4023.49</v>
      </c>
      <c r="N68" s="237">
        <v>3937.4</v>
      </c>
      <c r="P68" s="186">
        <v>2031</v>
      </c>
      <c r="Q68" s="187">
        <v>352.09</v>
      </c>
      <c r="R68" s="188">
        <v>287.27999999999997</v>
      </c>
      <c r="S68" s="174">
        <v>2215.67</v>
      </c>
      <c r="T68" s="188">
        <v>1807.82</v>
      </c>
      <c r="V68" s="147">
        <v>2031</v>
      </c>
      <c r="W68" s="236">
        <v>287.27999999999997</v>
      </c>
      <c r="X68" s="237">
        <v>285.85000000000002</v>
      </c>
      <c r="Y68" s="245">
        <v>1807.82</v>
      </c>
      <c r="Z68" s="237">
        <v>1798.83</v>
      </c>
      <c r="AB68" s="147">
        <v>2031</v>
      </c>
      <c r="AC68" s="236">
        <v>352.09</v>
      </c>
      <c r="AD68" s="237">
        <v>339.84</v>
      </c>
      <c r="AE68" s="245">
        <v>2215.67</v>
      </c>
      <c r="AF68" s="237">
        <v>2138.58</v>
      </c>
      <c r="AH68" s="8"/>
      <c r="AI68" s="258">
        <v>2031</v>
      </c>
      <c r="AJ68" s="259">
        <v>202.65</v>
      </c>
      <c r="AK68" s="263">
        <v>1275.26</v>
      </c>
      <c r="AL68" s="265"/>
      <c r="AM68" s="9"/>
      <c r="AN68" s="147">
        <v>2031</v>
      </c>
      <c r="AO68" s="236">
        <v>202.65</v>
      </c>
      <c r="AP68" s="237">
        <v>201.52</v>
      </c>
      <c r="AQ68" s="245">
        <v>1275.26</v>
      </c>
      <c r="AR68" s="237">
        <v>1268.1500000000001</v>
      </c>
      <c r="AT68" s="8"/>
      <c r="AU68" s="251">
        <v>2023</v>
      </c>
      <c r="AV68" s="236">
        <v>280.16000000000003</v>
      </c>
      <c r="AW68" s="261">
        <v>10368</v>
      </c>
      <c r="AX68" s="9"/>
      <c r="BO68" s="147">
        <v>2031</v>
      </c>
      <c r="BP68" s="148">
        <v>76.430000000000007</v>
      </c>
      <c r="BQ68" s="148">
        <v>137.57</v>
      </c>
      <c r="BR68" s="150">
        <v>379.19</v>
      </c>
      <c r="BS68" s="149">
        <v>480.97</v>
      </c>
      <c r="BT68" s="148">
        <v>865.71</v>
      </c>
      <c r="BU68" s="150">
        <v>2386.1999999999998</v>
      </c>
      <c r="BW68" s="147">
        <v>2031</v>
      </c>
      <c r="BX68" s="236">
        <v>593.19000000000005</v>
      </c>
      <c r="BY68" s="236">
        <v>579.02</v>
      </c>
      <c r="BZ68" s="236">
        <v>76.430000000000007</v>
      </c>
      <c r="CA68" s="237">
        <v>76.430000000000007</v>
      </c>
      <c r="CB68" s="245">
        <v>3732.89</v>
      </c>
      <c r="CC68" s="236">
        <v>3643.72</v>
      </c>
      <c r="CD68" s="236">
        <v>480.97</v>
      </c>
      <c r="CE68" s="237">
        <v>480.97</v>
      </c>
    </row>
    <row r="69" spans="2:83" ht="15" customHeight="1" thickBot="1" x14ac:dyDescent="0.25">
      <c r="B69" s="186">
        <v>2032</v>
      </c>
      <c r="C69" s="187">
        <v>60.47</v>
      </c>
      <c r="D69" s="187">
        <v>573.67999999999995</v>
      </c>
      <c r="E69" s="188">
        <v>8.0299999999999994</v>
      </c>
      <c r="F69" s="174">
        <v>380.53</v>
      </c>
      <c r="G69" s="187">
        <v>3610.11</v>
      </c>
      <c r="H69" s="188">
        <v>50.53</v>
      </c>
      <c r="I69" s="232"/>
      <c r="J69" s="235">
        <v>2032</v>
      </c>
      <c r="K69" s="236">
        <v>642.23</v>
      </c>
      <c r="L69" s="237">
        <v>630.37</v>
      </c>
      <c r="M69" s="245">
        <v>4041.49</v>
      </c>
      <c r="N69" s="237">
        <v>3966.86</v>
      </c>
      <c r="P69" s="186">
        <v>2032</v>
      </c>
      <c r="Q69" s="187">
        <v>354.12</v>
      </c>
      <c r="R69" s="188">
        <v>288.11</v>
      </c>
      <c r="S69" s="174">
        <v>2228.44</v>
      </c>
      <c r="T69" s="188">
        <v>1813.05</v>
      </c>
      <c r="V69" s="147">
        <v>2032</v>
      </c>
      <c r="W69" s="236">
        <v>288.11</v>
      </c>
      <c r="X69" s="237">
        <v>286.63</v>
      </c>
      <c r="Y69" s="245">
        <v>1813.05</v>
      </c>
      <c r="Z69" s="237">
        <v>1803.73</v>
      </c>
      <c r="AB69" s="147">
        <v>2032</v>
      </c>
      <c r="AC69" s="236">
        <v>354.12</v>
      </c>
      <c r="AD69" s="237">
        <v>343.74</v>
      </c>
      <c r="AE69" s="245">
        <v>2228.44</v>
      </c>
      <c r="AF69" s="237">
        <v>2163.12</v>
      </c>
      <c r="AH69" s="8"/>
      <c r="AI69" s="258">
        <v>2032</v>
      </c>
      <c r="AJ69" s="259">
        <v>203.26</v>
      </c>
      <c r="AK69" s="263">
        <v>1279.0899999999999</v>
      </c>
      <c r="AL69" s="265"/>
      <c r="AM69" s="9"/>
      <c r="AN69" s="147">
        <v>2032</v>
      </c>
      <c r="AO69" s="236">
        <v>203.26</v>
      </c>
      <c r="AP69" s="237">
        <v>202.12</v>
      </c>
      <c r="AQ69" s="245">
        <v>1279.0899999999999</v>
      </c>
      <c r="AR69" s="237">
        <v>1271.92</v>
      </c>
      <c r="AT69" s="26"/>
      <c r="AU69" s="155">
        <v>2024</v>
      </c>
      <c r="AV69" s="152">
        <v>291.97000000000003</v>
      </c>
      <c r="AW69" s="225">
        <v>10737</v>
      </c>
      <c r="AX69" s="27"/>
      <c r="BO69" s="147">
        <v>2032</v>
      </c>
      <c r="BP69" s="148">
        <v>76.44</v>
      </c>
      <c r="BQ69" s="148">
        <v>138.16999999999999</v>
      </c>
      <c r="BR69" s="150">
        <v>380.04</v>
      </c>
      <c r="BS69" s="149">
        <v>481.03</v>
      </c>
      <c r="BT69" s="148">
        <v>869.49</v>
      </c>
      <c r="BU69" s="150">
        <v>2391.5500000000002</v>
      </c>
      <c r="BW69" s="147">
        <v>2032</v>
      </c>
      <c r="BX69" s="236">
        <v>594.65</v>
      </c>
      <c r="BY69" s="236">
        <v>583.77</v>
      </c>
      <c r="BZ69" s="236">
        <v>76.44</v>
      </c>
      <c r="CA69" s="237">
        <v>76.44</v>
      </c>
      <c r="CB69" s="245">
        <v>3742.07</v>
      </c>
      <c r="CC69" s="236">
        <v>3673.61</v>
      </c>
      <c r="CD69" s="236">
        <v>481.03</v>
      </c>
      <c r="CE69" s="237">
        <v>481.03</v>
      </c>
    </row>
    <row r="70" spans="2:83" ht="15" customHeight="1" x14ac:dyDescent="0.2">
      <c r="B70" s="186">
        <v>2033</v>
      </c>
      <c r="C70" s="187">
        <v>60.04</v>
      </c>
      <c r="D70" s="187">
        <v>575.29</v>
      </c>
      <c r="E70" s="188">
        <v>7.74</v>
      </c>
      <c r="F70" s="174">
        <v>377.83</v>
      </c>
      <c r="G70" s="187">
        <v>3620.24</v>
      </c>
      <c r="H70" s="188">
        <v>48.71</v>
      </c>
      <c r="I70" s="232"/>
      <c r="J70" s="235">
        <v>2033</v>
      </c>
      <c r="K70" s="236">
        <v>643</v>
      </c>
      <c r="L70" s="237">
        <v>632.54999999999995</v>
      </c>
      <c r="M70" s="245">
        <v>4046.33</v>
      </c>
      <c r="N70" s="237">
        <v>3980.57</v>
      </c>
      <c r="P70" s="186">
        <v>2033</v>
      </c>
      <c r="Q70" s="187">
        <v>354.56</v>
      </c>
      <c r="R70" s="188">
        <v>288.44</v>
      </c>
      <c r="S70" s="174">
        <v>2231.21</v>
      </c>
      <c r="T70" s="188">
        <v>1815.12</v>
      </c>
      <c r="V70" s="147">
        <v>2033</v>
      </c>
      <c r="W70" s="236">
        <v>288.44</v>
      </c>
      <c r="X70" s="237">
        <v>286.95</v>
      </c>
      <c r="Y70" s="245">
        <v>1815.12</v>
      </c>
      <c r="Z70" s="237">
        <v>1805.75</v>
      </c>
      <c r="AB70" s="147">
        <v>2033</v>
      </c>
      <c r="AC70" s="236">
        <v>354.56</v>
      </c>
      <c r="AD70" s="237">
        <v>345.6</v>
      </c>
      <c r="AE70" s="245">
        <v>2231.21</v>
      </c>
      <c r="AF70" s="237">
        <v>2174.83</v>
      </c>
      <c r="AH70" s="8"/>
      <c r="AI70" s="258">
        <v>2033</v>
      </c>
      <c r="AJ70" s="259">
        <v>203.87</v>
      </c>
      <c r="AK70" s="263">
        <v>1282.93</v>
      </c>
      <c r="AL70" s="265"/>
      <c r="AM70" s="9"/>
      <c r="AN70" s="147">
        <v>2033</v>
      </c>
      <c r="AO70" s="236">
        <v>203.87</v>
      </c>
      <c r="AP70" s="237">
        <v>202.73</v>
      </c>
      <c r="AQ70" s="245">
        <v>1282.93</v>
      </c>
      <c r="AR70" s="237">
        <v>1275.76</v>
      </c>
      <c r="AU70" s="44" t="s">
        <v>277</v>
      </c>
      <c r="BO70" s="147">
        <v>2033</v>
      </c>
      <c r="BP70" s="148">
        <v>76.45</v>
      </c>
      <c r="BQ70" s="148">
        <v>138.76</v>
      </c>
      <c r="BR70" s="150">
        <v>377.49</v>
      </c>
      <c r="BS70" s="149">
        <v>481.09</v>
      </c>
      <c r="BT70" s="148">
        <v>873.2</v>
      </c>
      <c r="BU70" s="150">
        <v>2375.5100000000002</v>
      </c>
      <c r="BW70" s="147">
        <v>2033</v>
      </c>
      <c r="BX70" s="236">
        <v>592.70000000000005</v>
      </c>
      <c r="BY70" s="236">
        <v>586.01</v>
      </c>
      <c r="BZ70" s="236">
        <v>76.45</v>
      </c>
      <c r="CA70" s="237">
        <v>76.45</v>
      </c>
      <c r="CB70" s="245">
        <v>3729.8</v>
      </c>
      <c r="CC70" s="236">
        <v>3687.7</v>
      </c>
      <c r="CD70" s="236">
        <v>481.09</v>
      </c>
      <c r="CE70" s="237">
        <v>481.09</v>
      </c>
    </row>
    <row r="71" spans="2:83" ht="15" customHeight="1" thickBot="1" x14ac:dyDescent="0.25">
      <c r="B71" s="151">
        <v>2034</v>
      </c>
      <c r="C71" s="152">
        <v>59.63</v>
      </c>
      <c r="D71" s="152">
        <v>578.34</v>
      </c>
      <c r="E71" s="154">
        <v>7.49</v>
      </c>
      <c r="F71" s="153">
        <v>375.25</v>
      </c>
      <c r="G71" s="152">
        <v>3639.44</v>
      </c>
      <c r="H71" s="154">
        <v>47.13</v>
      </c>
      <c r="I71" s="232"/>
      <c r="J71" s="238">
        <v>2034</v>
      </c>
      <c r="K71" s="239">
        <v>645.26</v>
      </c>
      <c r="L71" s="240">
        <v>633.89</v>
      </c>
      <c r="M71" s="246">
        <v>4060.56</v>
      </c>
      <c r="N71" s="240">
        <v>3989.01</v>
      </c>
      <c r="P71" s="151">
        <v>2034</v>
      </c>
      <c r="Q71" s="152">
        <v>356.5</v>
      </c>
      <c r="R71" s="154">
        <v>288.76</v>
      </c>
      <c r="S71" s="153">
        <v>2243.42</v>
      </c>
      <c r="T71" s="154">
        <v>1817.14</v>
      </c>
      <c r="V71" s="151">
        <v>2034</v>
      </c>
      <c r="W71" s="152">
        <v>288.76</v>
      </c>
      <c r="X71" s="154">
        <v>287.27999999999997</v>
      </c>
      <c r="Y71" s="153">
        <v>1817.14</v>
      </c>
      <c r="Z71" s="154">
        <v>1807.82</v>
      </c>
      <c r="AB71" s="151">
        <v>2034</v>
      </c>
      <c r="AC71" s="152">
        <v>356.5</v>
      </c>
      <c r="AD71" s="154">
        <v>346.61</v>
      </c>
      <c r="AE71" s="153">
        <v>2243.42</v>
      </c>
      <c r="AF71" s="154">
        <v>2181.1799999999998</v>
      </c>
      <c r="AH71" s="26"/>
      <c r="AI71" s="155">
        <v>2034</v>
      </c>
      <c r="AJ71" s="154">
        <v>204.48</v>
      </c>
      <c r="AK71" s="153">
        <v>1286.77</v>
      </c>
      <c r="AL71" s="267"/>
      <c r="AM71" s="9"/>
      <c r="AN71" s="151">
        <v>2034</v>
      </c>
      <c r="AO71" s="152">
        <v>204.48</v>
      </c>
      <c r="AP71" s="154">
        <v>203.34</v>
      </c>
      <c r="AQ71" s="153">
        <v>1286.77</v>
      </c>
      <c r="AR71" s="154">
        <v>1279.5999999999999</v>
      </c>
      <c r="AU71" s="44" t="s">
        <v>318</v>
      </c>
      <c r="BO71" s="151">
        <v>2034</v>
      </c>
      <c r="BP71" s="152">
        <v>76.47</v>
      </c>
      <c r="BQ71" s="152">
        <v>139.36000000000001</v>
      </c>
      <c r="BR71" s="154">
        <v>375.38</v>
      </c>
      <c r="BS71" s="153">
        <v>481.22</v>
      </c>
      <c r="BT71" s="152">
        <v>876.98</v>
      </c>
      <c r="BU71" s="154">
        <v>2362.23</v>
      </c>
      <c r="BW71" s="151">
        <v>2034</v>
      </c>
      <c r="BX71" s="152">
        <v>591.21</v>
      </c>
      <c r="BY71" s="152">
        <v>587.65</v>
      </c>
      <c r="BZ71" s="152">
        <v>76.47</v>
      </c>
      <c r="CA71" s="154">
        <v>76.47</v>
      </c>
      <c r="CB71" s="153">
        <v>3720.43</v>
      </c>
      <c r="CC71" s="152">
        <v>3698.02</v>
      </c>
      <c r="CD71" s="152">
        <v>481.22</v>
      </c>
      <c r="CE71" s="154">
        <v>481.22</v>
      </c>
    </row>
    <row r="72" spans="2:83" ht="15" customHeight="1" x14ac:dyDescent="0.2">
      <c r="B72" s="44" t="s">
        <v>277</v>
      </c>
      <c r="F72" s="29"/>
      <c r="G72" s="29"/>
      <c r="H72" s="29"/>
      <c r="I72" s="29"/>
      <c r="J72" s="44" t="s">
        <v>277</v>
      </c>
      <c r="K72" s="29"/>
      <c r="L72" s="29"/>
      <c r="M72" s="29"/>
      <c r="N72" s="29"/>
      <c r="P72" s="44" t="s">
        <v>277</v>
      </c>
      <c r="V72" s="44" t="s">
        <v>277</v>
      </c>
      <c r="AB72" s="44" t="s">
        <v>277</v>
      </c>
      <c r="AI72" s="44" t="s">
        <v>277</v>
      </c>
      <c r="AN72" s="44" t="s">
        <v>277</v>
      </c>
      <c r="AU72" s="44" t="s">
        <v>263</v>
      </c>
      <c r="BO72" s="44" t="s">
        <v>277</v>
      </c>
      <c r="BW72" s="44" t="s">
        <v>277</v>
      </c>
    </row>
    <row r="73" spans="2:83" ht="15" customHeight="1" x14ac:dyDescent="0.2">
      <c r="B73" s="44" t="s">
        <v>263</v>
      </c>
      <c r="F73" s="29"/>
      <c r="G73" s="29"/>
      <c r="H73" s="29"/>
      <c r="I73" s="29"/>
      <c r="J73" s="44" t="s">
        <v>263</v>
      </c>
      <c r="K73" s="29"/>
      <c r="L73" s="29"/>
      <c r="M73" s="29"/>
      <c r="N73" s="29"/>
      <c r="P73" s="44" t="s">
        <v>263</v>
      </c>
      <c r="V73" s="44" t="s">
        <v>263</v>
      </c>
      <c r="AB73" s="44" t="s">
        <v>263</v>
      </c>
      <c r="AI73" s="44" t="s">
        <v>263</v>
      </c>
      <c r="AN73" s="44" t="s">
        <v>263</v>
      </c>
      <c r="BO73" s="44" t="s">
        <v>263</v>
      </c>
      <c r="BW73" s="44" t="s">
        <v>263</v>
      </c>
    </row>
    <row r="74" spans="2:83" ht="15" customHeight="1" x14ac:dyDescent="0.2">
      <c r="B74" s="44" t="s">
        <v>264</v>
      </c>
      <c r="F74" s="29"/>
      <c r="G74" s="29"/>
      <c r="H74" s="29"/>
      <c r="I74" s="29"/>
      <c r="J74" s="44" t="s">
        <v>264</v>
      </c>
      <c r="K74" s="29"/>
      <c r="L74" s="29"/>
      <c r="M74" s="29"/>
      <c r="N74" s="29"/>
      <c r="P74" s="44" t="s">
        <v>264</v>
      </c>
      <c r="V74" s="44" t="s">
        <v>264</v>
      </c>
      <c r="AB74" s="44" t="s">
        <v>264</v>
      </c>
      <c r="AI74" s="44" t="s">
        <v>264</v>
      </c>
      <c r="AN74" s="44" t="s">
        <v>264</v>
      </c>
      <c r="BO74" s="44" t="s">
        <v>264</v>
      </c>
      <c r="BW74" s="44" t="s">
        <v>264</v>
      </c>
    </row>
    <row r="75" spans="2:83" ht="15" customHeight="1" x14ac:dyDescent="0.2">
      <c r="F75" s="29"/>
      <c r="G75" s="29"/>
      <c r="H75" s="29"/>
      <c r="I75" s="29"/>
      <c r="J75" s="29"/>
      <c r="K75" s="29"/>
      <c r="L75" s="29"/>
      <c r="M75" s="29"/>
      <c r="N75" s="29"/>
    </row>
    <row r="76" spans="2:83" ht="15" customHeight="1" x14ac:dyDescent="0.2">
      <c r="F76" s="29"/>
      <c r="G76" s="29"/>
      <c r="H76" s="29"/>
      <c r="I76" s="29"/>
      <c r="J76" s="29"/>
      <c r="K76" s="29"/>
      <c r="L76" s="29"/>
      <c r="M76" s="29"/>
      <c r="N76" s="29"/>
    </row>
    <row r="77" spans="2:83" ht="15" customHeight="1" x14ac:dyDescent="0.2">
      <c r="BP77" s="29"/>
    </row>
    <row r="78" spans="2:83" ht="15" customHeight="1" x14ac:dyDescent="0.2">
      <c r="BP78" s="29"/>
    </row>
    <row r="79" spans="2:83" ht="15" customHeight="1" x14ac:dyDescent="0.2">
      <c r="BP79" s="29"/>
    </row>
    <row r="80" spans="2:83" ht="15" customHeight="1" x14ac:dyDescent="0.2">
      <c r="BP80" s="29"/>
      <c r="BX80" s="29"/>
      <c r="BY80" s="29"/>
      <c r="BZ80" s="29"/>
      <c r="CA80" s="29"/>
      <c r="CB80" s="29"/>
      <c r="CC80" s="29"/>
      <c r="CD80" s="29"/>
      <c r="CE80" s="29"/>
    </row>
    <row r="81" spans="68:83" ht="15" customHeight="1" x14ac:dyDescent="0.2">
      <c r="BP81" s="29"/>
      <c r="BX81" s="29"/>
      <c r="BY81" s="29"/>
      <c r="BZ81" s="29"/>
      <c r="CA81" s="29"/>
      <c r="CB81" s="29"/>
      <c r="CC81" s="29"/>
      <c r="CD81" s="29"/>
      <c r="CE81" s="29"/>
    </row>
    <row r="82" spans="68:83" ht="15" customHeight="1" x14ac:dyDescent="0.2">
      <c r="BP82" s="29"/>
      <c r="BX82" s="29"/>
      <c r="BY82" s="29"/>
      <c r="BZ82" s="29"/>
      <c r="CA82" s="29"/>
      <c r="CB82" s="29"/>
      <c r="CC82" s="29"/>
      <c r="CD82" s="29"/>
      <c r="CE82" s="29"/>
    </row>
    <row r="83" spans="68:83" ht="15" customHeight="1" x14ac:dyDescent="0.2">
      <c r="BP83" s="29"/>
      <c r="BX83" s="29"/>
      <c r="BY83" s="29"/>
      <c r="BZ83" s="29"/>
      <c r="CA83" s="29"/>
      <c r="CB83" s="29"/>
      <c r="CC83" s="29"/>
      <c r="CD83" s="29"/>
      <c r="CE83" s="29"/>
    </row>
    <row r="84" spans="68:83" ht="15" customHeight="1" x14ac:dyDescent="0.2">
      <c r="BP84" s="29"/>
      <c r="BX84" s="29"/>
      <c r="BY84" s="29"/>
      <c r="BZ84" s="29"/>
      <c r="CA84" s="29"/>
      <c r="CB84" s="29"/>
      <c r="CC84" s="29"/>
      <c r="CD84" s="29"/>
      <c r="CE84" s="29"/>
    </row>
    <row r="85" spans="68:83" ht="15" customHeight="1" x14ac:dyDescent="0.2">
      <c r="BP85" s="29"/>
      <c r="BX85" s="29"/>
      <c r="BY85" s="29"/>
      <c r="BZ85" s="29"/>
      <c r="CA85" s="29"/>
      <c r="CB85" s="29"/>
      <c r="CC85" s="29"/>
      <c r="CD85" s="29"/>
      <c r="CE85" s="29"/>
    </row>
    <row r="86" spans="68:83" ht="15" customHeight="1" x14ac:dyDescent="0.2">
      <c r="BP86" s="29"/>
      <c r="BX86" s="29"/>
      <c r="BY86" s="29"/>
      <c r="BZ86" s="29"/>
      <c r="CA86" s="29"/>
      <c r="CB86" s="29"/>
      <c r="CC86" s="29"/>
      <c r="CD86" s="29"/>
      <c r="CE86" s="29"/>
    </row>
    <row r="87" spans="68:83" ht="15" customHeight="1" x14ac:dyDescent="0.2">
      <c r="BP87" s="29"/>
      <c r="BX87" s="29"/>
      <c r="BY87" s="29"/>
      <c r="BZ87" s="29"/>
      <c r="CA87" s="29"/>
      <c r="CB87" s="29"/>
      <c r="CC87" s="29"/>
      <c r="CD87" s="29"/>
      <c r="CE87" s="29"/>
    </row>
    <row r="88" spans="68:83" ht="15" customHeight="1" x14ac:dyDescent="0.2">
      <c r="BP88" s="29"/>
      <c r="BX88" s="29"/>
      <c r="BY88" s="29"/>
      <c r="BZ88" s="29"/>
      <c r="CA88" s="29"/>
      <c r="CB88" s="29"/>
      <c r="CC88" s="29"/>
      <c r="CD88" s="29"/>
      <c r="CE88" s="29"/>
    </row>
    <row r="89" spans="68:83" ht="15" customHeight="1" x14ac:dyDescent="0.2">
      <c r="BP89" s="29"/>
      <c r="BX89" s="29"/>
      <c r="BY89" s="29"/>
      <c r="BZ89" s="29"/>
      <c r="CA89" s="29"/>
      <c r="CB89" s="29"/>
      <c r="CC89" s="29"/>
      <c r="CD89" s="29"/>
      <c r="CE89" s="29"/>
    </row>
    <row r="90" spans="68:83" ht="15" customHeight="1" x14ac:dyDescent="0.2">
      <c r="BX90" s="29"/>
      <c r="BY90" s="29"/>
      <c r="BZ90" s="29"/>
      <c r="CA90" s="29"/>
      <c r="CB90" s="29"/>
      <c r="CC90" s="29"/>
      <c r="CD90" s="29"/>
      <c r="CE90" s="29"/>
    </row>
    <row r="91" spans="68:83" ht="15" customHeight="1" x14ac:dyDescent="0.2">
      <c r="BX91" s="29"/>
      <c r="BY91" s="29"/>
      <c r="BZ91" s="29"/>
      <c r="CA91" s="29"/>
      <c r="CB91" s="29"/>
      <c r="CC91" s="29"/>
      <c r="CD91" s="29"/>
      <c r="CE91" s="29"/>
    </row>
    <row r="92" spans="68:83" ht="15" customHeight="1" x14ac:dyDescent="0.2">
      <c r="BX92" s="29"/>
      <c r="BY92" s="29"/>
      <c r="BZ92" s="29"/>
      <c r="CA92" s="29"/>
      <c r="CB92" s="29"/>
      <c r="CC92" s="29"/>
      <c r="CD92" s="29"/>
      <c r="CE92" s="29"/>
    </row>
    <row r="93" spans="68:83" ht="15" customHeight="1" x14ac:dyDescent="0.2">
      <c r="BX93" s="29"/>
      <c r="BY93" s="29"/>
      <c r="BZ93" s="29"/>
      <c r="CA93" s="29"/>
      <c r="CB93" s="29"/>
      <c r="CC93" s="29"/>
      <c r="CD93" s="29"/>
      <c r="CE93" s="29"/>
    </row>
    <row r="94" spans="68:83" ht="15" customHeight="1" x14ac:dyDescent="0.2">
      <c r="BX94" s="29"/>
      <c r="BY94" s="29"/>
      <c r="BZ94" s="29"/>
      <c r="CA94" s="29"/>
      <c r="CB94" s="29"/>
      <c r="CC94" s="29"/>
      <c r="CD94" s="29"/>
      <c r="CE94" s="29"/>
    </row>
    <row r="95" spans="68:83" ht="14.1" customHeight="1" x14ac:dyDescent="0.2">
      <c r="BX95" s="29"/>
      <c r="BY95" s="29"/>
      <c r="BZ95" s="29"/>
      <c r="CA95" s="29"/>
      <c r="CB95" s="29"/>
      <c r="CC95" s="29"/>
      <c r="CD95" s="29"/>
      <c r="CE95" s="29"/>
    </row>
    <row r="96" spans="68:83" ht="14.1" customHeight="1" x14ac:dyDescent="0.2">
      <c r="BX96" s="29"/>
      <c r="BY96" s="29"/>
      <c r="BZ96" s="29"/>
      <c r="CA96" s="29"/>
      <c r="CB96" s="29"/>
      <c r="CC96" s="29"/>
      <c r="CD96" s="29"/>
      <c r="CE96" s="29"/>
    </row>
    <row r="97" spans="76:83" ht="14.1" customHeight="1" x14ac:dyDescent="0.2">
      <c r="BX97" s="29"/>
      <c r="BY97" s="29"/>
      <c r="BZ97" s="29"/>
      <c r="CA97" s="29"/>
      <c r="CB97" s="29"/>
      <c r="CC97" s="29"/>
      <c r="CD97" s="29"/>
      <c r="CE97" s="29"/>
    </row>
    <row r="98" spans="76:83" ht="14.1" customHeight="1" x14ac:dyDescent="0.2">
      <c r="BX98" s="29"/>
      <c r="BY98" s="29"/>
      <c r="BZ98" s="29"/>
      <c r="CA98" s="29"/>
      <c r="CB98" s="29"/>
      <c r="CC98" s="29"/>
      <c r="CD98" s="29"/>
      <c r="CE98" s="29"/>
    </row>
    <row r="99" spans="76:83" ht="14.1" customHeight="1" x14ac:dyDescent="0.2">
      <c r="BX99" s="29"/>
      <c r="BY99" s="29"/>
      <c r="BZ99" s="29"/>
      <c r="CA99" s="29"/>
      <c r="CB99" s="29"/>
      <c r="CC99" s="29"/>
      <c r="CD99" s="29"/>
      <c r="CE99" s="29"/>
    </row>
    <row r="100" spans="76:83" x14ac:dyDescent="0.2">
      <c r="BX100" s="29"/>
      <c r="BY100" s="29"/>
      <c r="BZ100" s="29"/>
      <c r="CA100" s="29"/>
      <c r="CB100" s="29"/>
      <c r="CC100" s="29"/>
      <c r="CD100" s="29"/>
      <c r="CE100" s="29"/>
    </row>
    <row r="101" spans="76:83" x14ac:dyDescent="0.2">
      <c r="BX101" s="29"/>
      <c r="BY101" s="29"/>
      <c r="BZ101" s="29"/>
      <c r="CA101" s="29"/>
      <c r="CB101" s="29"/>
      <c r="CC101" s="29"/>
      <c r="CD101" s="29"/>
      <c r="CE101" s="29"/>
    </row>
    <row r="102" spans="76:83" x14ac:dyDescent="0.2">
      <c r="BX102" s="29"/>
      <c r="BY102" s="29"/>
      <c r="BZ102" s="29"/>
      <c r="CA102" s="29"/>
      <c r="CB102" s="29"/>
      <c r="CC102" s="29"/>
      <c r="CD102" s="29"/>
      <c r="CE102" s="29"/>
    </row>
    <row r="103" spans="76:83" x14ac:dyDescent="0.2">
      <c r="BX103" s="29"/>
      <c r="BY103" s="29"/>
      <c r="BZ103" s="29"/>
      <c r="CA103" s="29"/>
      <c r="CB103" s="29"/>
      <c r="CC103" s="29"/>
      <c r="CD103" s="29"/>
      <c r="CE103" s="29"/>
    </row>
    <row r="104" spans="76:83" x14ac:dyDescent="0.2">
      <c r="BX104" s="29"/>
      <c r="BY104" s="29"/>
      <c r="BZ104" s="29"/>
      <c r="CA104" s="29"/>
      <c r="CB104" s="29"/>
      <c r="CC104" s="29"/>
      <c r="CD104" s="29"/>
      <c r="CE104" s="29"/>
    </row>
    <row r="105" spans="76:83" x14ac:dyDescent="0.2">
      <c r="BX105" s="29"/>
      <c r="BY105" s="29"/>
      <c r="BZ105" s="29"/>
      <c r="CA105" s="29"/>
      <c r="CB105" s="29"/>
      <c r="CC105" s="29"/>
      <c r="CD105" s="29"/>
      <c r="CE105" s="29"/>
    </row>
    <row r="106" spans="76:83" x14ac:dyDescent="0.2">
      <c r="BX106" s="29"/>
      <c r="BY106" s="29"/>
      <c r="BZ106" s="29"/>
      <c r="CA106" s="29"/>
      <c r="CB106" s="29"/>
      <c r="CC106" s="29"/>
      <c r="CD106" s="29"/>
      <c r="CE106" s="29"/>
    </row>
    <row r="107" spans="76:83" x14ac:dyDescent="0.2">
      <c r="BX107" s="29"/>
      <c r="BY107" s="29"/>
      <c r="BZ107" s="29"/>
      <c r="CA107" s="29"/>
      <c r="CB107" s="29"/>
      <c r="CC107" s="29"/>
      <c r="CD107" s="29"/>
      <c r="CE107" s="29"/>
    </row>
    <row r="108" spans="76:83" x14ac:dyDescent="0.2">
      <c r="BX108" s="29"/>
      <c r="BY108" s="29"/>
      <c r="BZ108" s="29"/>
      <c r="CA108" s="29"/>
      <c r="CB108" s="29"/>
      <c r="CC108" s="29"/>
      <c r="CD108" s="29"/>
      <c r="CE108" s="29"/>
    </row>
    <row r="109" spans="76:83" x14ac:dyDescent="0.2">
      <c r="BX109" s="29"/>
      <c r="BY109" s="29"/>
      <c r="BZ109" s="29"/>
      <c r="CA109" s="29"/>
      <c r="CB109" s="29"/>
      <c r="CC109" s="29"/>
      <c r="CD109" s="29"/>
      <c r="CE109" s="29"/>
    </row>
    <row r="110" spans="76:83" x14ac:dyDescent="0.2">
      <c r="BX110" s="29"/>
      <c r="BY110" s="29"/>
      <c r="BZ110" s="29"/>
      <c r="CA110" s="29"/>
      <c r="CB110" s="29"/>
      <c r="CC110" s="29"/>
      <c r="CD110" s="29"/>
      <c r="CE110" s="29"/>
    </row>
    <row r="111" spans="76:83" x14ac:dyDescent="0.2">
      <c r="BX111" s="29"/>
      <c r="BY111" s="29"/>
      <c r="BZ111" s="29"/>
      <c r="CA111" s="29"/>
      <c r="CB111" s="29"/>
      <c r="CC111" s="29"/>
      <c r="CD111" s="29"/>
      <c r="CE111" s="29"/>
    </row>
    <row r="112" spans="76:83" x14ac:dyDescent="0.2">
      <c r="BX112" s="29"/>
      <c r="BY112" s="29"/>
      <c r="BZ112" s="29"/>
      <c r="CA112" s="29"/>
      <c r="CB112" s="29"/>
      <c r="CC112" s="29"/>
      <c r="CD112" s="29"/>
      <c r="CE112" s="29"/>
    </row>
    <row r="113" spans="76:83" x14ac:dyDescent="0.2">
      <c r="BX113" s="29"/>
      <c r="BY113" s="29"/>
      <c r="BZ113" s="29"/>
      <c r="CA113" s="29"/>
      <c r="CB113" s="29"/>
      <c r="CC113" s="29"/>
      <c r="CD113" s="29"/>
      <c r="CE113" s="29"/>
    </row>
    <row r="114" spans="76:83" x14ac:dyDescent="0.2">
      <c r="BX114" s="29"/>
      <c r="BY114" s="29"/>
      <c r="BZ114" s="29"/>
      <c r="CA114" s="29"/>
      <c r="CB114" s="29"/>
      <c r="CC114" s="29"/>
      <c r="CD114" s="29"/>
      <c r="CE114" s="29"/>
    </row>
    <row r="115" spans="76:83" x14ac:dyDescent="0.2">
      <c r="BX115" s="29"/>
      <c r="BY115" s="29"/>
      <c r="BZ115" s="29"/>
      <c r="CA115" s="29"/>
      <c r="CB115" s="29"/>
      <c r="CC115" s="29"/>
      <c r="CD115" s="29"/>
      <c r="CE115" s="29"/>
    </row>
    <row r="116" spans="76:83" x14ac:dyDescent="0.2">
      <c r="BX116" s="29"/>
      <c r="BY116" s="29"/>
      <c r="BZ116" s="29"/>
      <c r="CA116" s="29"/>
      <c r="CB116" s="29"/>
      <c r="CC116" s="29"/>
      <c r="CD116" s="29"/>
      <c r="CE116" s="29"/>
    </row>
    <row r="117" spans="76:83" x14ac:dyDescent="0.2">
      <c r="BX117" s="29"/>
      <c r="BY117" s="29"/>
      <c r="BZ117" s="29"/>
      <c r="CA117" s="29"/>
      <c r="CB117" s="29"/>
      <c r="CC117" s="29"/>
      <c r="CD117" s="29"/>
      <c r="CE117" s="29"/>
    </row>
    <row r="118" spans="76:83" x14ac:dyDescent="0.2">
      <c r="BX118" s="29"/>
      <c r="BY118" s="29"/>
      <c r="BZ118" s="29"/>
      <c r="CA118" s="29"/>
      <c r="CB118" s="29"/>
      <c r="CC118" s="29"/>
      <c r="CD118" s="29"/>
      <c r="CE118" s="29"/>
    </row>
  </sheetData>
  <mergeCells count="35">
    <mergeCell ref="AN33:AN34"/>
    <mergeCell ref="AN31:AR31"/>
    <mergeCell ref="P31:T31"/>
    <mergeCell ref="B31:H31"/>
    <mergeCell ref="J31:N31"/>
    <mergeCell ref="J33:J34"/>
    <mergeCell ref="J32:N32"/>
    <mergeCell ref="B33:B34"/>
    <mergeCell ref="B32:H32"/>
    <mergeCell ref="P33:P34"/>
    <mergeCell ref="P32:T32"/>
    <mergeCell ref="V33:V34"/>
    <mergeCell ref="V32:Z32"/>
    <mergeCell ref="AN32:AR32"/>
    <mergeCell ref="BI31:BL31"/>
    <mergeCell ref="BI32:BL32"/>
    <mergeCell ref="BA32:BF32"/>
    <mergeCell ref="AZ32:AZ34"/>
    <mergeCell ref="AV32:AW32"/>
    <mergeCell ref="BW33:BW34"/>
    <mergeCell ref="BW31:CE31"/>
    <mergeCell ref="BW32:CE32"/>
    <mergeCell ref="V31:Z31"/>
    <mergeCell ref="AB31:AF31"/>
    <mergeCell ref="AB32:AF32"/>
    <mergeCell ref="AB33:AB34"/>
    <mergeCell ref="AI33:AI34"/>
    <mergeCell ref="AI32:AK32"/>
    <mergeCell ref="BP32:BU32"/>
    <mergeCell ref="BO32:BO34"/>
    <mergeCell ref="AI31:AK31"/>
    <mergeCell ref="AU32:AU34"/>
    <mergeCell ref="AU31:AW31"/>
    <mergeCell ref="AZ31:BF31"/>
    <mergeCell ref="BO31:BU31"/>
  </mergeCells>
  <phoneticPr fontId="9" type="noConversion"/>
  <pageMargins left="0.75" right="0.75" top="1" bottom="1" header="0.5" footer="0.5"/>
  <pageSetup scale="85" orientation="portrait" r:id="rId1"/>
  <headerFooter alignWithMargins="0">
    <oddFooter>&amp;L_x000D_&amp;1#&amp;"Calibri"&amp;10&amp;K000000 Security Classification: Protected A</oddFooter>
  </headerFooter>
  <rowBreaks count="1" manualBreakCount="1">
    <brk id="30"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116"/>
  <sheetViews>
    <sheetView zoomScaleNormal="100" workbookViewId="0"/>
  </sheetViews>
  <sheetFormatPr defaultRowHeight="12.75" x14ac:dyDescent="0.2"/>
  <cols>
    <col min="1" max="1" width="64.42578125" style="14" customWidth="1"/>
    <col min="2" max="6" width="13.7109375" style="14" customWidth="1"/>
    <col min="7" max="7" width="9.140625" style="14"/>
    <col min="8" max="8" width="76.85546875" style="14" customWidth="1"/>
    <col min="9" max="10" width="13.7109375" style="15" customWidth="1"/>
    <col min="11" max="11" width="9.140625" style="14"/>
    <col min="12" max="12" width="81.42578125" style="14" customWidth="1"/>
    <col min="13" max="13" width="13.7109375" style="14" customWidth="1"/>
    <col min="14" max="14" width="9.140625" style="14"/>
    <col min="15" max="15" width="30.7109375" style="14" customWidth="1"/>
    <col min="16" max="19" width="13.7109375" style="14" customWidth="1"/>
    <col min="20" max="20" width="14.7109375" style="14" customWidth="1"/>
    <col min="21" max="21" width="9.140625" style="14"/>
    <col min="22" max="22" width="30.7109375" style="14" customWidth="1"/>
    <col min="23" max="27" width="14.7109375" style="14" customWidth="1"/>
    <col min="28" max="28" width="9.140625" style="14"/>
    <col min="29" max="29" width="63.7109375" style="14" customWidth="1"/>
    <col min="30" max="31" width="13.7109375" style="14" customWidth="1"/>
    <col min="32" max="32" width="9.140625" style="14"/>
    <col min="33" max="33" width="60.7109375" style="14" customWidth="1"/>
    <col min="34" max="35" width="13.7109375" style="15" customWidth="1"/>
    <col min="36" max="36" width="9.140625" style="14"/>
    <col min="37" max="37" width="64.85546875" style="14" customWidth="1"/>
    <col min="38" max="39" width="13.7109375" style="15" customWidth="1"/>
    <col min="40" max="16384" width="9.140625" style="14"/>
  </cols>
  <sheetData>
    <row r="1" spans="1:39" x14ac:dyDescent="0.2">
      <c r="A1" s="31"/>
      <c r="B1" s="32"/>
      <c r="C1" s="32"/>
      <c r="D1" s="32"/>
      <c r="E1" s="32"/>
      <c r="F1" s="33"/>
      <c r="G1" s="34"/>
      <c r="H1" s="34"/>
      <c r="I1" s="35"/>
      <c r="J1" s="35"/>
      <c r="K1" s="34"/>
      <c r="L1" s="34"/>
      <c r="M1" s="34"/>
      <c r="N1" s="34"/>
      <c r="O1" s="34"/>
      <c r="P1" s="34"/>
      <c r="Q1" s="34"/>
      <c r="R1" s="34"/>
      <c r="S1" s="34"/>
      <c r="T1" s="34"/>
      <c r="U1" s="34"/>
      <c r="V1" s="34"/>
      <c r="W1" s="34"/>
      <c r="X1" s="34"/>
      <c r="Y1" s="34"/>
      <c r="Z1" s="34"/>
      <c r="AA1" s="34"/>
      <c r="AB1" s="34"/>
      <c r="AC1" s="34"/>
      <c r="AD1" s="34"/>
      <c r="AE1" s="34"/>
      <c r="AF1" s="34"/>
      <c r="AG1" s="34"/>
      <c r="AH1" s="35"/>
      <c r="AI1" s="35"/>
      <c r="AJ1" s="34"/>
      <c r="AK1" s="34"/>
      <c r="AL1" s="35"/>
      <c r="AM1" s="35"/>
    </row>
    <row r="2" spans="1:39" ht="27.75" customHeight="1" x14ac:dyDescent="0.2">
      <c r="A2" s="278" t="s">
        <v>250</v>
      </c>
      <c r="B2" s="279"/>
      <c r="C2" s="279"/>
      <c r="D2" s="279"/>
      <c r="E2" s="279"/>
      <c r="F2" s="280"/>
      <c r="H2" s="281" t="s">
        <v>298</v>
      </c>
      <c r="I2" s="282"/>
      <c r="J2" s="283"/>
      <c r="L2" s="331" t="s">
        <v>300</v>
      </c>
      <c r="M2" s="332"/>
      <c r="O2" s="323" t="s">
        <v>301</v>
      </c>
      <c r="P2" s="324"/>
      <c r="Q2" s="324"/>
      <c r="R2" s="324"/>
      <c r="S2" s="324"/>
      <c r="T2" s="325"/>
      <c r="V2" s="323" t="s">
        <v>308</v>
      </c>
      <c r="W2" s="324"/>
      <c r="X2" s="324"/>
      <c r="Y2" s="324"/>
      <c r="Z2" s="324"/>
      <c r="AA2" s="325"/>
      <c r="AC2" s="329" t="s">
        <v>315</v>
      </c>
      <c r="AD2" s="330"/>
      <c r="AE2" s="284"/>
      <c r="AG2" s="333" t="s">
        <v>316</v>
      </c>
      <c r="AH2" s="334"/>
      <c r="AI2" s="335"/>
      <c r="AK2" s="320" t="s">
        <v>317</v>
      </c>
      <c r="AL2" s="321"/>
      <c r="AM2" s="322"/>
    </row>
    <row r="3" spans="1:39" ht="25.5" x14ac:dyDescent="0.2">
      <c r="A3" s="104"/>
      <c r="B3" s="52">
        <v>2023</v>
      </c>
      <c r="C3" s="52">
        <v>2024</v>
      </c>
      <c r="D3" s="53">
        <v>2025</v>
      </c>
      <c r="E3" s="53">
        <v>2026</v>
      </c>
      <c r="F3" s="105">
        <v>2034</v>
      </c>
      <c r="H3" s="109"/>
      <c r="I3" s="55">
        <v>2023</v>
      </c>
      <c r="J3" s="110">
        <v>2024</v>
      </c>
      <c r="L3" s="327" t="s">
        <v>75</v>
      </c>
      <c r="M3" s="114" t="s">
        <v>0</v>
      </c>
      <c r="O3" s="124"/>
      <c r="P3" s="326" t="s">
        <v>0</v>
      </c>
      <c r="Q3" s="326"/>
      <c r="R3" s="62" t="s">
        <v>146</v>
      </c>
      <c r="S3" s="62" t="s">
        <v>147</v>
      </c>
      <c r="T3" s="125" t="s">
        <v>148</v>
      </c>
      <c r="V3" s="124"/>
      <c r="W3" s="326" t="s">
        <v>0</v>
      </c>
      <c r="X3" s="326"/>
      <c r="Y3" s="62" t="s">
        <v>146</v>
      </c>
      <c r="Z3" s="62" t="s">
        <v>147</v>
      </c>
      <c r="AA3" s="125" t="s">
        <v>148</v>
      </c>
      <c r="AC3" s="136" t="s">
        <v>169</v>
      </c>
      <c r="AD3" s="56" t="s">
        <v>80</v>
      </c>
      <c r="AE3" s="137" t="s">
        <v>81</v>
      </c>
      <c r="AG3" s="268" t="s">
        <v>169</v>
      </c>
      <c r="AH3" s="269" t="s">
        <v>80</v>
      </c>
      <c r="AI3" s="270" t="s">
        <v>81</v>
      </c>
      <c r="AK3" s="144" t="s">
        <v>79</v>
      </c>
      <c r="AL3" s="58" t="s">
        <v>121</v>
      </c>
      <c r="AM3" s="145" t="s">
        <v>81</v>
      </c>
    </row>
    <row r="4" spans="1:39" ht="38.25" x14ac:dyDescent="0.2">
      <c r="A4" s="317" t="s">
        <v>71</v>
      </c>
      <c r="B4" s="318"/>
      <c r="C4" s="318"/>
      <c r="D4" s="318"/>
      <c r="E4" s="318"/>
      <c r="F4" s="319"/>
      <c r="H4" s="170" t="s">
        <v>267</v>
      </c>
      <c r="I4" s="54"/>
      <c r="J4" s="111"/>
      <c r="L4" s="328"/>
      <c r="M4" s="115" t="s">
        <v>78</v>
      </c>
      <c r="O4" s="126" t="s">
        <v>149</v>
      </c>
      <c r="P4" s="59" t="s">
        <v>153</v>
      </c>
      <c r="Q4" s="59" t="s">
        <v>154</v>
      </c>
      <c r="R4" s="59" t="s">
        <v>150</v>
      </c>
      <c r="S4" s="266" t="s">
        <v>306</v>
      </c>
      <c r="T4" s="127" t="s">
        <v>151</v>
      </c>
      <c r="V4" s="126" t="s">
        <v>149</v>
      </c>
      <c r="W4" s="59" t="s">
        <v>153</v>
      </c>
      <c r="X4" s="59" t="s">
        <v>154</v>
      </c>
      <c r="Y4" s="59" t="s">
        <v>150</v>
      </c>
      <c r="Z4" s="266" t="s">
        <v>306</v>
      </c>
      <c r="AA4" s="127" t="s">
        <v>151</v>
      </c>
      <c r="AC4" s="138" t="s">
        <v>170</v>
      </c>
      <c r="AD4" s="57" t="s">
        <v>76</v>
      </c>
      <c r="AE4" s="139"/>
      <c r="AG4" s="138" t="s">
        <v>170</v>
      </c>
      <c r="AH4" s="57" t="s">
        <v>76</v>
      </c>
      <c r="AI4" s="139"/>
      <c r="AK4" s="210" t="s">
        <v>170</v>
      </c>
      <c r="AL4" s="211" t="s">
        <v>122</v>
      </c>
      <c r="AM4" s="212"/>
    </row>
    <row r="5" spans="1:39" ht="20.100000000000001" customHeight="1" x14ac:dyDescent="0.2">
      <c r="A5" s="106" t="s">
        <v>173</v>
      </c>
      <c r="B5" s="102">
        <v>261.89999999999998</v>
      </c>
      <c r="C5" s="102">
        <v>273.39999999999998</v>
      </c>
      <c r="D5" s="103">
        <v>280.47000000000003</v>
      </c>
      <c r="E5" s="103">
        <v>280.61</v>
      </c>
      <c r="F5" s="107">
        <v>288.76</v>
      </c>
      <c r="H5" s="162" t="s">
        <v>2</v>
      </c>
      <c r="I5" s="163">
        <f>I6+I7</f>
        <v>220.2</v>
      </c>
      <c r="J5" s="164">
        <f>J6+J7</f>
        <v>226.1</v>
      </c>
      <c r="L5" s="116" t="s">
        <v>157</v>
      </c>
      <c r="M5" s="117">
        <v>39.9</v>
      </c>
      <c r="O5" s="128" t="s">
        <v>152</v>
      </c>
      <c r="P5" s="39">
        <v>6.4</v>
      </c>
      <c r="Q5" s="122">
        <v>40000</v>
      </c>
      <c r="R5" s="39" t="s">
        <v>302</v>
      </c>
      <c r="S5" s="40">
        <v>0.9</v>
      </c>
      <c r="T5" s="129" t="s">
        <v>303</v>
      </c>
      <c r="V5" s="128" t="s">
        <v>152</v>
      </c>
      <c r="W5" s="39">
        <v>6.4</v>
      </c>
      <c r="X5" s="122">
        <v>40000</v>
      </c>
      <c r="Y5" s="39" t="s">
        <v>309</v>
      </c>
      <c r="Z5" s="40">
        <v>0.9</v>
      </c>
      <c r="AA5" s="129" t="s">
        <v>311</v>
      </c>
      <c r="AC5" s="197" t="s">
        <v>160</v>
      </c>
      <c r="AD5" s="198"/>
      <c r="AE5" s="199"/>
      <c r="AG5" s="275" t="s">
        <v>87</v>
      </c>
      <c r="AH5" s="276"/>
      <c r="AI5" s="277"/>
      <c r="AK5" s="217" t="s">
        <v>261</v>
      </c>
      <c r="AL5" s="218"/>
      <c r="AM5" s="219"/>
    </row>
    <row r="6" spans="1:39" ht="20.100000000000001" customHeight="1" x14ac:dyDescent="0.2">
      <c r="A6" s="106" t="s">
        <v>174</v>
      </c>
      <c r="B6" s="102">
        <v>280.16000000000003</v>
      </c>
      <c r="C6" s="102">
        <v>291.97000000000003</v>
      </c>
      <c r="D6" s="103">
        <v>309.43</v>
      </c>
      <c r="E6" s="103">
        <v>323.42</v>
      </c>
      <c r="F6" s="107">
        <v>356.5</v>
      </c>
      <c r="H6" s="112" t="s">
        <v>142</v>
      </c>
      <c r="I6" s="108">
        <v>212.42</v>
      </c>
      <c r="J6" s="113">
        <v>219.13</v>
      </c>
      <c r="L6" s="118" t="s">
        <v>283</v>
      </c>
      <c r="M6" s="119">
        <v>50.6</v>
      </c>
      <c r="O6" s="130" t="s">
        <v>314</v>
      </c>
      <c r="P6" s="60">
        <v>15.9</v>
      </c>
      <c r="Q6" s="123">
        <v>100000</v>
      </c>
      <c r="R6" s="60" t="s">
        <v>304</v>
      </c>
      <c r="S6" s="61">
        <v>0.95</v>
      </c>
      <c r="T6" s="131" t="s">
        <v>305</v>
      </c>
      <c r="V6" s="130" t="s">
        <v>313</v>
      </c>
      <c r="W6" s="60">
        <v>15.9</v>
      </c>
      <c r="X6" s="123">
        <v>100000</v>
      </c>
      <c r="Y6" s="60" t="s">
        <v>310</v>
      </c>
      <c r="Z6" s="61">
        <v>0.95</v>
      </c>
      <c r="AA6" s="131" t="s">
        <v>312</v>
      </c>
      <c r="AC6" s="190" t="s">
        <v>251</v>
      </c>
      <c r="AD6" s="177">
        <v>7.2</v>
      </c>
      <c r="AE6" s="181" t="s">
        <v>278</v>
      </c>
      <c r="AG6" s="190" t="s">
        <v>88</v>
      </c>
      <c r="AH6" s="228"/>
      <c r="AI6" s="203"/>
      <c r="AK6" s="220" t="s">
        <v>123</v>
      </c>
      <c r="AL6" s="216">
        <v>15.8</v>
      </c>
      <c r="AM6" s="221" t="s">
        <v>82</v>
      </c>
    </row>
    <row r="7" spans="1:39" ht="20.100000000000001" customHeight="1" x14ac:dyDescent="0.2">
      <c r="A7" s="160" t="s">
        <v>72</v>
      </c>
      <c r="B7" s="102">
        <f>B6+B5</f>
        <v>542.05999999999995</v>
      </c>
      <c r="C7" s="102">
        <f t="shared" ref="C7:F7" si="0">C6+C5</f>
        <v>565.37</v>
      </c>
      <c r="D7" s="103">
        <f t="shared" si="0"/>
        <v>589.90000000000009</v>
      </c>
      <c r="E7" s="103">
        <f t="shared" si="0"/>
        <v>604.03</v>
      </c>
      <c r="F7" s="107">
        <f t="shared" si="0"/>
        <v>645.26</v>
      </c>
      <c r="H7" s="112" t="s">
        <v>143</v>
      </c>
      <c r="I7" s="108">
        <v>7.78</v>
      </c>
      <c r="J7" s="113">
        <v>6.97</v>
      </c>
      <c r="L7" s="118" t="s">
        <v>158</v>
      </c>
      <c r="M7" s="119">
        <v>55</v>
      </c>
      <c r="O7" s="43" t="s">
        <v>155</v>
      </c>
      <c r="P7" s="42"/>
      <c r="Q7" s="42"/>
      <c r="R7" s="42"/>
      <c r="S7" s="42"/>
      <c r="T7" s="42"/>
      <c r="V7" s="43" t="s">
        <v>155</v>
      </c>
      <c r="W7" s="42"/>
      <c r="X7" s="42"/>
      <c r="Y7" s="42"/>
      <c r="Z7" s="42"/>
      <c r="AA7" s="42"/>
      <c r="AC7" s="190" t="s">
        <v>85</v>
      </c>
      <c r="AD7" s="177">
        <v>15.9</v>
      </c>
      <c r="AE7" s="181" t="s">
        <v>279</v>
      </c>
      <c r="AG7" s="190" t="s">
        <v>270</v>
      </c>
      <c r="AH7" s="229">
        <v>6.4</v>
      </c>
      <c r="AI7" s="203" t="s">
        <v>82</v>
      </c>
      <c r="AK7" s="220" t="s">
        <v>166</v>
      </c>
      <c r="AL7" s="216"/>
      <c r="AM7" s="221"/>
    </row>
    <row r="8" spans="1:39" ht="20.100000000000001" customHeight="1" x14ac:dyDescent="0.2">
      <c r="A8" s="317" t="s">
        <v>73</v>
      </c>
      <c r="B8" s="318"/>
      <c r="C8" s="318"/>
      <c r="D8" s="318"/>
      <c r="E8" s="318"/>
      <c r="F8" s="319"/>
      <c r="H8" s="128" t="s">
        <v>171</v>
      </c>
      <c r="I8" s="108">
        <f t="shared" ref="I8:J8" si="1">I9+I10</f>
        <v>52.64</v>
      </c>
      <c r="J8" s="113">
        <f t="shared" si="1"/>
        <v>57.18</v>
      </c>
      <c r="L8" s="120" t="s">
        <v>77</v>
      </c>
      <c r="M8" s="121">
        <v>51.1</v>
      </c>
      <c r="O8" s="44" t="s">
        <v>307</v>
      </c>
      <c r="P8" s="41"/>
      <c r="Q8" s="41"/>
      <c r="R8" s="41"/>
      <c r="S8" s="41"/>
      <c r="T8" s="41"/>
      <c r="V8" s="44" t="s">
        <v>307</v>
      </c>
      <c r="W8" s="41"/>
      <c r="X8" s="41"/>
      <c r="Y8" s="41"/>
      <c r="Z8" s="41"/>
      <c r="AA8" s="41"/>
      <c r="AC8" s="200" t="s">
        <v>84</v>
      </c>
      <c r="AD8" s="177"/>
      <c r="AE8" s="181"/>
      <c r="AG8" s="190" t="s">
        <v>253</v>
      </c>
      <c r="AH8" s="208">
        <v>11.1</v>
      </c>
      <c r="AI8" s="204" t="s">
        <v>83</v>
      </c>
      <c r="AK8" s="222" t="s">
        <v>139</v>
      </c>
      <c r="AL8" s="223">
        <v>19</v>
      </c>
      <c r="AM8" s="224" t="s">
        <v>83</v>
      </c>
    </row>
    <row r="9" spans="1:39" ht="20.100000000000001" customHeight="1" x14ac:dyDescent="0.2">
      <c r="A9" s="106" t="s">
        <v>7</v>
      </c>
      <c r="B9" s="102">
        <v>188.2</v>
      </c>
      <c r="C9" s="102">
        <v>196.6</v>
      </c>
      <c r="D9" s="103">
        <v>198.52</v>
      </c>
      <c r="E9" s="103">
        <v>199.64</v>
      </c>
      <c r="F9" s="107">
        <v>204.48</v>
      </c>
      <c r="H9" s="112" t="s">
        <v>142</v>
      </c>
      <c r="I9" s="108">
        <v>43.84</v>
      </c>
      <c r="J9" s="113">
        <v>46.28</v>
      </c>
      <c r="L9" s="96" t="s">
        <v>72</v>
      </c>
      <c r="M9" s="149">
        <f>SUM(M4:M8)</f>
        <v>196.6</v>
      </c>
      <c r="AC9" s="190" t="s">
        <v>252</v>
      </c>
      <c r="AD9" s="177">
        <v>19.899999999999999</v>
      </c>
      <c r="AE9" s="181" t="s">
        <v>279</v>
      </c>
      <c r="AG9" s="190" t="s">
        <v>124</v>
      </c>
      <c r="AH9" s="208">
        <v>3.2</v>
      </c>
      <c r="AI9" s="204" t="s">
        <v>82</v>
      </c>
      <c r="AK9" s="146" t="s">
        <v>262</v>
      </c>
      <c r="AL9" s="214"/>
      <c r="AM9" s="214"/>
    </row>
    <row r="10" spans="1:39" ht="20.100000000000001" customHeight="1" x14ac:dyDescent="0.2">
      <c r="A10" s="106" t="s">
        <v>57</v>
      </c>
      <c r="B10" s="102">
        <v>320.39999999999998</v>
      </c>
      <c r="C10" s="102">
        <v>334.5</v>
      </c>
      <c r="D10" s="103">
        <v>347</v>
      </c>
      <c r="E10" s="103">
        <v>360.1</v>
      </c>
      <c r="F10" s="107">
        <v>386.7</v>
      </c>
      <c r="H10" s="112" t="s">
        <v>143</v>
      </c>
      <c r="I10" s="108">
        <v>8.8000000000000007</v>
      </c>
      <c r="J10" s="113">
        <v>10.9</v>
      </c>
      <c r="L10" s="44" t="s">
        <v>277</v>
      </c>
      <c r="M10" s="175"/>
      <c r="AC10" s="190" t="s">
        <v>268</v>
      </c>
      <c r="AD10" s="178"/>
      <c r="AE10" s="182"/>
      <c r="AG10" s="190" t="s">
        <v>160</v>
      </c>
      <c r="AH10" s="208"/>
      <c r="AI10" s="204"/>
      <c r="AK10" s="146" t="s">
        <v>276</v>
      </c>
      <c r="AL10" s="215"/>
      <c r="AM10" s="214"/>
    </row>
    <row r="11" spans="1:39" ht="20.100000000000001" customHeight="1" x14ac:dyDescent="0.2">
      <c r="A11" s="191" t="s">
        <v>266</v>
      </c>
      <c r="B11" s="192">
        <f>B10+B9</f>
        <v>508.59999999999997</v>
      </c>
      <c r="C11" s="192">
        <f t="shared" ref="C11:F11" si="2">C10+C9</f>
        <v>531.1</v>
      </c>
      <c r="D11" s="193">
        <f t="shared" si="2"/>
        <v>545.52</v>
      </c>
      <c r="E11" s="193">
        <f t="shared" si="2"/>
        <v>559.74</v>
      </c>
      <c r="F11" s="194">
        <f t="shared" si="2"/>
        <v>591.17999999999995</v>
      </c>
      <c r="H11" s="128" t="s">
        <v>3</v>
      </c>
      <c r="I11" s="108">
        <f t="shared" ref="I11" si="3">I12+I13</f>
        <v>7.13</v>
      </c>
      <c r="J11" s="113">
        <f t="shared" ref="J11" si="4">J12+J13</f>
        <v>8.67</v>
      </c>
      <c r="L11" s="45"/>
      <c r="M11" s="176"/>
      <c r="AC11" s="190" t="s">
        <v>269</v>
      </c>
      <c r="AD11" s="180">
        <v>3.2</v>
      </c>
      <c r="AE11" s="182" t="s">
        <v>82</v>
      </c>
      <c r="AG11" s="190" t="s">
        <v>106</v>
      </c>
      <c r="AH11" s="208">
        <v>24.6</v>
      </c>
      <c r="AI11" s="204" t="s">
        <v>279</v>
      </c>
      <c r="AK11" s="213"/>
      <c r="AL11" s="214"/>
      <c r="AM11" s="214"/>
    </row>
    <row r="12" spans="1:39" ht="16.5" customHeight="1" x14ac:dyDescent="0.2">
      <c r="A12" s="159" t="s">
        <v>156</v>
      </c>
      <c r="B12" s="158"/>
      <c r="C12" s="158"/>
      <c r="D12" s="158"/>
      <c r="E12" s="158"/>
      <c r="F12" s="158"/>
      <c r="H12" s="112" t="s">
        <v>142</v>
      </c>
      <c r="I12" s="108">
        <v>1.2800000000000002</v>
      </c>
      <c r="J12" s="113">
        <v>1.5</v>
      </c>
      <c r="L12" s="36"/>
      <c r="M12" s="176"/>
      <c r="AC12" s="190" t="s">
        <v>77</v>
      </c>
      <c r="AD12" s="179"/>
      <c r="AE12" s="183"/>
      <c r="AG12" s="190" t="s">
        <v>254</v>
      </c>
      <c r="AH12" s="208">
        <v>6.4</v>
      </c>
      <c r="AI12" s="204" t="s">
        <v>83</v>
      </c>
      <c r="AK12" s="213"/>
      <c r="AL12" s="214"/>
      <c r="AM12" s="214"/>
    </row>
    <row r="13" spans="1:39" ht="18.95" customHeight="1" x14ac:dyDescent="0.2">
      <c r="A13" s="44" t="s">
        <v>277</v>
      </c>
      <c r="B13" s="37"/>
      <c r="C13" s="37"/>
      <c r="D13" s="37"/>
      <c r="E13" s="37"/>
      <c r="F13" s="37"/>
      <c r="H13" s="165" t="s">
        <v>143</v>
      </c>
      <c r="I13" s="171">
        <v>5.85</v>
      </c>
      <c r="J13" s="172">
        <v>7.17</v>
      </c>
      <c r="M13" s="176"/>
      <c r="AC13" s="201" t="s">
        <v>159</v>
      </c>
      <c r="AD13" s="184">
        <v>29.3</v>
      </c>
      <c r="AE13" s="185" t="s">
        <v>82</v>
      </c>
      <c r="AG13" s="190" t="s">
        <v>99</v>
      </c>
      <c r="AH13" s="208">
        <v>9.5</v>
      </c>
      <c r="AI13" s="204" t="s">
        <v>82</v>
      </c>
      <c r="AK13" s="213"/>
      <c r="AL13" s="214"/>
      <c r="AM13" s="214"/>
    </row>
    <row r="14" spans="1:39" ht="18.95" customHeight="1" x14ac:dyDescent="0.2">
      <c r="B14" s="161"/>
      <c r="C14" s="161"/>
      <c r="D14" s="161"/>
      <c r="E14" s="161"/>
      <c r="F14" s="161"/>
      <c r="H14" s="96" t="s">
        <v>172</v>
      </c>
      <c r="I14" s="156">
        <v>280.14999999999998</v>
      </c>
      <c r="J14" s="149">
        <v>291.95</v>
      </c>
      <c r="M14" s="176"/>
      <c r="AC14" s="46" t="s">
        <v>86</v>
      </c>
      <c r="AD14" s="141"/>
      <c r="AE14" s="141"/>
      <c r="AG14" s="190" t="s">
        <v>271</v>
      </c>
      <c r="AH14" s="208">
        <v>2.4</v>
      </c>
      <c r="AI14" s="204" t="s">
        <v>83</v>
      </c>
      <c r="AL14" s="133"/>
      <c r="AM14" s="17"/>
    </row>
    <row r="15" spans="1:39" ht="18.95" customHeight="1" x14ac:dyDescent="0.2">
      <c r="B15" s="161"/>
      <c r="C15" s="161"/>
      <c r="D15" s="161"/>
      <c r="E15" s="161"/>
      <c r="F15" s="161"/>
      <c r="H15" s="166" t="s">
        <v>144</v>
      </c>
      <c r="I15" s="167"/>
      <c r="J15" s="168"/>
      <c r="M15" s="176"/>
      <c r="AC15" s="46" t="s">
        <v>168</v>
      </c>
      <c r="AD15" s="15"/>
      <c r="AE15" s="15"/>
      <c r="AG15" s="190" t="s">
        <v>97</v>
      </c>
      <c r="AH15" s="208">
        <v>1.4</v>
      </c>
      <c r="AI15" s="204" t="s">
        <v>279</v>
      </c>
      <c r="AK15" s="10"/>
      <c r="AL15" s="38"/>
      <c r="AM15" s="18"/>
    </row>
    <row r="16" spans="1:39" ht="18.95" customHeight="1" x14ac:dyDescent="0.2">
      <c r="B16" s="161"/>
      <c r="C16" s="161"/>
      <c r="D16" s="161"/>
      <c r="E16" s="161"/>
      <c r="F16" s="161"/>
      <c r="H16" s="169" t="s">
        <v>74</v>
      </c>
      <c r="I16" s="173">
        <v>261.89999999999998</v>
      </c>
      <c r="J16" s="174">
        <v>273.39999999999998</v>
      </c>
      <c r="L16" s="16"/>
      <c r="M16" s="176"/>
      <c r="AC16" s="195"/>
      <c r="AD16" s="102"/>
      <c r="AE16" s="141"/>
      <c r="AG16" s="190" t="s">
        <v>127</v>
      </c>
      <c r="AH16" s="208">
        <v>28.6</v>
      </c>
      <c r="AI16" s="204" t="s">
        <v>82</v>
      </c>
      <c r="AK16" s="146"/>
      <c r="AL16" s="38"/>
      <c r="AM16" s="18"/>
    </row>
    <row r="17" spans="1:39" ht="18.95" customHeight="1" x14ac:dyDescent="0.2">
      <c r="A17" s="44"/>
      <c r="B17" s="161"/>
      <c r="C17" s="161"/>
      <c r="D17" s="161"/>
      <c r="E17" s="161"/>
      <c r="F17" s="161"/>
      <c r="H17" s="96" t="s">
        <v>145</v>
      </c>
      <c r="I17" s="156">
        <f>I16+I14</f>
        <v>542.04999999999995</v>
      </c>
      <c r="J17" s="149">
        <f>J16+J14</f>
        <v>565.34999999999991</v>
      </c>
      <c r="AC17" s="195"/>
      <c r="AD17" s="141"/>
      <c r="AE17" s="141"/>
      <c r="AG17" s="190" t="s">
        <v>100</v>
      </c>
      <c r="AH17" s="208">
        <v>16.8</v>
      </c>
      <c r="AI17" s="204" t="s">
        <v>82</v>
      </c>
    </row>
    <row r="18" spans="1:39" ht="25.5" customHeight="1" x14ac:dyDescent="0.2">
      <c r="H18" s="316" t="s">
        <v>299</v>
      </c>
      <c r="I18" s="316"/>
      <c r="J18" s="316"/>
      <c r="AC18" s="195"/>
      <c r="AD18" s="141"/>
      <c r="AE18" s="141"/>
      <c r="AG18" s="190" t="s">
        <v>101</v>
      </c>
      <c r="AH18" s="208">
        <v>16.8</v>
      </c>
      <c r="AI18" s="204" t="s">
        <v>83</v>
      </c>
      <c r="AL18" s="143"/>
      <c r="AM18" s="143"/>
    </row>
    <row r="19" spans="1:39" ht="18.95" customHeight="1" x14ac:dyDescent="0.2">
      <c r="B19" s="161"/>
      <c r="C19" s="161"/>
      <c r="D19" s="161"/>
      <c r="E19" s="161"/>
      <c r="F19" s="161"/>
      <c r="H19" s="44" t="s">
        <v>277</v>
      </c>
      <c r="AC19" s="196"/>
      <c r="AD19" s="135"/>
      <c r="AE19" s="135"/>
      <c r="AF19" s="46"/>
      <c r="AG19" s="190" t="s">
        <v>255</v>
      </c>
      <c r="AH19" s="208">
        <v>4.9000000000000004</v>
      </c>
      <c r="AI19" s="204" t="s">
        <v>279</v>
      </c>
    </row>
    <row r="20" spans="1:39" ht="18.95" customHeight="1" x14ac:dyDescent="0.2">
      <c r="B20" s="161"/>
      <c r="C20" s="161"/>
      <c r="D20" s="161"/>
      <c r="E20" s="161"/>
      <c r="F20" s="161"/>
      <c r="I20" s="140"/>
      <c r="J20" s="140"/>
      <c r="AC20" s="46"/>
      <c r="AD20" s="46"/>
      <c r="AE20" s="46"/>
      <c r="AF20" s="46"/>
      <c r="AG20" s="190" t="s">
        <v>92</v>
      </c>
      <c r="AH20" s="208"/>
      <c r="AI20" s="204"/>
    </row>
    <row r="21" spans="1:39" ht="18.95" customHeight="1" x14ac:dyDescent="0.2">
      <c r="I21" s="140"/>
      <c r="J21" s="140"/>
      <c r="AC21" s="46"/>
      <c r="AD21" s="133"/>
      <c r="AE21" s="17"/>
      <c r="AG21" s="190" t="s">
        <v>93</v>
      </c>
      <c r="AH21" s="208">
        <v>1.6</v>
      </c>
      <c r="AI21" s="204" t="s">
        <v>82</v>
      </c>
    </row>
    <row r="22" spans="1:39" ht="18.95" customHeight="1" x14ac:dyDescent="0.2">
      <c r="I22" s="140"/>
      <c r="J22" s="140"/>
      <c r="AC22" s="46"/>
      <c r="AD22" s="134"/>
      <c r="AE22" s="135"/>
      <c r="AG22" s="190" t="s">
        <v>161</v>
      </c>
      <c r="AH22" s="208"/>
      <c r="AI22" s="204"/>
    </row>
    <row r="23" spans="1:39" ht="18.95" customHeight="1" x14ac:dyDescent="0.2">
      <c r="I23" s="140"/>
      <c r="J23" s="140"/>
      <c r="AC23" s="132"/>
      <c r="AD23" s="133"/>
      <c r="AE23" s="17"/>
      <c r="AG23" s="190" t="s">
        <v>94</v>
      </c>
      <c r="AH23" s="208">
        <v>7.9</v>
      </c>
      <c r="AI23" s="204" t="s">
        <v>82</v>
      </c>
    </row>
    <row r="24" spans="1:39" ht="18.95" customHeight="1" x14ac:dyDescent="0.2">
      <c r="I24" s="140"/>
      <c r="J24" s="140"/>
      <c r="AC24" s="132"/>
      <c r="AD24" s="133"/>
      <c r="AE24" s="17"/>
      <c r="AG24" s="190" t="s">
        <v>95</v>
      </c>
      <c r="AH24" s="208">
        <v>4.8</v>
      </c>
      <c r="AI24" s="204" t="s">
        <v>82</v>
      </c>
    </row>
    <row r="25" spans="1:39" ht="18.95" customHeight="1" x14ac:dyDescent="0.2">
      <c r="I25" s="140"/>
      <c r="J25" s="140"/>
      <c r="AD25" s="133"/>
      <c r="AE25" s="17"/>
      <c r="AG25" s="190" t="s">
        <v>96</v>
      </c>
      <c r="AH25" s="208">
        <v>8</v>
      </c>
      <c r="AI25" s="204" t="s">
        <v>82</v>
      </c>
    </row>
    <row r="26" spans="1:39" ht="18.95" customHeight="1" x14ac:dyDescent="0.2">
      <c r="I26" s="140"/>
      <c r="J26" s="140"/>
      <c r="AD26" s="133"/>
      <c r="AE26" s="17"/>
      <c r="AG26" s="190" t="s">
        <v>125</v>
      </c>
      <c r="AH26" s="208">
        <v>7.2</v>
      </c>
      <c r="AI26" s="204" t="s">
        <v>279</v>
      </c>
    </row>
    <row r="27" spans="1:39" ht="18.95" customHeight="1" x14ac:dyDescent="0.2">
      <c r="I27" s="140"/>
      <c r="J27" s="140"/>
      <c r="AG27" s="190" t="s">
        <v>126</v>
      </c>
      <c r="AH27" s="208">
        <v>13.5</v>
      </c>
      <c r="AI27" s="204" t="s">
        <v>82</v>
      </c>
    </row>
    <row r="28" spans="1:39" ht="18.95" customHeight="1" x14ac:dyDescent="0.2">
      <c r="I28" s="140"/>
      <c r="J28" s="140"/>
      <c r="AD28" s="17"/>
      <c r="AE28" s="17"/>
      <c r="AG28" s="190" t="s">
        <v>272</v>
      </c>
      <c r="AH28" s="208">
        <v>0.5</v>
      </c>
      <c r="AI28" s="204" t="s">
        <v>82</v>
      </c>
    </row>
    <row r="29" spans="1:39" ht="18.95" customHeight="1" x14ac:dyDescent="0.2">
      <c r="I29" s="140"/>
      <c r="J29" s="140"/>
      <c r="AD29" s="17"/>
      <c r="AE29" s="17"/>
      <c r="AG29" s="190" t="s">
        <v>105</v>
      </c>
      <c r="AH29" s="208">
        <v>7.9</v>
      </c>
      <c r="AI29" s="204" t="s">
        <v>82</v>
      </c>
    </row>
    <row r="30" spans="1:39" ht="18.95" customHeight="1" x14ac:dyDescent="0.2">
      <c r="I30" s="140"/>
      <c r="J30" s="140"/>
      <c r="AD30" s="18"/>
      <c r="AE30" s="18"/>
      <c r="AG30" s="190" t="s">
        <v>128</v>
      </c>
      <c r="AH30" s="208">
        <v>6.4</v>
      </c>
      <c r="AI30" s="204" t="s">
        <v>82</v>
      </c>
    </row>
    <row r="31" spans="1:39" ht="18.95" customHeight="1" x14ac:dyDescent="0.2">
      <c r="I31" s="140"/>
      <c r="J31" s="140"/>
      <c r="AG31" s="190" t="s">
        <v>98</v>
      </c>
      <c r="AH31" s="208">
        <v>14.4</v>
      </c>
      <c r="AI31" s="204" t="s">
        <v>82</v>
      </c>
    </row>
    <row r="32" spans="1:39" ht="18.95" customHeight="1" x14ac:dyDescent="0.2">
      <c r="I32" s="140"/>
      <c r="J32" s="140"/>
      <c r="AD32" s="15"/>
      <c r="AE32" s="15"/>
      <c r="AG32" s="190" t="s">
        <v>162</v>
      </c>
      <c r="AH32" s="208"/>
      <c r="AI32" s="204"/>
    </row>
    <row r="33" spans="9:35" ht="18.95" customHeight="1" x14ac:dyDescent="0.2">
      <c r="I33" s="140"/>
      <c r="J33" s="140"/>
      <c r="AD33" s="15"/>
      <c r="AE33" s="15"/>
      <c r="AG33" s="190" t="s">
        <v>256</v>
      </c>
      <c r="AH33" s="208">
        <v>3.8</v>
      </c>
      <c r="AI33" s="204" t="s">
        <v>82</v>
      </c>
    </row>
    <row r="34" spans="9:35" ht="18.95" customHeight="1" x14ac:dyDescent="0.2">
      <c r="AG34" s="190" t="s">
        <v>102</v>
      </c>
      <c r="AH34" s="208"/>
      <c r="AI34" s="204"/>
    </row>
    <row r="35" spans="9:35" ht="18.95" customHeight="1" x14ac:dyDescent="0.2">
      <c r="AG35" s="190" t="s">
        <v>103</v>
      </c>
      <c r="AH35" s="208">
        <v>1</v>
      </c>
      <c r="AI35" s="204" t="s">
        <v>279</v>
      </c>
    </row>
    <row r="36" spans="9:35" ht="18.95" customHeight="1" x14ac:dyDescent="0.2">
      <c r="AG36" s="190" t="s">
        <v>280</v>
      </c>
      <c r="AH36" s="208">
        <v>1.6</v>
      </c>
      <c r="AI36" s="204" t="s">
        <v>82</v>
      </c>
    </row>
    <row r="37" spans="9:35" ht="18.95" customHeight="1" x14ac:dyDescent="0.2">
      <c r="AG37" s="190" t="s">
        <v>163</v>
      </c>
      <c r="AH37" s="208"/>
      <c r="AI37" s="204"/>
    </row>
    <row r="38" spans="9:35" ht="18.95" customHeight="1" x14ac:dyDescent="0.2">
      <c r="AG38" s="190" t="s">
        <v>104</v>
      </c>
      <c r="AH38" s="208">
        <v>3.2</v>
      </c>
      <c r="AI38" s="204" t="s">
        <v>82</v>
      </c>
    </row>
    <row r="39" spans="9:35" ht="18.95" customHeight="1" x14ac:dyDescent="0.2">
      <c r="AG39" s="190" t="s">
        <v>164</v>
      </c>
      <c r="AH39" s="208"/>
      <c r="AI39" s="204"/>
    </row>
    <row r="40" spans="9:35" ht="18.95" customHeight="1" x14ac:dyDescent="0.2">
      <c r="AG40" s="190" t="s">
        <v>129</v>
      </c>
      <c r="AH40" s="208">
        <v>23.8</v>
      </c>
      <c r="AI40" s="204" t="s">
        <v>284</v>
      </c>
    </row>
    <row r="41" spans="9:35" ht="18.95" customHeight="1" x14ac:dyDescent="0.2">
      <c r="AG41" s="190" t="s">
        <v>130</v>
      </c>
      <c r="AH41" s="208">
        <v>7.9</v>
      </c>
      <c r="AI41" s="204" t="s">
        <v>82</v>
      </c>
    </row>
    <row r="42" spans="9:35" ht="18.95" customHeight="1" x14ac:dyDescent="0.2">
      <c r="AG42" s="190" t="s">
        <v>257</v>
      </c>
      <c r="AH42" s="208"/>
      <c r="AI42" s="204"/>
    </row>
    <row r="43" spans="9:35" ht="18.95" customHeight="1" x14ac:dyDescent="0.2">
      <c r="AG43" s="190" t="s">
        <v>281</v>
      </c>
      <c r="AH43" s="208">
        <v>9.6</v>
      </c>
      <c r="AI43" s="204" t="s">
        <v>82</v>
      </c>
    </row>
    <row r="44" spans="9:35" ht="18.95" customHeight="1" x14ac:dyDescent="0.2">
      <c r="AG44" s="190" t="s">
        <v>167</v>
      </c>
      <c r="AH44" s="208"/>
      <c r="AI44" s="204"/>
    </row>
    <row r="45" spans="9:35" ht="18.95" customHeight="1" x14ac:dyDescent="0.2">
      <c r="AG45" s="190" t="s">
        <v>107</v>
      </c>
      <c r="AH45" s="208">
        <v>19.5</v>
      </c>
      <c r="AI45" s="204" t="s">
        <v>82</v>
      </c>
    </row>
    <row r="46" spans="9:35" ht="18.95" customHeight="1" x14ac:dyDescent="0.2">
      <c r="AG46" s="190" t="s">
        <v>108</v>
      </c>
      <c r="AH46" s="208">
        <v>26</v>
      </c>
      <c r="AI46" s="204" t="s">
        <v>83</v>
      </c>
    </row>
    <row r="47" spans="9:35" ht="18.95" customHeight="1" x14ac:dyDescent="0.2">
      <c r="AG47" s="190" t="s">
        <v>109</v>
      </c>
      <c r="AH47" s="208">
        <v>19.5</v>
      </c>
      <c r="AI47" s="204" t="s">
        <v>82</v>
      </c>
    </row>
    <row r="48" spans="9:35" ht="18.95" customHeight="1" x14ac:dyDescent="0.2">
      <c r="AG48" s="190" t="s">
        <v>258</v>
      </c>
      <c r="AH48" s="208"/>
      <c r="AI48" s="204"/>
    </row>
    <row r="49" spans="33:35" ht="18.95" customHeight="1" x14ac:dyDescent="0.2">
      <c r="AG49" s="190" t="s">
        <v>89</v>
      </c>
      <c r="AH49" s="208">
        <v>8</v>
      </c>
      <c r="AI49" s="204" t="s">
        <v>82</v>
      </c>
    </row>
    <row r="50" spans="33:35" ht="18.95" customHeight="1" x14ac:dyDescent="0.2">
      <c r="AG50" s="190" t="s">
        <v>90</v>
      </c>
      <c r="AH50" s="208">
        <v>32</v>
      </c>
      <c r="AI50" s="204" t="s">
        <v>82</v>
      </c>
    </row>
    <row r="51" spans="33:35" ht="18.95" customHeight="1" x14ac:dyDescent="0.2">
      <c r="AG51" s="190" t="s">
        <v>91</v>
      </c>
      <c r="AH51" s="208">
        <v>18.399999999999999</v>
      </c>
      <c r="AI51" s="204" t="s">
        <v>82</v>
      </c>
    </row>
    <row r="52" spans="33:35" ht="18.95" customHeight="1" x14ac:dyDescent="0.2">
      <c r="AG52" s="190" t="s">
        <v>131</v>
      </c>
      <c r="AH52" s="208"/>
      <c r="AI52" s="204"/>
    </row>
    <row r="53" spans="33:35" ht="18.95" customHeight="1" x14ac:dyDescent="0.2">
      <c r="AG53" s="190" t="s">
        <v>132</v>
      </c>
      <c r="AH53" s="208">
        <v>1.6</v>
      </c>
      <c r="AI53" s="204" t="s">
        <v>279</v>
      </c>
    </row>
    <row r="54" spans="33:35" ht="18.95" customHeight="1" x14ac:dyDescent="0.2">
      <c r="AG54" s="190" t="s">
        <v>158</v>
      </c>
      <c r="AH54" s="208"/>
      <c r="AI54" s="204"/>
    </row>
    <row r="55" spans="33:35" ht="18.95" customHeight="1" x14ac:dyDescent="0.2">
      <c r="AG55" s="190" t="s">
        <v>110</v>
      </c>
      <c r="AH55" s="208">
        <v>19.8</v>
      </c>
      <c r="AI55" s="204" t="s">
        <v>82</v>
      </c>
    </row>
    <row r="56" spans="33:35" ht="18.95" customHeight="1" x14ac:dyDescent="0.2">
      <c r="AG56" s="190" t="s">
        <v>259</v>
      </c>
      <c r="AH56" s="208">
        <v>25.4</v>
      </c>
      <c r="AI56" s="204" t="s">
        <v>82</v>
      </c>
    </row>
    <row r="57" spans="33:35" ht="18.95" customHeight="1" x14ac:dyDescent="0.2">
      <c r="AG57" s="190" t="s">
        <v>133</v>
      </c>
      <c r="AH57" s="208">
        <v>12.7</v>
      </c>
      <c r="AI57" s="204" t="s">
        <v>82</v>
      </c>
    </row>
    <row r="58" spans="33:35" ht="18.95" customHeight="1" x14ac:dyDescent="0.2">
      <c r="AG58" s="190" t="s">
        <v>134</v>
      </c>
      <c r="AH58" s="208">
        <v>6.4</v>
      </c>
      <c r="AI58" s="204" t="s">
        <v>82</v>
      </c>
    </row>
    <row r="59" spans="33:35" ht="18.95" customHeight="1" x14ac:dyDescent="0.2">
      <c r="AG59" s="190" t="s">
        <v>111</v>
      </c>
      <c r="AH59" s="208">
        <v>3.2</v>
      </c>
      <c r="AI59" s="204" t="s">
        <v>279</v>
      </c>
    </row>
    <row r="60" spans="33:35" ht="18.95" customHeight="1" x14ac:dyDescent="0.2">
      <c r="AG60" s="190" t="s">
        <v>112</v>
      </c>
      <c r="AH60" s="208"/>
      <c r="AI60" s="204"/>
    </row>
    <row r="61" spans="33:35" ht="18.95" customHeight="1" x14ac:dyDescent="0.2">
      <c r="AG61" s="190" t="s">
        <v>135</v>
      </c>
      <c r="AH61" s="208">
        <v>1.6</v>
      </c>
      <c r="AI61" s="204" t="s">
        <v>82</v>
      </c>
    </row>
    <row r="62" spans="33:35" ht="18.95" customHeight="1" x14ac:dyDescent="0.2">
      <c r="AG62" s="190" t="s">
        <v>136</v>
      </c>
      <c r="AH62" s="208">
        <v>0.8</v>
      </c>
      <c r="AI62" s="204" t="s">
        <v>82</v>
      </c>
    </row>
    <row r="63" spans="33:35" ht="18.95" customHeight="1" x14ac:dyDescent="0.2">
      <c r="AG63" s="190" t="s">
        <v>113</v>
      </c>
      <c r="AH63" s="208"/>
      <c r="AI63" s="204"/>
    </row>
    <row r="64" spans="33:35" ht="18.95" customHeight="1" x14ac:dyDescent="0.2">
      <c r="AG64" s="190" t="s">
        <v>114</v>
      </c>
      <c r="AH64" s="208">
        <v>1.9</v>
      </c>
      <c r="AI64" s="204" t="s">
        <v>82</v>
      </c>
    </row>
    <row r="65" spans="33:35" ht="18.95" customHeight="1" x14ac:dyDescent="0.2">
      <c r="AG65" s="190" t="s">
        <v>166</v>
      </c>
      <c r="AH65" s="208"/>
      <c r="AI65" s="204"/>
    </row>
    <row r="66" spans="33:35" ht="18.95" customHeight="1" x14ac:dyDescent="0.2">
      <c r="AG66" s="190" t="s">
        <v>115</v>
      </c>
      <c r="AH66" s="208">
        <v>1.6</v>
      </c>
      <c r="AI66" s="204" t="s">
        <v>279</v>
      </c>
    </row>
    <row r="67" spans="33:35" ht="18.95" customHeight="1" x14ac:dyDescent="0.2">
      <c r="AG67" s="272" t="s">
        <v>116</v>
      </c>
      <c r="AH67" s="273"/>
      <c r="AI67" s="274"/>
    </row>
    <row r="68" spans="33:35" ht="18.95" customHeight="1" x14ac:dyDescent="0.2">
      <c r="AG68" s="190" t="s">
        <v>120</v>
      </c>
      <c r="AH68" s="208"/>
      <c r="AI68" s="204"/>
    </row>
    <row r="69" spans="33:35" ht="18.95" customHeight="1" x14ac:dyDescent="0.2">
      <c r="AG69" s="190" t="s">
        <v>273</v>
      </c>
      <c r="AH69" s="208">
        <f>5/6.29</f>
        <v>0.79491255961844198</v>
      </c>
      <c r="AI69" s="204" t="s">
        <v>279</v>
      </c>
    </row>
    <row r="70" spans="33:35" ht="18.95" customHeight="1" x14ac:dyDescent="0.2">
      <c r="AG70" s="190" t="s">
        <v>164</v>
      </c>
      <c r="AH70" s="208"/>
      <c r="AI70" s="204"/>
    </row>
    <row r="71" spans="33:35" ht="18.95" customHeight="1" x14ac:dyDescent="0.2">
      <c r="AG71" s="190" t="s">
        <v>282</v>
      </c>
      <c r="AH71" s="208">
        <v>7.9</v>
      </c>
      <c r="AI71" s="204" t="s">
        <v>82</v>
      </c>
    </row>
    <row r="72" spans="33:35" ht="18.95" customHeight="1" x14ac:dyDescent="0.2">
      <c r="AG72" s="190" t="s">
        <v>274</v>
      </c>
      <c r="AH72" s="208"/>
      <c r="AI72" s="204"/>
    </row>
    <row r="73" spans="33:35" ht="18.95" customHeight="1" x14ac:dyDescent="0.2">
      <c r="AG73" s="190" t="s">
        <v>275</v>
      </c>
      <c r="AH73" s="208">
        <v>0.2</v>
      </c>
      <c r="AI73" s="204" t="s">
        <v>82</v>
      </c>
    </row>
    <row r="74" spans="33:35" ht="18.95" customHeight="1" x14ac:dyDescent="0.2">
      <c r="AG74" s="190" t="s">
        <v>165</v>
      </c>
      <c r="AH74" s="208"/>
      <c r="AI74" s="204"/>
    </row>
    <row r="75" spans="33:35" ht="18.95" customHeight="1" x14ac:dyDescent="0.2">
      <c r="AG75" s="190" t="s">
        <v>260</v>
      </c>
      <c r="AH75" s="208">
        <v>7.2</v>
      </c>
      <c r="AI75" s="204" t="s">
        <v>82</v>
      </c>
    </row>
    <row r="76" spans="33:35" ht="18.95" customHeight="1" x14ac:dyDescent="0.2">
      <c r="AG76" s="190" t="s">
        <v>137</v>
      </c>
      <c r="AH76" s="208">
        <v>2</v>
      </c>
      <c r="AI76" s="204" t="s">
        <v>82</v>
      </c>
    </row>
    <row r="77" spans="33:35" ht="18.95" customHeight="1" x14ac:dyDescent="0.2">
      <c r="AG77" s="272" t="s">
        <v>117</v>
      </c>
      <c r="AH77" s="273"/>
      <c r="AI77" s="274"/>
    </row>
    <row r="78" spans="33:35" ht="18.95" customHeight="1" x14ac:dyDescent="0.2">
      <c r="AG78" s="190" t="s">
        <v>138</v>
      </c>
      <c r="AH78" s="208"/>
      <c r="AI78" s="204"/>
    </row>
    <row r="79" spans="33:35" ht="18.95" customHeight="1" x14ac:dyDescent="0.2">
      <c r="AG79" s="190" t="s">
        <v>118</v>
      </c>
      <c r="AH79" s="208">
        <v>4.3</v>
      </c>
      <c r="AI79" s="204" t="s">
        <v>279</v>
      </c>
    </row>
    <row r="80" spans="33:35" ht="18.95" customHeight="1" x14ac:dyDescent="0.2">
      <c r="AG80" s="205" t="s">
        <v>119</v>
      </c>
      <c r="AH80" s="209">
        <v>6.3</v>
      </c>
      <c r="AI80" s="206" t="s">
        <v>279</v>
      </c>
    </row>
    <row r="81" spans="33:35" ht="18.95" customHeight="1" x14ac:dyDescent="0.2">
      <c r="AG81" s="202" t="s">
        <v>86</v>
      </c>
      <c r="AH81" s="207"/>
      <c r="AI81" s="207"/>
    </row>
    <row r="82" spans="33:35" ht="18.95" customHeight="1" x14ac:dyDescent="0.2">
      <c r="AG82" s="46" t="s">
        <v>168</v>
      </c>
    </row>
    <row r="83" spans="33:35" ht="18.95" customHeight="1" x14ac:dyDescent="0.2">
      <c r="AG83" s="195"/>
      <c r="AH83" s="141"/>
      <c r="AI83" s="141"/>
    </row>
    <row r="84" spans="33:35" ht="18.95" customHeight="1" x14ac:dyDescent="0.2">
      <c r="AG84" s="195"/>
      <c r="AH84" s="141"/>
      <c r="AI84" s="141"/>
    </row>
    <row r="85" spans="33:35" ht="18.95" customHeight="1" x14ac:dyDescent="0.2">
      <c r="AG85" s="195"/>
      <c r="AH85" s="102"/>
      <c r="AI85" s="141"/>
    </row>
    <row r="86" spans="33:35" ht="18.95" customHeight="1" x14ac:dyDescent="0.2">
      <c r="AG86" s="195"/>
      <c r="AH86" s="141"/>
      <c r="AI86" s="141"/>
    </row>
    <row r="87" spans="33:35" ht="18.95" customHeight="1" x14ac:dyDescent="0.2">
      <c r="AG87" s="195"/>
      <c r="AH87" s="141"/>
      <c r="AI87" s="141"/>
    </row>
    <row r="88" spans="33:35" ht="18.95" customHeight="1" x14ac:dyDescent="0.2">
      <c r="AG88" s="195"/>
      <c r="AH88" s="141"/>
      <c r="AI88" s="141"/>
    </row>
    <row r="89" spans="33:35" ht="18.95" customHeight="1" x14ac:dyDescent="0.2">
      <c r="AG89" s="195"/>
      <c r="AH89" s="141"/>
      <c r="AI89" s="141"/>
    </row>
    <row r="90" spans="33:35" ht="18.95" customHeight="1" x14ac:dyDescent="0.2">
      <c r="AG90" s="195"/>
      <c r="AH90" s="141"/>
      <c r="AI90" s="141"/>
    </row>
    <row r="91" spans="33:35" ht="18.95" customHeight="1" x14ac:dyDescent="0.2">
      <c r="AG91" s="195"/>
      <c r="AH91" s="141"/>
      <c r="AI91" s="141"/>
    </row>
    <row r="92" spans="33:35" ht="18.95" customHeight="1" x14ac:dyDescent="0.2">
      <c r="AG92" s="195"/>
      <c r="AH92" s="141"/>
      <c r="AI92" s="141"/>
    </row>
    <row r="93" spans="33:35" ht="18.95" customHeight="1" x14ac:dyDescent="0.2">
      <c r="AH93" s="141"/>
      <c r="AI93" s="141"/>
    </row>
    <row r="94" spans="33:35" ht="18.95" customHeight="1" x14ac:dyDescent="0.2">
      <c r="AH94" s="141"/>
      <c r="AI94" s="141"/>
    </row>
    <row r="95" spans="33:35" ht="18.75" customHeight="1" x14ac:dyDescent="0.2">
      <c r="AG95" s="195"/>
      <c r="AH95" s="141"/>
      <c r="AI95" s="141"/>
    </row>
    <row r="96" spans="33:35" ht="18.95" customHeight="1" x14ac:dyDescent="0.2">
      <c r="AG96" s="195"/>
      <c r="AH96" s="141"/>
      <c r="AI96" s="141"/>
    </row>
    <row r="97" spans="33:36" ht="18.95" customHeight="1" x14ac:dyDescent="0.2">
      <c r="AG97" s="195"/>
      <c r="AH97" s="141"/>
      <c r="AI97" s="141"/>
    </row>
    <row r="98" spans="33:36" ht="18.95" customHeight="1" x14ac:dyDescent="0.2">
      <c r="AG98" s="195"/>
      <c r="AH98" s="141"/>
      <c r="AI98" s="141"/>
    </row>
    <row r="99" spans="33:36" ht="18.95" customHeight="1" x14ac:dyDescent="0.2">
      <c r="AG99" s="195"/>
      <c r="AH99" s="141"/>
      <c r="AI99" s="141"/>
      <c r="AJ99" s="46"/>
    </row>
    <row r="100" spans="33:36" ht="18.95" customHeight="1" x14ac:dyDescent="0.2">
      <c r="AG100" s="46"/>
      <c r="AH100" s="271"/>
      <c r="AI100" s="271"/>
      <c r="AJ100" s="46"/>
    </row>
    <row r="101" spans="33:36" ht="18.95" customHeight="1" x14ac:dyDescent="0.2">
      <c r="AG101" s="132"/>
      <c r="AH101" s="133"/>
      <c r="AI101" s="17"/>
    </row>
    <row r="102" spans="33:36" ht="18.95" customHeight="1" x14ac:dyDescent="0.2">
      <c r="AG102" s="132"/>
      <c r="AH102" s="133"/>
      <c r="AI102" s="17"/>
    </row>
    <row r="103" spans="33:36" ht="18.95" customHeight="1" x14ac:dyDescent="0.2">
      <c r="AG103" s="132"/>
      <c r="AH103" s="133"/>
      <c r="AI103" s="17"/>
    </row>
    <row r="104" spans="33:36" ht="18.95" customHeight="1" x14ac:dyDescent="0.2">
      <c r="AG104" s="132"/>
      <c r="AH104" s="102"/>
      <c r="AI104" s="141"/>
    </row>
    <row r="105" spans="33:36" ht="18.95" customHeight="1" x14ac:dyDescent="0.2">
      <c r="AG105" s="132"/>
      <c r="AH105" s="133"/>
      <c r="AI105" s="17"/>
    </row>
    <row r="106" spans="33:36" ht="18.95" customHeight="1" x14ac:dyDescent="0.2">
      <c r="AG106" s="142"/>
      <c r="AH106" s="133"/>
      <c r="AI106" s="17"/>
    </row>
    <row r="107" spans="33:36" ht="18.95" customHeight="1" x14ac:dyDescent="0.2">
      <c r="AH107" s="38"/>
      <c r="AI107" s="18"/>
    </row>
    <row r="108" spans="33:36" ht="18.75" customHeight="1" x14ac:dyDescent="0.2">
      <c r="AH108" s="38"/>
      <c r="AI108" s="18"/>
    </row>
    <row r="109" spans="33:36" ht="18.75" customHeight="1" x14ac:dyDescent="0.2">
      <c r="AH109" s="140"/>
    </row>
    <row r="110" spans="33:36" ht="18.75" customHeight="1" x14ac:dyDescent="0.2">
      <c r="AG110" s="132"/>
      <c r="AH110" s="133"/>
      <c r="AI110" s="17"/>
    </row>
    <row r="111" spans="33:36" ht="18.75" customHeight="1" x14ac:dyDescent="0.2">
      <c r="AG111" s="132"/>
      <c r="AH111" s="133"/>
      <c r="AI111" s="17"/>
    </row>
    <row r="112" spans="33:36" ht="18" customHeight="1" x14ac:dyDescent="0.2"/>
    <row r="113" ht="18" customHeight="1" x14ac:dyDescent="0.2"/>
    <row r="114" ht="18" customHeight="1" x14ac:dyDescent="0.2"/>
    <row r="115" ht="18" customHeight="1" x14ac:dyDescent="0.2"/>
    <row r="116" ht="18" customHeight="1" x14ac:dyDescent="0.2"/>
  </sheetData>
  <mergeCells count="12">
    <mergeCell ref="H18:J18"/>
    <mergeCell ref="A8:F8"/>
    <mergeCell ref="AK2:AM2"/>
    <mergeCell ref="O2:T2"/>
    <mergeCell ref="P3:Q3"/>
    <mergeCell ref="A4:F4"/>
    <mergeCell ref="L3:L4"/>
    <mergeCell ref="AC2:AD2"/>
    <mergeCell ref="L2:M2"/>
    <mergeCell ref="AG2:AI2"/>
    <mergeCell ref="V2:AA2"/>
    <mergeCell ref="W3:X3"/>
  </mergeCells>
  <pageMargins left="0.7" right="0.7" top="0.75" bottom="0.75" header="0.3" footer="0.3"/>
  <pageSetup orientation="portrait" r:id="rId1"/>
  <headerFooter>
    <oddFooter>&amp;L_x000D_&amp;1#&amp;"Calibri"&amp;10&amp;K000000 Security Classification: Protected 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4"/>
  <sheetViews>
    <sheetView zoomScaleNormal="100" workbookViewId="0">
      <selection activeCell="N17" sqref="N17"/>
    </sheetView>
  </sheetViews>
  <sheetFormatPr defaultRowHeight="12.75" x14ac:dyDescent="0.2"/>
  <cols>
    <col min="1" max="1" width="15.7109375" style="4" customWidth="1"/>
    <col min="2" max="4" width="18.7109375" style="4" customWidth="1"/>
    <col min="5" max="5" width="9.140625" style="4"/>
    <col min="6" max="6" width="45.7109375" style="4" customWidth="1"/>
    <col min="7" max="7" width="12" style="4" customWidth="1"/>
    <col min="8" max="8" width="45.7109375" style="4" customWidth="1"/>
    <col min="9" max="9" width="9.140625" style="4"/>
    <col min="10" max="12" width="25.7109375" style="11" customWidth="1"/>
    <col min="13" max="13" width="9.28515625" style="11" customWidth="1"/>
    <col min="14" max="14" width="81.28515625" style="11" customWidth="1"/>
    <col min="15" max="15" width="12.140625" style="11" customWidth="1"/>
    <col min="16" max="16" width="11.7109375" style="11" customWidth="1"/>
    <col min="17" max="17" width="9.85546875" style="11" customWidth="1"/>
    <col min="18" max="18" width="12.42578125" style="11" customWidth="1"/>
    <col min="19" max="19" width="10.5703125" style="11" customWidth="1"/>
    <col min="20" max="20" width="44" style="11" customWidth="1"/>
    <col min="21" max="21" width="12" style="11" customWidth="1"/>
    <col min="22" max="22" width="2.7109375" style="4" customWidth="1"/>
    <col min="23" max="16384" width="9.140625" style="4"/>
  </cols>
  <sheetData>
    <row r="1" spans="1:18" ht="27.95" customHeight="1" x14ac:dyDescent="0.2">
      <c r="A1" s="339" t="s">
        <v>203</v>
      </c>
      <c r="B1" s="340"/>
      <c r="C1" s="340"/>
      <c r="D1" s="341"/>
      <c r="E1" s="78"/>
      <c r="F1" s="346" t="s">
        <v>180</v>
      </c>
      <c r="G1" s="347"/>
      <c r="H1" s="348"/>
      <c r="J1" s="342" t="s">
        <v>179</v>
      </c>
      <c r="K1" s="342"/>
      <c r="L1" s="342"/>
      <c r="N1" s="342" t="s">
        <v>202</v>
      </c>
      <c r="O1" s="342"/>
      <c r="P1" s="4"/>
      <c r="Q1" s="4"/>
      <c r="R1" s="4"/>
    </row>
    <row r="2" spans="1:18" ht="26.25" customHeight="1" x14ac:dyDescent="0.2">
      <c r="A2" s="336" t="s">
        <v>204</v>
      </c>
      <c r="B2" s="337"/>
      <c r="C2" s="337"/>
      <c r="D2" s="338"/>
      <c r="F2" s="69" t="s">
        <v>191</v>
      </c>
      <c r="G2" s="47"/>
      <c r="H2" s="69" t="s">
        <v>12</v>
      </c>
      <c r="J2" s="71" t="s">
        <v>9</v>
      </c>
      <c r="K2" s="75" t="s">
        <v>10</v>
      </c>
      <c r="L2" s="70" t="s">
        <v>11</v>
      </c>
      <c r="N2" s="63" t="s">
        <v>13</v>
      </c>
      <c r="O2" s="47" t="s">
        <v>14</v>
      </c>
    </row>
    <row r="3" spans="1:18" ht="35.1" customHeight="1" x14ac:dyDescent="0.2">
      <c r="A3" s="79" t="s">
        <v>206</v>
      </c>
      <c r="B3" s="85" t="s">
        <v>207</v>
      </c>
      <c r="C3" s="22" t="s">
        <v>220</v>
      </c>
      <c r="D3" s="80" t="s">
        <v>19</v>
      </c>
      <c r="E3" s="22"/>
      <c r="F3" s="68" t="s">
        <v>183</v>
      </c>
      <c r="G3" s="64" t="s">
        <v>181</v>
      </c>
      <c r="H3" s="65" t="s">
        <v>192</v>
      </c>
      <c r="J3" s="73" t="s">
        <v>15</v>
      </c>
      <c r="K3" s="76" t="s">
        <v>16</v>
      </c>
      <c r="L3" s="72" t="s">
        <v>65</v>
      </c>
      <c r="N3" s="65" t="s">
        <v>17</v>
      </c>
      <c r="O3" s="12" t="s">
        <v>18</v>
      </c>
    </row>
    <row r="4" spans="1:18" ht="35.1" customHeight="1" x14ac:dyDescent="0.2">
      <c r="A4" s="79" t="s">
        <v>208</v>
      </c>
      <c r="B4" s="80" t="s">
        <v>209</v>
      </c>
      <c r="C4" s="22" t="s">
        <v>221</v>
      </c>
      <c r="D4" s="80" t="s">
        <v>222</v>
      </c>
      <c r="E4" s="22"/>
      <c r="F4" s="68" t="s">
        <v>184</v>
      </c>
      <c r="G4" s="64" t="s">
        <v>181</v>
      </c>
      <c r="H4" s="65" t="s">
        <v>193</v>
      </c>
      <c r="J4" s="73" t="s">
        <v>19</v>
      </c>
      <c r="K4" s="76" t="s">
        <v>20</v>
      </c>
      <c r="L4" s="72" t="s">
        <v>66</v>
      </c>
      <c r="N4" s="65" t="s">
        <v>21</v>
      </c>
      <c r="O4" s="12">
        <v>18.5</v>
      </c>
    </row>
    <row r="5" spans="1:18" ht="35.1" customHeight="1" x14ac:dyDescent="0.2">
      <c r="A5" s="79" t="s">
        <v>210</v>
      </c>
      <c r="B5" s="80" t="s">
        <v>211</v>
      </c>
      <c r="C5" s="22" t="s">
        <v>223</v>
      </c>
      <c r="D5" s="80" t="s">
        <v>224</v>
      </c>
      <c r="E5" s="22"/>
      <c r="F5" s="68" t="s">
        <v>185</v>
      </c>
      <c r="G5" s="64" t="s">
        <v>181</v>
      </c>
      <c r="H5" s="66" t="s">
        <v>200</v>
      </c>
      <c r="J5" s="73" t="s">
        <v>22</v>
      </c>
      <c r="K5" s="76" t="s">
        <v>23</v>
      </c>
      <c r="L5" s="72" t="s">
        <v>67</v>
      </c>
      <c r="N5" s="65" t="s">
        <v>24</v>
      </c>
      <c r="O5" s="12">
        <v>25.4</v>
      </c>
    </row>
    <row r="6" spans="1:18" ht="35.1" customHeight="1" x14ac:dyDescent="0.2">
      <c r="A6" s="79" t="s">
        <v>212</v>
      </c>
      <c r="B6" s="80" t="s">
        <v>213</v>
      </c>
      <c r="C6" s="22" t="s">
        <v>225</v>
      </c>
      <c r="D6" s="80" t="s">
        <v>226</v>
      </c>
      <c r="E6" s="22"/>
      <c r="F6" s="68" t="s">
        <v>186</v>
      </c>
      <c r="G6" s="64" t="s">
        <v>181</v>
      </c>
      <c r="H6" s="65" t="s">
        <v>194</v>
      </c>
      <c r="J6" s="73" t="s">
        <v>25</v>
      </c>
      <c r="K6" s="76" t="s">
        <v>26</v>
      </c>
      <c r="L6" s="72" t="s">
        <v>68</v>
      </c>
      <c r="N6" s="65" t="s">
        <v>27</v>
      </c>
      <c r="O6" s="12">
        <v>28.2</v>
      </c>
    </row>
    <row r="7" spans="1:18" ht="35.1" customHeight="1" x14ac:dyDescent="0.2">
      <c r="A7" s="79" t="s">
        <v>214</v>
      </c>
      <c r="B7" s="80" t="s">
        <v>215</v>
      </c>
      <c r="C7" s="22" t="s">
        <v>227</v>
      </c>
      <c r="D7" s="80" t="s">
        <v>25</v>
      </c>
      <c r="E7" s="22"/>
      <c r="F7" s="68" t="s">
        <v>187</v>
      </c>
      <c r="G7" s="64" t="s">
        <v>181</v>
      </c>
      <c r="H7" s="65" t="s">
        <v>195</v>
      </c>
      <c r="J7" s="73" t="s">
        <v>28</v>
      </c>
      <c r="K7" s="76" t="s">
        <v>29</v>
      </c>
      <c r="L7" s="72" t="s">
        <v>69</v>
      </c>
      <c r="N7" s="342" t="s">
        <v>30</v>
      </c>
      <c r="O7" s="342"/>
    </row>
    <row r="8" spans="1:18" ht="35.1" customHeight="1" x14ac:dyDescent="0.2">
      <c r="A8" s="79" t="s">
        <v>216</v>
      </c>
      <c r="B8" s="80" t="s">
        <v>217</v>
      </c>
      <c r="C8" s="22" t="s">
        <v>228</v>
      </c>
      <c r="D8" s="80" t="s">
        <v>35</v>
      </c>
      <c r="E8" s="22"/>
      <c r="F8" s="68" t="s">
        <v>188</v>
      </c>
      <c r="G8" s="64" t="s">
        <v>181</v>
      </c>
      <c r="H8" s="65" t="s">
        <v>196</v>
      </c>
      <c r="J8" s="73" t="s">
        <v>31</v>
      </c>
      <c r="K8" s="76" t="s">
        <v>32</v>
      </c>
      <c r="L8" s="72" t="s">
        <v>70</v>
      </c>
      <c r="N8" s="65" t="s">
        <v>33</v>
      </c>
      <c r="O8" s="12">
        <v>38.5</v>
      </c>
    </row>
    <row r="9" spans="1:18" ht="35.1" customHeight="1" x14ac:dyDescent="0.2">
      <c r="A9" s="79" t="s">
        <v>218</v>
      </c>
      <c r="B9" s="84" t="s">
        <v>219</v>
      </c>
      <c r="C9" s="22" t="s">
        <v>229</v>
      </c>
      <c r="D9" s="80" t="s">
        <v>230</v>
      </c>
      <c r="E9" s="22"/>
      <c r="F9" s="68" t="s">
        <v>189</v>
      </c>
      <c r="G9" s="64" t="s">
        <v>181</v>
      </c>
      <c r="H9" s="65" t="s">
        <v>197</v>
      </c>
      <c r="N9" s="65" t="s">
        <v>34</v>
      </c>
      <c r="O9" s="12">
        <v>41.4</v>
      </c>
    </row>
    <row r="10" spans="1:18" ht="35.1" customHeight="1" x14ac:dyDescent="0.2">
      <c r="A10" s="336" t="s">
        <v>12</v>
      </c>
      <c r="B10" s="337"/>
      <c r="C10" s="337"/>
      <c r="D10" s="338"/>
      <c r="E10" s="22"/>
      <c r="F10" s="65" t="s">
        <v>189</v>
      </c>
      <c r="G10" s="64" t="s">
        <v>181</v>
      </c>
      <c r="H10" s="65" t="s">
        <v>198</v>
      </c>
      <c r="N10" s="65" t="s">
        <v>6</v>
      </c>
      <c r="O10" s="12">
        <v>42.8</v>
      </c>
    </row>
    <row r="11" spans="1:18" ht="35.1" customHeight="1" x14ac:dyDescent="0.2">
      <c r="A11" s="79" t="s">
        <v>231</v>
      </c>
      <c r="B11" s="85" t="s">
        <v>232</v>
      </c>
      <c r="C11" s="22" t="s">
        <v>205</v>
      </c>
      <c r="D11" s="80" t="s">
        <v>239</v>
      </c>
      <c r="E11" s="22"/>
      <c r="F11" s="68" t="s">
        <v>190</v>
      </c>
      <c r="G11" s="74" t="s">
        <v>181</v>
      </c>
      <c r="H11" s="67" t="s">
        <v>199</v>
      </c>
      <c r="N11" s="65" t="s">
        <v>178</v>
      </c>
      <c r="O11" s="12">
        <v>39.4</v>
      </c>
    </row>
    <row r="12" spans="1:18" ht="28.5" customHeight="1" x14ac:dyDescent="0.2">
      <c r="A12" s="79" t="s">
        <v>233</v>
      </c>
      <c r="B12" s="80" t="s">
        <v>234</v>
      </c>
      <c r="C12" s="22" t="s">
        <v>240</v>
      </c>
      <c r="D12" s="81" t="s">
        <v>241</v>
      </c>
      <c r="E12" s="22"/>
      <c r="F12" s="344" t="s">
        <v>182</v>
      </c>
      <c r="G12" s="344"/>
      <c r="H12" s="344"/>
      <c r="N12" s="65" t="s">
        <v>36</v>
      </c>
      <c r="O12" s="12">
        <v>33.1</v>
      </c>
    </row>
    <row r="13" spans="1:18" ht="27.95" customHeight="1" x14ac:dyDescent="0.2">
      <c r="A13" s="79" t="s">
        <v>235</v>
      </c>
      <c r="B13" s="80" t="s">
        <v>236</v>
      </c>
      <c r="C13" s="22" t="s">
        <v>242</v>
      </c>
      <c r="D13" s="81" t="s">
        <v>243</v>
      </c>
      <c r="E13" s="22"/>
      <c r="F13" s="345" t="s">
        <v>201</v>
      </c>
      <c r="G13" s="345"/>
      <c r="H13" s="345"/>
      <c r="N13" s="342" t="s">
        <v>37</v>
      </c>
      <c r="O13" s="342"/>
      <c r="P13" s="13"/>
      <c r="Q13" s="13"/>
      <c r="R13" s="13"/>
    </row>
    <row r="14" spans="1:18" ht="27.95" customHeight="1" x14ac:dyDescent="0.2">
      <c r="A14" s="79" t="s">
        <v>208</v>
      </c>
      <c r="B14" s="80" t="s">
        <v>209</v>
      </c>
      <c r="C14" s="22" t="s">
        <v>220</v>
      </c>
      <c r="D14" s="80" t="s">
        <v>16</v>
      </c>
      <c r="E14" s="22"/>
      <c r="N14" s="65" t="s">
        <v>38</v>
      </c>
      <c r="O14" s="12">
        <v>34.700000000000003</v>
      </c>
    </row>
    <row r="15" spans="1:18" ht="27.95" customHeight="1" x14ac:dyDescent="0.2">
      <c r="A15" s="79" t="s">
        <v>237</v>
      </c>
      <c r="B15" s="80" t="s">
        <v>20</v>
      </c>
      <c r="C15" s="22" t="s">
        <v>244</v>
      </c>
      <c r="D15" s="80" t="s">
        <v>23</v>
      </c>
      <c r="E15" s="22"/>
      <c r="N15" s="65" t="s">
        <v>39</v>
      </c>
      <c r="O15" s="12">
        <v>38.700000000000003</v>
      </c>
    </row>
    <row r="16" spans="1:18" ht="27.95" customHeight="1" x14ac:dyDescent="0.2">
      <c r="A16" s="82" t="s">
        <v>227</v>
      </c>
      <c r="B16" s="84" t="s">
        <v>238</v>
      </c>
      <c r="C16" s="83"/>
      <c r="D16" s="84"/>
      <c r="E16" s="22"/>
      <c r="N16" s="65" t="s">
        <v>40</v>
      </c>
      <c r="O16" s="12">
        <v>35.9</v>
      </c>
    </row>
    <row r="17" spans="1:18" ht="24.95" customHeight="1" x14ac:dyDescent="0.2">
      <c r="A17" s="22"/>
      <c r="B17" s="22"/>
      <c r="C17" s="22"/>
      <c r="D17" s="22"/>
      <c r="E17" s="22"/>
      <c r="N17" s="65" t="s">
        <v>41</v>
      </c>
      <c r="O17" s="12">
        <v>33.5</v>
      </c>
    </row>
    <row r="18" spans="1:18" ht="24.95" customHeight="1" x14ac:dyDescent="0.2">
      <c r="N18" s="65" t="s">
        <v>42</v>
      </c>
      <c r="O18" s="12">
        <v>37.700000000000003</v>
      </c>
    </row>
    <row r="19" spans="1:18" ht="24.95" customHeight="1" x14ac:dyDescent="0.2">
      <c r="N19" s="65" t="s">
        <v>43</v>
      </c>
      <c r="O19" s="12">
        <v>38.700000000000003</v>
      </c>
    </row>
    <row r="20" spans="1:18" ht="24.95" customHeight="1" x14ac:dyDescent="0.2">
      <c r="N20" s="65" t="s">
        <v>44</v>
      </c>
      <c r="O20" s="12">
        <v>41.7</v>
      </c>
    </row>
    <row r="21" spans="1:18" ht="24.95" customHeight="1" x14ac:dyDescent="0.2">
      <c r="N21" s="65" t="s">
        <v>45</v>
      </c>
      <c r="O21" s="12">
        <v>35.200000000000003</v>
      </c>
    </row>
    <row r="22" spans="1:18" ht="24.95" customHeight="1" x14ac:dyDescent="0.2">
      <c r="N22" s="65" t="s">
        <v>46</v>
      </c>
      <c r="O22" s="12">
        <v>39.200000000000003</v>
      </c>
    </row>
    <row r="23" spans="1:18" ht="24.95" customHeight="1" x14ac:dyDescent="0.2">
      <c r="N23" s="65" t="s">
        <v>47</v>
      </c>
      <c r="O23" s="12">
        <v>35.200000000000003</v>
      </c>
    </row>
    <row r="24" spans="1:18" ht="24.95" customHeight="1" x14ac:dyDescent="0.2">
      <c r="N24" s="65" t="s">
        <v>48</v>
      </c>
      <c r="O24" s="12">
        <v>44.5</v>
      </c>
    </row>
    <row r="25" spans="1:18" ht="24.95" customHeight="1" x14ac:dyDescent="0.2">
      <c r="N25" s="65" t="s">
        <v>49</v>
      </c>
      <c r="O25" s="12">
        <v>28.8</v>
      </c>
    </row>
    <row r="26" spans="1:18" ht="24.95" customHeight="1" x14ac:dyDescent="0.2">
      <c r="N26" s="65" t="s">
        <v>50</v>
      </c>
      <c r="O26" s="12">
        <v>39.799999999999997</v>
      </c>
    </row>
    <row r="27" spans="1:18" ht="24.95" customHeight="1" x14ac:dyDescent="0.2">
      <c r="N27" s="342" t="s">
        <v>51</v>
      </c>
      <c r="O27" s="342"/>
    </row>
    <row r="28" spans="1:18" ht="24.95" customHeight="1" x14ac:dyDescent="0.2">
      <c r="N28" s="65" t="s">
        <v>52</v>
      </c>
      <c r="O28" s="12">
        <v>18.5</v>
      </c>
    </row>
    <row r="29" spans="1:18" ht="24.95" customHeight="1" x14ac:dyDescent="0.2">
      <c r="N29" s="65" t="s">
        <v>53</v>
      </c>
      <c r="O29" s="77">
        <v>25</v>
      </c>
      <c r="P29" s="13"/>
      <c r="Q29" s="13"/>
      <c r="R29" s="13"/>
    </row>
    <row r="30" spans="1:18" ht="24.95" customHeight="1" x14ac:dyDescent="0.2">
      <c r="N30" s="65" t="s">
        <v>54</v>
      </c>
      <c r="O30" s="12">
        <v>3.6</v>
      </c>
    </row>
    <row r="31" spans="1:18" ht="24.95" customHeight="1" x14ac:dyDescent="0.2">
      <c r="N31" s="343" t="s">
        <v>55</v>
      </c>
      <c r="O31" s="343"/>
    </row>
    <row r="32" spans="1:18"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sheetData>
  <mergeCells count="12">
    <mergeCell ref="A10:D10"/>
    <mergeCell ref="A1:D1"/>
    <mergeCell ref="A2:D2"/>
    <mergeCell ref="N27:O27"/>
    <mergeCell ref="N31:O31"/>
    <mergeCell ref="N7:O7"/>
    <mergeCell ref="N13:O13"/>
    <mergeCell ref="F12:H12"/>
    <mergeCell ref="F13:H13"/>
    <mergeCell ref="J1:L1"/>
    <mergeCell ref="N1:O1"/>
    <mergeCell ref="F1:H1"/>
  </mergeCells>
  <phoneticPr fontId="9" type="noConversion"/>
  <pageMargins left="0.75" right="0.75" top="1" bottom="1" header="0.5" footer="0.5"/>
  <pageSetup orientation="portrait" r:id="rId1"/>
  <headerFooter alignWithMargins="0">
    <oddFooter>&amp;L_x000D_&amp;1#&amp;"Calibri"&amp;10&amp;K000000 Security Classification: Protected 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Disclaimer</vt:lpstr>
      <vt:lpstr>Figures</vt:lpstr>
      <vt:lpstr>Tables</vt:lpstr>
      <vt:lpstr>Units and Conversion Factors</vt:lpstr>
      <vt:lpstr>Disclaimer!Print_Area</vt:lpstr>
      <vt:lpstr>Figures!Print_Area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2016-04-26T19:57:47Z</dcterms:created>
  <dcterms:modified xsi:type="dcterms:W3CDTF">2025-07-04T21:27:04Z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a6456a4-fd09-448a-abb7-32a44248e25a_Enabled">
    <vt:lpwstr>true</vt:lpwstr>
  </property>
  <property fmtid="{D5CDD505-2E9C-101B-9397-08002B2CF9AE}" pid="3" name="MSIP_Label_fa6456a4-fd09-448a-abb7-32a44248e25a_SetDate">
    <vt:lpwstr>2024-03-01T15:54:32Z</vt:lpwstr>
  </property>
  <property fmtid="{D5CDD505-2E9C-101B-9397-08002B2CF9AE}" pid="4" name="MSIP_Label_fa6456a4-fd09-448a-abb7-32a44248e25a_Method">
    <vt:lpwstr>Standard</vt:lpwstr>
  </property>
  <property fmtid="{D5CDD505-2E9C-101B-9397-08002B2CF9AE}" pid="5" name="MSIP_Label_fa6456a4-fd09-448a-abb7-32a44248e25a_Name">
    <vt:lpwstr>Protected A</vt:lpwstr>
  </property>
  <property fmtid="{D5CDD505-2E9C-101B-9397-08002B2CF9AE}" pid="6" name="MSIP_Label_fa6456a4-fd09-448a-abb7-32a44248e25a_SiteId">
    <vt:lpwstr>5a661919-a609-4857-a7a7-eea01d3ecdfa</vt:lpwstr>
  </property>
  <property fmtid="{D5CDD505-2E9C-101B-9397-08002B2CF9AE}" pid="7" name="MSIP_Label_fa6456a4-fd09-448a-abb7-32a44248e25a_ActionId">
    <vt:lpwstr>bde3cdc0-0a18-4a94-b46d-3cce3d21b354</vt:lpwstr>
  </property>
  <property fmtid="{D5CDD505-2E9C-101B-9397-08002B2CF9AE}" pid="8" name="MSIP_Label_fa6456a4-fd09-448a-abb7-32a44248e25a_ContentBits">
    <vt:lpwstr>2</vt:lpwstr>
  </property>
</Properties>
</file>