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metal smelting\"/>
    </mc:Choice>
  </mc:AlternateContent>
  <xr:revisionPtr revIDLastSave="0" documentId="13_ncr:1_{9C305F8A-0ACC-4694-B75F-E3548A610C08}" xr6:coauthVersionLast="47" xr6:coauthVersionMax="47" xr10:uidLastSave="{00000000-0000-0000-0000-000000000000}"/>
  <bookViews>
    <workbookView xWindow="28695" yWindow="-1680" windowWidth="24630" windowHeight="20985" activeTab="1"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data_multi_row!$A$1:$DL$4831</definedName>
    <definedName name="data">data!$L$4:$AK$4969</definedName>
    <definedName name="data_multi">data_multi_row!$L$3:$DJ$4831</definedName>
    <definedName name="header">data!$L$1:$AK$1</definedName>
    <definedName name="header_multi">data_multi_row!$L$2:$DJ$2</definedName>
    <definedName name="index">data!$AM$4:$AM$4969</definedName>
    <definedName name="index_multi">data_multi_row!$DL$3:$DL$4831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7" i="2" l="1"/>
  <c r="V197" i="2"/>
  <c r="S197" i="2"/>
  <c r="W196" i="2"/>
  <c r="V196" i="2"/>
  <c r="S196" i="2"/>
  <c r="W195" i="2"/>
  <c r="V195" i="2"/>
  <c r="S195" i="2"/>
  <c r="X197" i="2"/>
  <c r="X196" i="2"/>
  <c r="X195" i="2"/>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<sst xmlns="http://schemas.openxmlformats.org/spreadsheetml/2006/main" count="3555" uniqueCount="304">
  <si>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</si>
  <si>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</si>
  <si>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</si>
  <si>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</si>
  <si>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</si>
  <si>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</si>
  <si>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csv/model/metal smelting</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</si>
  <si>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</si>
  <si>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</si>
  <si>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</si>
  <si>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</si>
  <si>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</si>
  <si>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</si>
  <si>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</si>
  <si>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</si>
  <si>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</si>
  <si>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</si>
  <si>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</si>
  <si>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</si>
  <si>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</si>
  <si>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</si>
  <si>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</si>
  <si>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</si>
  <si>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</si>
  <si>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</si>
  <si>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</si>
  <si>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</si>
  <si>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</si>
  <si>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</si>
  <si>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</si>
  <si>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</si>
  <si>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</si>
  <si>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</si>
  <si>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</si>
  <si>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</si>
  <si>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</si>
  <si>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</si>
  <si>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.Metal Smelting.Primary Metals.Aluminum.Primary Aluminum.Alumina</t>
  </si>
  <si>
    <t>JCIMS</t>
  </si>
  <si>
    <t>tonne</t>
  </si>
  <si>
    <t>Bayer process NG existing</t>
  </si>
  <si>
    <t>Bayer process NG retro</t>
  </si>
  <si>
    <t>.Metal Smelting.Primary Metals.Aluminum.Primary Aluminum.Electrolysis</t>
  </si>
  <si>
    <t>Hall Heroult inert anode wetted cathode</t>
  </si>
  <si>
    <t>Hall Heroult pre bake anode centre point feeder</t>
  </si>
  <si>
    <t>Hall Heroult pre bake anode centre point feeder automation</t>
  </si>
  <si>
    <t>Hall Heroult pre bake anode side point feeder</t>
  </si>
  <si>
    <t>Hall Heroult pre bake anode side Std</t>
  </si>
  <si>
    <t>Hall Heroult Soderberg anode vertical stud Std</t>
  </si>
  <si>
    <t>Hall Heroult pre bake anode existing</t>
  </si>
  <si>
    <t>Hall Heroult Soderberg anode existing</t>
  </si>
  <si>
    <t>.Metal Smelting.Primary Metals.Aluminum.Recycle</t>
  </si>
  <si>
    <t>Recycling of Aluminum NG Eff</t>
  </si>
  <si>
    <t>Recycling of Aluminum HFO Std</t>
  </si>
  <si>
    <t>Recycling of Aluminum NG Std</t>
  </si>
  <si>
    <t>.Metal Smelting.Primary Metals.Copper.Metallurgy.Hydro Metallurgy</t>
  </si>
  <si>
    <t>pressure leaching solvent extraction and electrolytic precipitation</t>
  </si>
  <si>
    <t>pressure leaching still precipitation and TBR converting</t>
  </si>
  <si>
    <t>tank percolation leaching and electrolytic precipitation</t>
  </si>
  <si>
    <t>.Metal Smelting.Primary Metals.Copper.Metallurgy.Pyro Metallurgy.Smelting Process.Conventional Smelting.Convert</t>
  </si>
  <si>
    <t>Pierce Smith converter</t>
  </si>
  <si>
    <t>Top blown rotary converter</t>
  </si>
  <si>
    <t>.Metal Smelting.Primary Metals.Copper.Metallurgy.Pyro Metallurgy.Smelting Process.Conventional Smelting.Smelt</t>
  </si>
  <si>
    <t>flash furnace for roasting and smelting coal</t>
  </si>
  <si>
    <t>flash furnace for roasting and smelting NG</t>
  </si>
  <si>
    <t>flash furnace for roasting and smelting NG petcoke</t>
  </si>
  <si>
    <t>flash furnace for roasting and smelting oil</t>
  </si>
  <si>
    <t>fluidized bed roasting and EAF smelting</t>
  </si>
  <si>
    <t>fluidized bed roasting and oxygen reverbatory furnace smelting</t>
  </si>
  <si>
    <t>fluidized bed roasting and reverbatory furnace smelting</t>
  </si>
  <si>
    <t>hearth roasting and EAF smelting</t>
  </si>
  <si>
    <t>hearth roasting and oxygen reverbatory furnace smelting</t>
  </si>
  <si>
    <t>hearth roasting and reverbatory furnace smelting</t>
  </si>
  <si>
    <t>.Metal Smelting.Primary Metals.Copper.Metallurgy.Pyro Metallurgy.Smelting Process.Continuous Smelting</t>
  </si>
  <si>
    <t>Mitsubishi continuous smelting</t>
  </si>
  <si>
    <t>Noranda continuous smelting</t>
  </si>
  <si>
    <t>.Metal Smelting.Primary Metals.Copper.Metallurgy.Pyro Metallurgy.Refine</t>
  </si>
  <si>
    <t>electrolytic refining cell anode furnace</t>
  </si>
  <si>
    <t>refining furnace</t>
  </si>
  <si>
    <t>refining furnace oxygen</t>
  </si>
  <si>
    <t>.Metal Smelting.Primary Metals.Copper.Melt Cast</t>
  </si>
  <si>
    <t>melting and casting furnace coal</t>
  </si>
  <si>
    <t>melting and casting EAF</t>
  </si>
  <si>
    <t>melting and casting furnace NG</t>
  </si>
  <si>
    <t>melting and casting furnace NG no steam</t>
  </si>
  <si>
    <t>melting and casting furnace HFO</t>
  </si>
  <si>
    <t>melting and casting furnace HFO no steam</t>
  </si>
  <si>
    <t>shaft melting and casting furnace</t>
  </si>
  <si>
    <t>.Metal Smelting.Primary Metals.Lead.Metallurgy.Hydro Metallurgy</t>
  </si>
  <si>
    <t>fuming furnace</t>
  </si>
  <si>
    <t>fuming furnace coal</t>
  </si>
  <si>
    <t>fuming furnace NG</t>
  </si>
  <si>
    <t>.Metal Smelting.Primary Metals.Lead.Metallurgy.Pyro Metallurgy.Smelting Process.Conventional Smelting.Roast</t>
  </si>
  <si>
    <t>roast pelletized for qsl process</t>
  </si>
  <si>
    <t>sinter roast</t>
  </si>
  <si>
    <t>.Metal Smelting.Primary Metals.Lead.Metallurgy.Pyro Metallurgy.Smelting Process.Conventional Smelting.Smelt</t>
  </si>
  <si>
    <t>Dross continuous smelting furnace</t>
  </si>
  <si>
    <t>Dross Std smelting furnace</t>
  </si>
  <si>
    <t>blast smelting furnace</t>
  </si>
  <si>
    <t>.Metal Smelting.Primary Metals.Lead.Metallurgy.Pyro Metallurgy.Smelting Process.Continuous Smelting</t>
  </si>
  <si>
    <t>Flash smelting using kivcet furnace</t>
  </si>
  <si>
    <t>Flash smelting using kivcet furnace biomass</t>
  </si>
  <si>
    <t>.Metal Smelting.Primary Metals.Lead.Metallurgy.Pyro Metallurgy.Refine</t>
  </si>
  <si>
    <t>electrolytic cell and induction furnace</t>
  </si>
  <si>
    <t>.Metal Smelting.Primary Metals.Lead.Melt Cast</t>
  </si>
  <si>
    <t>Coal melting and casting furnace</t>
  </si>
  <si>
    <t>NG melting and casting furnace</t>
  </si>
  <si>
    <t>electric induction melting and casting furnace</t>
  </si>
  <si>
    <t>electric melting induction furnace energy included in electrolytic cell</t>
  </si>
  <si>
    <t>.Metal Smelting.Primary Metals.Magnesium.Metallurgy.Hydro Metallurgy</t>
  </si>
  <si>
    <t>pressure leaching electrolytic precipitation</t>
  </si>
  <si>
    <t>tank agitation leaching and electrolytic precipitation</t>
  </si>
  <si>
    <t>.Metal Smelting.Primary Metals.Magnesium.Metallurgy.Pyro Metallurgy.Smelting Process.Conventional Smelting.Roast</t>
  </si>
  <si>
    <t>Flash roaster</t>
  </si>
  <si>
    <t>Fluidized bed roaster</t>
  </si>
  <si>
    <t>Hearth roaster</t>
  </si>
  <si>
    <t>.Metal Smelting.Primary Metals.Magnesium.Metallurgy.Pyro Metallurgy.Smelting Process.Conventional Smelting.Smelt</t>
  </si>
  <si>
    <t>Blast furnace smelter</t>
  </si>
  <si>
    <t>Electrothermal furnace</t>
  </si>
  <si>
    <t>Flash furnace</t>
  </si>
  <si>
    <t>Vertical retort smelter</t>
  </si>
  <si>
    <t>.Metal Smelting.Primary Metals.Magnesium.Metallurgy.Pyro Metallurgy.Refine</t>
  </si>
  <si>
    <t>electrolytic refining old electrolysis cell</t>
  </si>
  <si>
    <t>electrolytic refining new electrolysis cell</t>
  </si>
  <si>
    <t>fire refining fractional distillation</t>
  </si>
  <si>
    <t>.Metal Smelting.Primary Metals.Magnesium.Melt Cast</t>
  </si>
  <si>
    <t>fossil fuel melting and casting furnace</t>
  </si>
  <si>
    <t>.Metal Smelting.Primary Metals.Nickel.Metallurgy.Hydro Metallurgy</t>
  </si>
  <si>
    <t>pressure leaching autoclave precipitation</t>
  </si>
  <si>
    <t>pressure leaching still precipitation</t>
  </si>
  <si>
    <t>tank agitation leaching autoclave precipitation</t>
  </si>
  <si>
    <t>tank agitation leaching electrolytic precipitation</t>
  </si>
  <si>
    <t>tank agitation leaching still precipitation</t>
  </si>
  <si>
    <t>.Metal Smelting.Primary Metals.Nickel.Metallurgy.Pyro Metallurgy.Smelting Process.Conventional Smelting.Convert</t>
  </si>
  <si>
    <t>.Metal Smelting.Primary Metals.Nickel.Metallurgy.Pyro Metallurgy.Smelting Process.Conventional Smelting.Smelt</t>
  </si>
  <si>
    <t>flash furnace roasting and smelting FLC</t>
  </si>
  <si>
    <t>flash furnace roasting and smelting FLN</t>
  </si>
  <si>
    <t>flash furnace roasting and smelting oil</t>
  </si>
  <si>
    <t>fluidized bed roasting and EAF</t>
  </si>
  <si>
    <t>fluidized bed roasting and oxygen reverbatory furnace</t>
  </si>
  <si>
    <t>fluidized bed roasting and reverbatory furnace</t>
  </si>
  <si>
    <t>fluidized bed roasting and EAF oil</t>
  </si>
  <si>
    <t>fluidized bed roasting and oxygen reverbatory furnace oil</t>
  </si>
  <si>
    <t>fluidized bed roasting and reverbatory furnace oil</t>
  </si>
  <si>
    <t>hearth roasting and EAF</t>
  </si>
  <si>
    <t>hearth roasting and oxygen reverbatory furnace</t>
  </si>
  <si>
    <t>hearth roasting and reverbatory furnace</t>
  </si>
  <si>
    <t>hearth roasting and EAF oil</t>
  </si>
  <si>
    <t>hearth roasting and oxygen reverbatory furnace oil</t>
  </si>
  <si>
    <t>sinter roasting and EAF</t>
  </si>
  <si>
    <t>sinter roasting and oxygen reverbatory furnace</t>
  </si>
  <si>
    <t>sinter roasting and reverbatory furnace</t>
  </si>
  <si>
    <t>.Metal Smelting.Primary Metals.Nickel.Metallurgy.Pyro Metallurgy.Smelting Process.Continuous Smelting</t>
  </si>
  <si>
    <t>slow cooling roasting and reduction refining</t>
  </si>
  <si>
    <t>.Metal Smelting.Primary Metals.Nickel.Metallurgy.Pyro Metallurgy.Refine</t>
  </si>
  <si>
    <t>carbonylation refining</t>
  </si>
  <si>
    <t>electrolytic high voltage cell matte anodes</t>
  </si>
  <si>
    <t>electrolytic low voltage cell metal anodes</t>
  </si>
  <si>
    <t>roasting and retort refining</t>
  </si>
  <si>
    <t>.Metal Smelting.Primary Metals.Nickel.Melt Cast</t>
  </si>
  <si>
    <t>electric arc melting and casting furnace</t>
  </si>
  <si>
    <t>Oil melting and casting furnace</t>
  </si>
  <si>
    <t>.Metal Smelting.Primary Metals.Titanium.Metallurgy.Hydro Metallurgy</t>
  </si>
  <si>
    <t>.Metal Smelting.Primary Metals.Titanium.Metallurgy.Pyro Metallurgy.Smelting Process.Conventional Smelting.Roast</t>
  </si>
  <si>
    <t>.Metal Smelting.Primary Metals.Titanium.Metallurgy.Pyro Metallurgy.Smelting Process.Continuous Smelting</t>
  </si>
  <si>
    <t>.Metal Smelting.Primary Metals.Titanium.Metallurgy.Pyro Metallurgy.Refine</t>
  </si>
  <si>
    <t>.Metal Smelting.Primary Metals.Titanium.Melt Cast</t>
  </si>
  <si>
    <t>.Metal Smelting.Primary Metals.Zinc.Metallurgy.Hydro Metallurgy</t>
  </si>
  <si>
    <t>pressure leaching electrolytic precipitation no steam</t>
  </si>
  <si>
    <t>.Metal Smelting.Primary Metals.Zinc.Metallurgy.Pyro Metallurgy.Smelting Process.Conventional Smelting.Roast</t>
  </si>
  <si>
    <t>.Metal Smelting.Primary Metals.Zinc.Metallurgy.Pyro Metallurgy.Smelting Process.Conventional Smelting.Smelt</t>
  </si>
  <si>
    <t>Vertical retort furnace</t>
  </si>
  <si>
    <t>.Metal Smelting.Primary Metals.Zinc.Metallurgy.Pyro Metallurgy.Smelting Process.Continuous Smelting</t>
  </si>
  <si>
    <t>Fire refining liquation</t>
  </si>
  <si>
    <t>.Metal Smelting.Primary Metals.Zinc.Metallurgy.Pyro Metallurgy.Refine</t>
  </si>
  <si>
    <t>.Metal Smelting.Primary Metals.Zinc.Melt Cast</t>
  </si>
  <si>
    <t>fossil fuel melting and casting furnace fuel oil</t>
  </si>
  <si>
    <t>.Metal Smelting.Soderberg Anode</t>
  </si>
  <si>
    <t>prod of Soderberg anode</t>
  </si>
  <si>
    <t>.Metal Smelting.Pre-bake Anode</t>
  </si>
  <si>
    <t>Pre bake anode HFO</t>
  </si>
  <si>
    <t>Pre bake anode NG</t>
  </si>
  <si>
    <t>Pre bake anode NG improved oven</t>
  </si>
  <si>
    <t>.Metal Smelting.Oxygen.Cryogenics</t>
  </si>
  <si>
    <t>Air compression and distillation</t>
  </si>
  <si>
    <t>New Air compression and distillation</t>
  </si>
  <si>
    <t>.Metal Smelting.Steam</t>
  </si>
  <si>
    <t>GJ</t>
  </si>
  <si>
    <t>Coal</t>
  </si>
  <si>
    <t>Coal HR and reg burner</t>
  </si>
  <si>
    <t>NG</t>
  </si>
  <si>
    <t>NG HR</t>
  </si>
  <si>
    <t>NG HR and reg burner</t>
  </si>
  <si>
    <t>Fuel Oil</t>
  </si>
  <si>
    <t>Fuel Oil HR and reg burner</t>
  </si>
  <si>
    <t>Electric</t>
  </si>
  <si>
    <t>Hydrogen HR and reg burner</t>
  </si>
  <si>
    <t>HFO steam turbine</t>
  </si>
  <si>
    <t>SCGT HRSG 10 MW High H:P ratio</t>
  </si>
  <si>
    <t>SCGT HRSG 10 MW Low H:P ratio</t>
  </si>
  <si>
    <t>SCGT HRSG 40 MW High H:P ratio</t>
  </si>
  <si>
    <t>SCGT HRSG 40 MW Low H:P ratio</t>
  </si>
  <si>
    <t>BPST NG 30 MW</t>
  </si>
  <si>
    <t>Spark Ignition Reciprocating engine NG 6MW</t>
  </si>
  <si>
    <t>.Metal Smelting.Methane Blend</t>
  </si>
  <si>
    <t>Natural Gas</t>
  </si>
  <si>
    <t>Biogas</t>
  </si>
  <si>
    <t>Biomass Gasification</t>
  </si>
  <si>
    <t>H2</t>
  </si>
  <si>
    <t>.Metal Smelting.HVAC.Space Heating</t>
  </si>
  <si>
    <t>Space heat electric</t>
  </si>
  <si>
    <t>Space heat NG</t>
  </si>
  <si>
    <t>Space heat oil</t>
  </si>
  <si>
    <t>Space heat steam</t>
  </si>
  <si>
    <t>.Metal Smelting.HVAC.Space Cooling</t>
  </si>
  <si>
    <t>Space cooling electric</t>
  </si>
  <si>
    <t>.Metal Smelting.Lighting</t>
  </si>
  <si>
    <t>Base Lighting</t>
  </si>
  <si>
    <t>More Eff Lighting</t>
  </si>
  <si>
    <t>Most Eff Lighting</t>
  </si>
  <si>
    <t>.Metal Smelting.Ventilation</t>
  </si>
  <si>
    <t>Low Eff backward inclined fan</t>
  </si>
  <si>
    <t>High Eff backward inclined fan</t>
  </si>
  <si>
    <t>Low Eff vane axial tube axial fan</t>
  </si>
  <si>
    <t>High Eff vane axial tube axial fan</t>
  </si>
  <si>
    <t>.Metal Smelting.Conveyance</t>
  </si>
  <si>
    <t>Low Eff belt conveyor</t>
  </si>
  <si>
    <t>High Eff belt conveyor</t>
  </si>
  <si>
    <t>Low Eff screw conveyor</t>
  </si>
  <si>
    <t>High Eff screw conveyor</t>
  </si>
  <si>
    <t>.Metal Smelting.Compression.Small</t>
  </si>
  <si>
    <t>Low Eff rotary compressor</t>
  </si>
  <si>
    <t>High Eff rotary compressor</t>
  </si>
  <si>
    <t>.Metal Smelting.Compression.Large</t>
  </si>
  <si>
    <t>.Metal Smelting.Pumping.General.Small</t>
  </si>
  <si>
    <t>Low Eff centrifugal pump</t>
  </si>
  <si>
    <t>Med Eff centrifugal pump variable speed</t>
  </si>
  <si>
    <t>High Eff centrifugal pump variable speed</t>
  </si>
  <si>
    <t>.Metal Smelting.Pumping.General.Large</t>
  </si>
  <si>
    <t>.Metal Smelting.Pumping.Slurry Stock.Small</t>
  </si>
  <si>
    <t>Rotary pump</t>
  </si>
  <si>
    <t>Eff rotary pump variable speed</t>
  </si>
  <si>
    <t>.Metal Smelting.Pumping.Slurry Stock.Large</t>
  </si>
  <si>
    <t>.Metal Smelting.Pumping.Precision.Small</t>
  </si>
  <si>
    <t>Reciprocating pump</t>
  </si>
  <si>
    <t>Eff reciprocating pump variable speed</t>
  </si>
  <si>
    <t>.Metal Smelting.Pumping.Precision.Large</t>
  </si>
  <si>
    <t>.Metal Smelting.Direct Drive</t>
  </si>
  <si>
    <t>Motor speed control V belt</t>
  </si>
  <si>
    <t>Motor speed control variable speed</t>
  </si>
  <si>
    <t>.Metal Smelting.Machine Drive.Size 1</t>
  </si>
  <si>
    <t>AC motor 1 5 hp</t>
  </si>
  <si>
    <t>Eff AC motor 1 5 hp</t>
  </si>
  <si>
    <t>.Metal Smelting.Machine Drive.Size 2</t>
  </si>
  <si>
    <t>AC motor 6 25 hp</t>
  </si>
  <si>
    <t>Eff motor 6 25 hp</t>
  </si>
  <si>
    <t>.Metal Smelting.Machine Drive.Size 3</t>
  </si>
  <si>
    <t>AC motor 26 100 hp</t>
  </si>
  <si>
    <t>Eff AC motor 26 100 hp</t>
  </si>
  <si>
    <t>.Metal Smelting.Machine Drive.Size 4</t>
  </si>
  <si>
    <t>AC motor 101 200 hp</t>
  </si>
  <si>
    <t>Eff AC motor 101 200 hp</t>
  </si>
  <si>
    <t>.Metal Smelting.Machine Drive.Size 5</t>
  </si>
  <si>
    <t>AC motor 201 500 hp</t>
  </si>
  <si>
    <t>Eff AC motor 201 500 hp</t>
  </si>
  <si>
    <t>Synchronous AC motor 201 500 hp</t>
  </si>
  <si>
    <t>.Metal Smelting.Machine Drive.Size 6</t>
  </si>
  <si>
    <t>Std AC motor 500 hp</t>
  </si>
  <si>
    <t>Eff AC motor 500 hp</t>
  </si>
  <si>
    <t>Scynchronous AC motor 500 hp</t>
  </si>
  <si>
    <t>.Electricity</t>
  </si>
  <si>
    <t>CO2</t>
  </si>
  <si>
    <t>Process</t>
  </si>
  <si>
    <t>tCO2</t>
  </si>
  <si>
    <t>CIMS.Generic Fuels.Fuel Oil</t>
  </si>
  <si>
    <t>Years</t>
  </si>
  <si>
    <t>.Metal Smelting.Pumping</t>
  </si>
  <si>
    <t>.Metal Smelting.Compression</t>
  </si>
  <si>
    <t>CIMS.Generic Fuels.Coal</t>
  </si>
  <si>
    <t>CIMS.Generic Fuels.Petroleum Coke</t>
  </si>
  <si>
    <t>.Metal Smelting.Oxygen</t>
  </si>
  <si>
    <t>CIMS.Generic Fuels.Solid Biomass</t>
  </si>
  <si>
    <t>SF6</t>
  </si>
  <si>
    <t>tSF6</t>
  </si>
  <si>
    <t>.Hydrogen</t>
  </si>
  <si>
    <t>CIMS.Generic Fuels.Natural Gas</t>
  </si>
  <si>
    <t>CIMS.Generic Fuels.Biogas</t>
  </si>
  <si>
    <t>.Metal Smelting.Machine Drive</t>
  </si>
  <si>
    <t>available</t>
  </si>
  <si>
    <t>heterogeneity</t>
  </si>
  <si>
    <t>lifetime</t>
  </si>
  <si>
    <t>unavailable</t>
  </si>
  <si>
    <t>discount_rate_financial</t>
  </si>
  <si>
    <t>fcc</t>
  </si>
  <si>
    <t>fom</t>
  </si>
  <si>
    <t>lcc_financial</t>
  </si>
  <si>
    <t>output</t>
  </si>
  <si>
    <t>technology</t>
  </si>
  <si>
    <t>region</t>
  </si>
  <si>
    <t>sector</t>
  </si>
  <si>
    <t>service_request</t>
  </si>
  <si>
    <t>capital_recovery</t>
  </si>
  <si>
    <t>emissions</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</si>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</sst>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47">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71"/>
  <sheetViews>
    <sheetView tabSelected="1"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103.10937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49.33203125" style="10"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24" width="23" style="32" bestFit="1" customWidth="1"/>
    <col min="25" max="31" width="23" style="32" customWidth="1"/>
    <col min="32"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298</v>
      </c>
      <c r="D3" s="7" t="s">
        <v>299</v>
      </c>
      <c r="E3" s="7" t="s">
        <v>28</v>
      </c>
      <c r="F3" s="7" t="s">
        <v>297</v>
      </c>
      <c r="G3" s="7" t="s">
        <v>29</v>
      </c>
      <c r="H3" s="7" t="s">
        <v>30</v>
      </c>
      <c r="I3" s="7" t="s">
        <v>31</v>
      </c>
      <c r="J3" s="7" t="s">
        <v>32</v>
      </c>
      <c r="K3" s="7" t="s">
        <v>33</v>
      </c>
      <c r="L3" s="51" t="s">
        <v>34</v>
      </c>
      <c r="M3" s="15" t="s">
        <v>35</v>
      </c>
      <c r="N3" s="25" t="s">
        <v>292</v>
      </c>
      <c r="O3" s="15" t="s">
        <v>289</v>
      </c>
      <c r="P3" s="15" t="s">
        <v>288</v>
      </c>
      <c r="Q3" s="15" t="s">
        <v>291</v>
      </c>
      <c r="R3" s="15" t="s">
        <v>290</v>
      </c>
      <c r="S3" s="25" t="s">
        <v>303</v>
      </c>
      <c r="T3" s="25" t="s">
        <v>303</v>
      </c>
      <c r="U3" s="25" t="s">
        <v>303</v>
      </c>
      <c r="V3" s="25" t="s">
        <v>303</v>
      </c>
      <c r="W3" s="25" t="s">
        <v>303</v>
      </c>
      <c r="X3" s="25" t="s">
        <v>303</v>
      </c>
      <c r="Y3" s="25" t="s">
        <v>303</v>
      </c>
      <c r="Z3" s="25" t="s">
        <v>303</v>
      </c>
      <c r="AA3" s="25" t="s">
        <v>303</v>
      </c>
      <c r="AB3" s="25" t="s">
        <v>303</v>
      </c>
      <c r="AC3" s="25" t="s">
        <v>303</v>
      </c>
      <c r="AD3" s="25" t="s">
        <v>303</v>
      </c>
      <c r="AE3" s="25" t="s">
        <v>303</v>
      </c>
      <c r="AF3" s="25" t="s">
        <v>303</v>
      </c>
      <c r="AG3" s="25" t="s">
        <v>303</v>
      </c>
      <c r="AH3" s="33" t="s">
        <v>296</v>
      </c>
      <c r="AI3" s="33" t="s">
        <v>293</v>
      </c>
      <c r="AJ3" s="33" t="s">
        <v>294</v>
      </c>
      <c r="AK3" s="33" t="s">
        <v>295</v>
      </c>
      <c r="AL3" s="8"/>
      <c r="AM3" s="14" t="s">
        <v>36</v>
      </c>
    </row>
    <row r="4" spans="1:41" x14ac:dyDescent="0.3">
      <c r="A4" t="s">
        <v>37</v>
      </c>
      <c r="B4" s="41"/>
      <c r="C4" s="41"/>
      <c r="D4" s="41"/>
      <c r="E4" s="41"/>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.Metal Smelting.Primary Metals.Aluminum.Primary Aluminum.Alumina</v>
      </c>
      <c r="AO4" s="6"/>
    </row>
    <row r="5" spans="1:41" x14ac:dyDescent="0.3">
      <c r="A5" t="s">
        <v>37</v>
      </c>
      <c r="B5" s="41"/>
      <c r="C5" s="41"/>
      <c r="D5" s="41"/>
      <c r="E5" s="41"/>
      <c r="F5" s="10" t="s">
        <v>40</v>
      </c>
      <c r="G5" s="39"/>
      <c r="H5" s="40"/>
      <c r="I5" s="39"/>
      <c r="J5" s="39"/>
      <c r="K5" s="39" t="s">
        <v>38</v>
      </c>
      <c r="L5" s="24"/>
      <c r="M5" s="27" t="s">
        <v>39</v>
      </c>
      <c r="N5" s="45"/>
      <c r="O5" s="27"/>
      <c r="P5" s="27">
        <v>1950</v>
      </c>
      <c r="Q5" s="27">
        <v>2101</v>
      </c>
      <c r="R5" s="27">
        <v>30</v>
      </c>
      <c r="S5" s="45">
        <v>1</v>
      </c>
      <c r="T5" s="45"/>
      <c r="U5" s="45"/>
      <c r="V5" s="45">
        <v>1</v>
      </c>
      <c r="W5" s="45">
        <v>1</v>
      </c>
      <c r="X5" s="45">
        <v>1</v>
      </c>
      <c r="Y5" s="45"/>
      <c r="Z5" s="45"/>
      <c r="AA5" s="45"/>
      <c r="AB5" s="45"/>
      <c r="AC5" s="45"/>
      <c r="AD5" s="45"/>
      <c r="AE5" s="45"/>
      <c r="AF5" s="45">
        <v>1</v>
      </c>
      <c r="AG5" s="45"/>
      <c r="AH5" s="34">
        <v>1200000</v>
      </c>
      <c r="AI5" s="34">
        <v>1126237465.6932199</v>
      </c>
      <c r="AJ5" s="34">
        <v>90098997.255457699</v>
      </c>
      <c r="AK5" s="34"/>
      <c r="AM5" s="13" t="str">
        <f t="shared" si="1"/>
        <v>.Metal Smelting.Primary Metals.Aluminum.Primary Aluminum.AluminaBayer process NG existing</v>
      </c>
      <c r="AO5" s="9"/>
    </row>
    <row r="6" spans="1:41" x14ac:dyDescent="0.3">
      <c r="A6" t="s">
        <v>37</v>
      </c>
      <c r="B6" s="41"/>
      <c r="C6" s="41"/>
      <c r="D6" s="41"/>
      <c r="E6" s="41"/>
      <c r="F6" s="10" t="s">
        <v>41</v>
      </c>
      <c r="G6" s="39"/>
      <c r="H6" s="40"/>
      <c r="I6" s="39"/>
      <c r="J6" s="39"/>
      <c r="K6" s="39" t="s">
        <v>38</v>
      </c>
      <c r="L6" s="24"/>
      <c r="M6" s="27" t="s">
        <v>39</v>
      </c>
      <c r="N6" s="45"/>
      <c r="O6" s="27"/>
      <c r="P6" s="27">
        <v>2010</v>
      </c>
      <c r="Q6" s="27">
        <v>2101</v>
      </c>
      <c r="R6" s="27">
        <v>30</v>
      </c>
      <c r="S6" s="45"/>
      <c r="T6" s="45"/>
      <c r="U6" s="45"/>
      <c r="V6" s="45"/>
      <c r="W6" s="45"/>
      <c r="X6" s="45"/>
      <c r="Y6" s="45"/>
      <c r="Z6" s="45"/>
      <c r="AA6" s="45"/>
      <c r="AB6" s="45"/>
      <c r="AC6" s="45"/>
      <c r="AD6" s="45"/>
      <c r="AE6" s="45"/>
      <c r="AF6" s="45"/>
      <c r="AG6" s="45"/>
      <c r="AH6" s="34">
        <v>1200000</v>
      </c>
      <c r="AI6" s="34">
        <v>1313943709.97542</v>
      </c>
      <c r="AJ6" s="34">
        <v>88691200.4233412</v>
      </c>
      <c r="AK6" s="34"/>
      <c r="AM6" s="13" t="str">
        <f t="shared" si="1"/>
        <v>.Metal Smelting.Primary Metals.Aluminum.Primary Aluminum.AluminaBayer process NG retro</v>
      </c>
      <c r="AO6" s="6"/>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6"/>
    </row>
    <row r="8" spans="1:41" x14ac:dyDescent="0.3">
      <c r="A8" t="s">
        <v>42</v>
      </c>
      <c r="B8" s="41"/>
      <c r="C8" s="41"/>
      <c r="D8" s="41"/>
      <c r="E8" s="41"/>
      <c r="G8" s="39"/>
      <c r="H8" s="40"/>
      <c r="I8" s="39"/>
      <c r="J8" s="39"/>
      <c r="K8" s="39" t="s">
        <v>38</v>
      </c>
      <c r="L8" s="24"/>
      <c r="M8" s="27" t="s">
        <v>39</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.Metal Smelting.Primary Metals.Aluminum.Primary Aluminum.Electrolysis</v>
      </c>
      <c r="AO8" s="6"/>
    </row>
    <row r="9" spans="1:41" x14ac:dyDescent="0.3">
      <c r="A9" t="s">
        <v>42</v>
      </c>
      <c r="B9" s="41"/>
      <c r="C9" s="41"/>
      <c r="D9" s="41"/>
      <c r="E9" s="41"/>
      <c r="F9" s="10" t="s">
        <v>43</v>
      </c>
      <c r="G9" s="39"/>
      <c r="H9" s="40"/>
      <c r="I9" s="39"/>
      <c r="J9" s="39"/>
      <c r="K9" s="39" t="s">
        <v>38</v>
      </c>
      <c r="L9" s="24"/>
      <c r="M9" s="27" t="s">
        <v>39</v>
      </c>
      <c r="N9" s="45"/>
      <c r="O9" s="27"/>
      <c r="P9" s="27">
        <v>2015</v>
      </c>
      <c r="Q9" s="27">
        <v>2101</v>
      </c>
      <c r="R9" s="27">
        <v>30</v>
      </c>
      <c r="S9" s="45"/>
      <c r="T9" s="45"/>
      <c r="U9" s="45"/>
      <c r="V9" s="45"/>
      <c r="W9" s="45"/>
      <c r="X9" s="45"/>
      <c r="Y9" s="45"/>
      <c r="Z9" s="45"/>
      <c r="AA9" s="45"/>
      <c r="AB9" s="45"/>
      <c r="AC9" s="45"/>
      <c r="AD9" s="45"/>
      <c r="AE9" s="45"/>
      <c r="AF9" s="45"/>
      <c r="AG9" s="45"/>
      <c r="AH9" s="34">
        <v>250000</v>
      </c>
      <c r="AI9" s="34">
        <v>2189906183.2923698</v>
      </c>
      <c r="AJ9" s="34">
        <v>98618702.124060497</v>
      </c>
      <c r="AK9" s="34"/>
      <c r="AM9" s="13" t="str">
        <f t="shared" si="1"/>
        <v>.Metal Smelting.Primary Metals.Aluminum.Primary Aluminum.ElectrolysisHall Heroult inert anode wetted cathode</v>
      </c>
      <c r="AO9" s="9"/>
    </row>
    <row r="10" spans="1:41" x14ac:dyDescent="0.3">
      <c r="A10" t="s">
        <v>42</v>
      </c>
      <c r="B10" s="41"/>
      <c r="C10" s="41"/>
      <c r="D10" s="41"/>
      <c r="E10" s="41"/>
      <c r="F10" s="10" t="s">
        <v>44</v>
      </c>
      <c r="G10" s="39"/>
      <c r="H10" s="40"/>
      <c r="I10" s="39"/>
      <c r="J10" s="39"/>
      <c r="K10" s="39" t="s">
        <v>38</v>
      </c>
      <c r="L10" s="24"/>
      <c r="M10" s="27" t="s">
        <v>39</v>
      </c>
      <c r="N10" s="45"/>
      <c r="O10" s="27"/>
      <c r="P10" s="27">
        <v>2005</v>
      </c>
      <c r="Q10" s="27">
        <v>2101</v>
      </c>
      <c r="R10" s="27">
        <v>30</v>
      </c>
      <c r="S10" s="45"/>
      <c r="T10" s="45"/>
      <c r="U10" s="45"/>
      <c r="V10" s="45"/>
      <c r="W10" s="45"/>
      <c r="X10" s="45"/>
      <c r="Y10" s="45"/>
      <c r="Z10" s="45"/>
      <c r="AA10" s="45"/>
      <c r="AB10" s="45"/>
      <c r="AC10" s="45"/>
      <c r="AD10" s="45"/>
      <c r="AE10" s="45"/>
      <c r="AF10" s="45"/>
      <c r="AG10" s="45"/>
      <c r="AH10" s="34">
        <v>250000</v>
      </c>
      <c r="AI10" s="34">
        <v>2006892595.1172199</v>
      </c>
      <c r="AJ10" s="34">
        <v>140482481.65820599</v>
      </c>
      <c r="AK10" s="34"/>
      <c r="AM10" s="13" t="str">
        <f t="shared" si="1"/>
        <v>.Metal Smelting.Primary Metals.Aluminum.Primary Aluminum.ElectrolysisHall Heroult pre bake anode centre point feeder</v>
      </c>
      <c r="AO10" s="6"/>
    </row>
    <row r="11" spans="1:41" x14ac:dyDescent="0.3">
      <c r="A11" t="s">
        <v>42</v>
      </c>
      <c r="B11" s="41"/>
      <c r="C11" s="41"/>
      <c r="D11" s="41"/>
      <c r="E11" s="41"/>
      <c r="F11" s="10" t="s">
        <v>45</v>
      </c>
      <c r="G11" s="39"/>
      <c r="H11" s="40"/>
      <c r="I11" s="39"/>
      <c r="J11" s="39"/>
      <c r="K11" s="39" t="s">
        <v>38</v>
      </c>
      <c r="L11" s="24"/>
      <c r="M11" s="27" t="s">
        <v>39</v>
      </c>
      <c r="N11" s="45"/>
      <c r="O11" s="27"/>
      <c r="P11" s="27">
        <v>2005</v>
      </c>
      <c r="Q11" s="27">
        <v>2101</v>
      </c>
      <c r="R11" s="27">
        <v>30</v>
      </c>
      <c r="S11" s="45"/>
      <c r="T11" s="45"/>
      <c r="U11" s="45"/>
      <c r="V11" s="45"/>
      <c r="W11" s="45"/>
      <c r="X11" s="45"/>
      <c r="Y11" s="45"/>
      <c r="Z11" s="45"/>
      <c r="AA11" s="45"/>
      <c r="AB11" s="45"/>
      <c r="AC11" s="45"/>
      <c r="AD11" s="45"/>
      <c r="AE11" s="45"/>
      <c r="AF11" s="45"/>
      <c r="AG11" s="45"/>
      <c r="AH11" s="34">
        <v>250000</v>
      </c>
      <c r="AI11" s="34">
        <v>2014713688.6289799</v>
      </c>
      <c r="AJ11" s="34">
        <v>135993173.982456</v>
      </c>
      <c r="AK11" s="34"/>
      <c r="AM11" s="13" t="str">
        <f t="shared" si="1"/>
        <v>.Metal Smelting.Primary Metals.Aluminum.Primary Aluminum.ElectrolysisHall Heroult pre bake anode centre point feeder automation</v>
      </c>
      <c r="AO11" s="9"/>
    </row>
    <row r="12" spans="1:41" x14ac:dyDescent="0.3">
      <c r="A12" t="s">
        <v>42</v>
      </c>
      <c r="B12" s="41"/>
      <c r="C12" s="41"/>
      <c r="D12" s="41"/>
      <c r="E12" s="41"/>
      <c r="F12" s="10" t="s">
        <v>46</v>
      </c>
      <c r="G12" s="39"/>
      <c r="H12" s="40"/>
      <c r="I12" s="39"/>
      <c r="J12" s="39"/>
      <c r="K12" s="39" t="s">
        <v>38</v>
      </c>
      <c r="L12" s="24"/>
      <c r="M12" s="27" t="s">
        <v>39</v>
      </c>
      <c r="N12" s="45"/>
      <c r="O12" s="27"/>
      <c r="P12" s="27">
        <v>2005</v>
      </c>
      <c r="Q12" s="27">
        <v>2101</v>
      </c>
      <c r="R12" s="27">
        <v>30</v>
      </c>
      <c r="S12" s="45"/>
      <c r="T12" s="45"/>
      <c r="U12" s="45"/>
      <c r="V12" s="45"/>
      <c r="W12" s="45"/>
      <c r="X12" s="45"/>
      <c r="Y12" s="45"/>
      <c r="Z12" s="45"/>
      <c r="AA12" s="45"/>
      <c r="AB12" s="45"/>
      <c r="AC12" s="45"/>
      <c r="AD12" s="45"/>
      <c r="AE12" s="45"/>
      <c r="AF12" s="45"/>
      <c r="AG12" s="45"/>
      <c r="AH12" s="34">
        <v>250000</v>
      </c>
      <c r="AI12" s="34">
        <v>2319736335.5875602</v>
      </c>
      <c r="AJ12" s="34">
        <v>140482481.65820599</v>
      </c>
      <c r="AK12" s="34"/>
      <c r="AM12" s="13" t="str">
        <f t="shared" si="1"/>
        <v>.Metal Smelting.Primary Metals.Aluminum.Primary Aluminum.ElectrolysisHall Heroult pre bake anode side point feeder</v>
      </c>
      <c r="AO12" s="6"/>
    </row>
    <row r="13" spans="1:41" x14ac:dyDescent="0.3">
      <c r="A13" t="s">
        <v>42</v>
      </c>
      <c r="B13" s="41"/>
      <c r="C13" s="41"/>
      <c r="D13" s="41"/>
      <c r="E13" s="41"/>
      <c r="F13" s="10" t="s">
        <v>47</v>
      </c>
      <c r="G13" s="39"/>
      <c r="H13" s="40"/>
      <c r="I13" s="39"/>
      <c r="J13" s="39"/>
      <c r="K13" s="39" t="s">
        <v>38</v>
      </c>
      <c r="L13" s="24"/>
      <c r="M13" s="27" t="s">
        <v>39</v>
      </c>
      <c r="N13" s="45"/>
      <c r="O13" s="27"/>
      <c r="P13" s="27">
        <v>2005</v>
      </c>
      <c r="Q13" s="27">
        <v>2101</v>
      </c>
      <c r="R13" s="27">
        <v>30</v>
      </c>
      <c r="S13" s="45"/>
      <c r="T13" s="45"/>
      <c r="U13" s="45"/>
      <c r="V13" s="45"/>
      <c r="W13" s="45"/>
      <c r="X13" s="45"/>
      <c r="Y13" s="45"/>
      <c r="Z13" s="45"/>
      <c r="AA13" s="45"/>
      <c r="AB13" s="45"/>
      <c r="AC13" s="45"/>
      <c r="AD13" s="45"/>
      <c r="AE13" s="45"/>
      <c r="AF13" s="45"/>
      <c r="AG13" s="45"/>
      <c r="AH13" s="34">
        <v>250000</v>
      </c>
      <c r="AI13" s="34">
        <v>2006892595.1172199</v>
      </c>
      <c r="AJ13" s="34">
        <v>152464396.918219</v>
      </c>
      <c r="AK13" s="34"/>
      <c r="AM13" s="13" t="str">
        <f t="shared" si="1"/>
        <v>.Metal Smelting.Primary Metals.Aluminum.Primary Aluminum.ElectrolysisHall Heroult pre bake anode side Std</v>
      </c>
      <c r="AO13" s="9"/>
    </row>
    <row r="14" spans="1:41" x14ac:dyDescent="0.3">
      <c r="A14" t="s">
        <v>42</v>
      </c>
      <c r="B14" s="41"/>
      <c r="C14" s="41"/>
      <c r="D14" s="41"/>
      <c r="E14" s="41"/>
      <c r="F14" s="10" t="s">
        <v>48</v>
      </c>
      <c r="G14" s="39"/>
      <c r="H14" s="40"/>
      <c r="I14" s="39"/>
      <c r="J14" s="39"/>
      <c r="K14" s="39" t="s">
        <v>38</v>
      </c>
      <c r="L14" s="24"/>
      <c r="M14" s="27" t="s">
        <v>39</v>
      </c>
      <c r="N14" s="45"/>
      <c r="O14" s="27"/>
      <c r="P14" s="27">
        <v>2000</v>
      </c>
      <c r="Q14" s="27">
        <v>2001</v>
      </c>
      <c r="R14" s="27">
        <v>30</v>
      </c>
      <c r="S14" s="45"/>
      <c r="T14" s="45"/>
      <c r="U14" s="45"/>
      <c r="V14" s="45">
        <v>1</v>
      </c>
      <c r="W14" s="45">
        <v>1</v>
      </c>
      <c r="X14" s="45"/>
      <c r="Y14" s="45"/>
      <c r="Z14" s="45"/>
      <c r="AA14" s="45"/>
      <c r="AB14" s="45"/>
      <c r="AC14" s="45"/>
      <c r="AD14" s="45"/>
      <c r="AE14" s="45"/>
      <c r="AF14" s="45">
        <v>1</v>
      </c>
      <c r="AG14" s="45"/>
      <c r="AH14" s="34">
        <v>250000</v>
      </c>
      <c r="AI14" s="34">
        <v>1850470724.88205</v>
      </c>
      <c r="AJ14" s="34">
        <v>234632805.352754</v>
      </c>
      <c r="AK14" s="34"/>
      <c r="AM14" s="13" t="str">
        <f t="shared" si="1"/>
        <v>.Metal Smelting.Primary Metals.Aluminum.Primary Aluminum.ElectrolysisHall Heroult Soderberg anode vertical stud Std</v>
      </c>
      <c r="AO14" s="6"/>
    </row>
    <row r="15" spans="1:41" x14ac:dyDescent="0.3">
      <c r="A15" t="s">
        <v>42</v>
      </c>
      <c r="B15" s="41"/>
      <c r="C15" s="41"/>
      <c r="D15" s="41"/>
      <c r="E15" s="41"/>
      <c r="F15" t="s">
        <v>49</v>
      </c>
      <c r="G15" s="39"/>
      <c r="H15" s="40"/>
      <c r="I15" s="39"/>
      <c r="J15" s="39"/>
      <c r="K15" s="39" t="s">
        <v>38</v>
      </c>
      <c r="L15" s="24"/>
      <c r="M15" s="27" t="s">
        <v>39</v>
      </c>
      <c r="N15" s="45"/>
      <c r="O15" s="27"/>
      <c r="P15" s="27">
        <v>1970</v>
      </c>
      <c r="Q15" s="27">
        <v>2001</v>
      </c>
      <c r="R15" s="27">
        <v>30</v>
      </c>
      <c r="S15" s="45"/>
      <c r="T15" s="45"/>
      <c r="U15" s="45"/>
      <c r="V15" s="45"/>
      <c r="W15" s="45"/>
      <c r="X15" s="45">
        <v>0.82699999999999996</v>
      </c>
      <c r="Y15" s="45"/>
      <c r="Z15" s="45"/>
      <c r="AA15" s="45"/>
      <c r="AB15" s="45"/>
      <c r="AC15" s="45"/>
      <c r="AD15" s="45"/>
      <c r="AE15" s="45"/>
      <c r="AF15" s="45"/>
      <c r="AG15" s="45"/>
      <c r="AH15" s="34">
        <v>250000</v>
      </c>
      <c r="AI15" s="34">
        <v>2006892595.1172199</v>
      </c>
      <c r="AJ15" s="34">
        <v>152464396.918219</v>
      </c>
      <c r="AK15" s="34"/>
      <c r="AM15" s="13" t="str">
        <f t="shared" si="1"/>
        <v>.Metal Smelting.Primary Metals.Aluminum.Primary Aluminum.ElectrolysisHall Heroult pre bake anode existing</v>
      </c>
      <c r="AO15" s="6"/>
    </row>
    <row r="16" spans="1:41" x14ac:dyDescent="0.3">
      <c r="A16" t="s">
        <v>42</v>
      </c>
      <c r="B16" s="41"/>
      <c r="C16" s="41"/>
      <c r="D16" s="41"/>
      <c r="E16" s="41"/>
      <c r="F16" t="s">
        <v>50</v>
      </c>
      <c r="G16" s="39"/>
      <c r="H16" s="40"/>
      <c r="I16" s="39"/>
      <c r="J16" s="39"/>
      <c r="K16" s="39" t="s">
        <v>38</v>
      </c>
      <c r="L16" s="24"/>
      <c r="M16" s="27" t="s">
        <v>39</v>
      </c>
      <c r="N16" s="45"/>
      <c r="O16" s="27"/>
      <c r="P16" s="27">
        <v>1970</v>
      </c>
      <c r="Q16" s="27">
        <v>2001</v>
      </c>
      <c r="R16" s="27">
        <v>30</v>
      </c>
      <c r="S16" s="45">
        <v>1</v>
      </c>
      <c r="T16" s="45"/>
      <c r="U16" s="45"/>
      <c r="V16" s="45"/>
      <c r="W16" s="45"/>
      <c r="X16" s="45">
        <v>0.17299999999999999</v>
      </c>
      <c r="Y16" s="45"/>
      <c r="Z16" s="45"/>
      <c r="AA16" s="45"/>
      <c r="AB16" s="45"/>
      <c r="AC16" s="45"/>
      <c r="AD16" s="45"/>
      <c r="AE16" s="45"/>
      <c r="AF16" s="45"/>
      <c r="AG16" s="45"/>
      <c r="AH16" s="34">
        <v>250000</v>
      </c>
      <c r="AI16" s="34">
        <v>2006892595.1172199</v>
      </c>
      <c r="AJ16" s="34">
        <v>234632805.352754</v>
      </c>
      <c r="AK16" s="34"/>
      <c r="AM16" s="13" t="str">
        <f t="shared" si="1"/>
        <v>.Metal Smelting.Primary Metals.Aluminum.Primary Aluminum.ElectrolysisHall Heroult Soderberg anode existing</v>
      </c>
      <c r="AO16" s="6"/>
    </row>
    <row r="17" spans="1: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3">
      <c r="A18" s="10" t="s">
        <v>51</v>
      </c>
      <c r="B18" s="41"/>
      <c r="C18" s="41"/>
      <c r="D18" s="41"/>
      <c r="E18" s="41"/>
      <c r="G18" s="39"/>
      <c r="H18" s="40"/>
      <c r="I18" s="39"/>
      <c r="J18" s="39"/>
      <c r="K18" s="39" t="s">
        <v>38</v>
      </c>
      <c r="L18" s="24"/>
      <c r="M18" s="27" t="s">
        <v>39</v>
      </c>
      <c r="N18" s="45">
        <v>0.35</v>
      </c>
      <c r="O18" s="27">
        <v>10</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.Metal Smelting.Primary Metals.Aluminum.Recycle</v>
      </c>
      <c r="AO18" s="6"/>
    </row>
    <row r="19" spans="1:41" x14ac:dyDescent="0.3">
      <c r="A19" s="10" t="s">
        <v>51</v>
      </c>
      <c r="B19" s="41"/>
      <c r="C19" s="41"/>
      <c r="D19" s="41"/>
      <c r="E19" s="41"/>
      <c r="F19" s="10" t="s">
        <v>52</v>
      </c>
      <c r="G19" s="39"/>
      <c r="H19" s="40"/>
      <c r="I19" s="39"/>
      <c r="J19" s="39"/>
      <c r="K19" s="39" t="s">
        <v>38</v>
      </c>
      <c r="L19" s="24"/>
      <c r="M19" s="27" t="s">
        <v>39</v>
      </c>
      <c r="N19" s="45"/>
      <c r="O19" s="27"/>
      <c r="P19" s="27">
        <v>2010</v>
      </c>
      <c r="Q19" s="27">
        <v>2101</v>
      </c>
      <c r="R19" s="27">
        <v>20</v>
      </c>
      <c r="S19" s="45"/>
      <c r="T19" s="45"/>
      <c r="U19" s="45"/>
      <c r="V19" s="45"/>
      <c r="W19" s="45"/>
      <c r="X19" s="45"/>
      <c r="Y19" s="45"/>
      <c r="Z19" s="45"/>
      <c r="AA19" s="45"/>
      <c r="AB19" s="45"/>
      <c r="AC19" s="45"/>
      <c r="AD19" s="45"/>
      <c r="AE19" s="45"/>
      <c r="AF19" s="45"/>
      <c r="AG19" s="45"/>
      <c r="AH19" s="34">
        <v>100000</v>
      </c>
      <c r="AI19" s="34">
        <v>131394370.99754199</v>
      </c>
      <c r="AJ19" s="34">
        <v>18742468.491578002</v>
      </c>
      <c r="AK19" s="34"/>
      <c r="AM19" s="13" t="str">
        <f t="shared" si="1"/>
        <v>.Metal Smelting.Primary Metals.Aluminum.RecycleRecycling of Aluminum NG Eff</v>
      </c>
      <c r="AO19" s="9"/>
    </row>
    <row r="20" spans="1:41" x14ac:dyDescent="0.3">
      <c r="A20" t="s">
        <v>51</v>
      </c>
      <c r="B20" s="41"/>
      <c r="C20" s="41"/>
      <c r="D20" s="41"/>
      <c r="E20" s="41"/>
      <c r="F20" s="10" t="s">
        <v>53</v>
      </c>
      <c r="G20" s="39"/>
      <c r="H20" s="40"/>
      <c r="I20" s="39"/>
      <c r="J20" s="39"/>
      <c r="K20" s="39" t="s">
        <v>38</v>
      </c>
      <c r="L20" s="24"/>
      <c r="M20" s="27" t="s">
        <v>39</v>
      </c>
      <c r="N20" s="45"/>
      <c r="O20" s="27"/>
      <c r="P20" s="27">
        <v>1950</v>
      </c>
      <c r="Q20" s="27">
        <v>2101</v>
      </c>
      <c r="R20" s="27">
        <v>30</v>
      </c>
      <c r="S20" s="45"/>
      <c r="T20" s="45"/>
      <c r="U20" s="45"/>
      <c r="V20" s="45"/>
      <c r="W20" s="45"/>
      <c r="X20" s="45">
        <v>0.80300000000000005</v>
      </c>
      <c r="Y20" s="45"/>
      <c r="Z20" s="45"/>
      <c r="AA20" s="45"/>
      <c r="AB20" s="45"/>
      <c r="AC20" s="45"/>
      <c r="AD20" s="45"/>
      <c r="AE20" s="45"/>
      <c r="AF20" s="45"/>
      <c r="AG20" s="45"/>
      <c r="AH20" s="34">
        <v>100000</v>
      </c>
      <c r="AI20" s="34">
        <v>125810923.623872</v>
      </c>
      <c r="AJ20" s="34">
        <v>18742468.491578002</v>
      </c>
      <c r="AK20" s="34"/>
      <c r="AM20" s="13" t="str">
        <f t="shared" si="1"/>
        <v>.Metal Smelting.Primary Metals.Aluminum.RecycleRecycling of Aluminum HFO Std</v>
      </c>
      <c r="AO20" s="6"/>
    </row>
    <row r="21" spans="1:41" x14ac:dyDescent="0.3">
      <c r="A21" t="s">
        <v>51</v>
      </c>
      <c r="B21" s="41"/>
      <c r="C21" s="41"/>
      <c r="D21" s="41"/>
      <c r="E21" s="41"/>
      <c r="F21" s="10" t="s">
        <v>54</v>
      </c>
      <c r="G21" s="39"/>
      <c r="H21" s="40"/>
      <c r="I21" s="39"/>
      <c r="J21" s="39"/>
      <c r="K21" s="39" t="s">
        <v>38</v>
      </c>
      <c r="L21" s="24"/>
      <c r="M21" s="27" t="s">
        <v>39</v>
      </c>
      <c r="N21" s="45"/>
      <c r="O21" s="27"/>
      <c r="P21" s="27">
        <v>1950</v>
      </c>
      <c r="Q21" s="27">
        <v>2101</v>
      </c>
      <c r="R21" s="27">
        <v>30</v>
      </c>
      <c r="S21" s="45">
        <v>1</v>
      </c>
      <c r="T21" s="45"/>
      <c r="U21" s="45"/>
      <c r="V21" s="45">
        <v>1</v>
      </c>
      <c r="W21" s="45">
        <v>1</v>
      </c>
      <c r="X21" s="45">
        <v>0.19700000000000001</v>
      </c>
      <c r="Y21" s="45"/>
      <c r="Z21" s="45"/>
      <c r="AA21" s="45"/>
      <c r="AB21" s="45"/>
      <c r="AC21" s="45"/>
      <c r="AD21" s="45"/>
      <c r="AE21" s="45"/>
      <c r="AF21" s="45">
        <v>1</v>
      </c>
      <c r="AG21" s="45"/>
      <c r="AH21" s="34">
        <v>100000</v>
      </c>
      <c r="AI21" s="34">
        <v>125810923.623872</v>
      </c>
      <c r="AJ21" s="34">
        <v>18742468.491578002</v>
      </c>
      <c r="AK21" s="34"/>
      <c r="AM21" s="13" t="str">
        <f t="shared" si="1"/>
        <v>.Metal Smelting.Primary Metals.Aluminum.RecycleRecycling of Aluminum NG Std</v>
      </c>
      <c r="AO21" s="9"/>
    </row>
    <row r="22" spans="1:41"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1:41" x14ac:dyDescent="0.3">
      <c r="A23" t="s">
        <v>55</v>
      </c>
      <c r="B23" s="41"/>
      <c r="C23" s="41"/>
      <c r="D23" s="41"/>
      <c r="E23" s="41"/>
      <c r="G23" s="39"/>
      <c r="H23" s="40"/>
      <c r="I23" s="39"/>
      <c r="J23" s="39"/>
      <c r="K23" s="39" t="s">
        <v>38</v>
      </c>
      <c r="L23" s="24"/>
      <c r="M23" s="27" t="s">
        <v>39</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.Metal Smelting.Primary Metals.Copper.Metallurgy.Hydro Metallurgy</v>
      </c>
      <c r="AO23" s="9"/>
    </row>
    <row r="24" spans="1:41" x14ac:dyDescent="0.3">
      <c r="A24" t="s">
        <v>55</v>
      </c>
      <c r="B24" s="41"/>
      <c r="C24" s="41"/>
      <c r="D24" s="41"/>
      <c r="E24" s="41"/>
      <c r="F24" s="10" t="s">
        <v>56</v>
      </c>
      <c r="G24" s="39"/>
      <c r="H24" s="40"/>
      <c r="I24" s="39"/>
      <c r="J24" s="39"/>
      <c r="K24" s="39" t="s">
        <v>38</v>
      </c>
      <c r="L24" s="24"/>
      <c r="M24" s="27" t="s">
        <v>39</v>
      </c>
      <c r="N24" s="45"/>
      <c r="O24" s="27"/>
      <c r="P24" s="27">
        <v>1981</v>
      </c>
      <c r="Q24" s="27">
        <v>2101</v>
      </c>
      <c r="R24" s="27">
        <v>30</v>
      </c>
      <c r="S24" s="45">
        <v>1</v>
      </c>
      <c r="T24" s="45"/>
      <c r="U24" s="45"/>
      <c r="V24" s="45">
        <v>1</v>
      </c>
      <c r="W24" s="45">
        <v>1</v>
      </c>
      <c r="X24" s="45">
        <v>1</v>
      </c>
      <c r="Y24" s="45"/>
      <c r="Z24" s="45"/>
      <c r="AA24" s="45"/>
      <c r="AB24" s="45"/>
      <c r="AC24" s="45"/>
      <c r="AD24" s="45"/>
      <c r="AE24" s="45"/>
      <c r="AF24" s="45">
        <v>1</v>
      </c>
      <c r="AG24" s="45"/>
      <c r="AH24" s="34">
        <v>81250</v>
      </c>
      <c r="AI24" s="34">
        <v>93618489.335749</v>
      </c>
      <c r="AJ24" s="34">
        <v>4680924.46678745</v>
      </c>
      <c r="AK24" s="34"/>
      <c r="AM24" s="13" t="str">
        <f t="shared" si="1"/>
        <v>.Metal Smelting.Primary Metals.Copper.Metallurgy.Hydro Metallurgypressure leaching solvent extraction and electrolytic precipitation</v>
      </c>
      <c r="AO24" s="6"/>
    </row>
    <row r="25" spans="1:41" x14ac:dyDescent="0.3">
      <c r="A25" t="s">
        <v>55</v>
      </c>
      <c r="B25" s="41"/>
      <c r="C25" s="41"/>
      <c r="D25" s="41"/>
      <c r="E25" s="41"/>
      <c r="F25" s="10" t="s">
        <v>57</v>
      </c>
      <c r="G25" s="39"/>
      <c r="H25" s="40"/>
      <c r="I25" s="39"/>
      <c r="J25" s="39"/>
      <c r="K25" s="39" t="s">
        <v>38</v>
      </c>
      <c r="L25" s="24"/>
      <c r="M25" s="27" t="s">
        <v>39</v>
      </c>
      <c r="N25" s="45"/>
      <c r="O25" s="27"/>
      <c r="P25" s="27">
        <v>1981</v>
      </c>
      <c r="Q25" s="27">
        <v>2101</v>
      </c>
      <c r="R25" s="27">
        <v>30</v>
      </c>
      <c r="S25" s="45"/>
      <c r="T25" s="45"/>
      <c r="U25" s="45"/>
      <c r="V25" s="45"/>
      <c r="W25" s="45"/>
      <c r="X25" s="45"/>
      <c r="Y25" s="45"/>
      <c r="Z25" s="45"/>
      <c r="AA25" s="45"/>
      <c r="AB25" s="45"/>
      <c r="AC25" s="45"/>
      <c r="AD25" s="45"/>
      <c r="AE25" s="45"/>
      <c r="AF25" s="45"/>
      <c r="AG25" s="45"/>
      <c r="AH25" s="34">
        <v>65000</v>
      </c>
      <c r="AI25" s="34">
        <v>84256640.4021741</v>
      </c>
      <c r="AJ25" s="34">
        <v>4212832.02010871</v>
      </c>
      <c r="AK25" s="34"/>
      <c r="AM25" s="13" t="str">
        <f t="shared" si="1"/>
        <v>.Metal Smelting.Primary Metals.Copper.Metallurgy.Hydro Metallurgypressure leaching still precipitation and TBR converting</v>
      </c>
      <c r="AO25" s="9"/>
    </row>
    <row r="26" spans="1:41" x14ac:dyDescent="0.3">
      <c r="A26" t="s">
        <v>55</v>
      </c>
      <c r="B26" s="41"/>
      <c r="C26" s="41"/>
      <c r="D26" s="41"/>
      <c r="E26" s="41"/>
      <c r="F26" s="10" t="s">
        <v>58</v>
      </c>
      <c r="G26" s="39"/>
      <c r="H26" s="40"/>
      <c r="I26" s="39"/>
      <c r="J26" s="39"/>
      <c r="K26" s="39" t="s">
        <v>38</v>
      </c>
      <c r="L26" s="24"/>
      <c r="M26" s="27" t="s">
        <v>39</v>
      </c>
      <c r="N26" s="45"/>
      <c r="O26" s="27"/>
      <c r="P26" s="27">
        <v>1981</v>
      </c>
      <c r="Q26" s="27">
        <v>2101</v>
      </c>
      <c r="R26" s="27">
        <v>30</v>
      </c>
      <c r="S26" s="45"/>
      <c r="T26" s="45"/>
      <c r="U26" s="45"/>
      <c r="V26" s="45"/>
      <c r="W26" s="45"/>
      <c r="X26" s="45"/>
      <c r="Y26" s="45"/>
      <c r="Z26" s="45"/>
      <c r="AA26" s="45"/>
      <c r="AB26" s="45"/>
      <c r="AC26" s="45"/>
      <c r="AD26" s="45"/>
      <c r="AE26" s="45"/>
      <c r="AF26" s="45"/>
      <c r="AG26" s="45"/>
      <c r="AH26" s="34">
        <v>65000</v>
      </c>
      <c r="AI26" s="34">
        <v>88937564.868961498</v>
      </c>
      <c r="AJ26" s="34">
        <v>4446878.2434480796</v>
      </c>
      <c r="AK26" s="34"/>
      <c r="AM26" s="13" t="str">
        <f t="shared" si="1"/>
        <v>.Metal Smelting.Primary Metals.Copper.Metallurgy.Hydro Metallurgytank percolation leaching and electrolytic precipitation</v>
      </c>
      <c r="AO26" s="6"/>
    </row>
    <row r="27" spans="1:41" x14ac:dyDescent="0.3">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3">
      <c r="A28" s="10" t="s">
        <v>59</v>
      </c>
      <c r="B28" s="41"/>
      <c r="C28" s="41"/>
      <c r="D28" s="41"/>
      <c r="E28" s="41"/>
      <c r="G28" s="39"/>
      <c r="H28" s="40"/>
      <c r="I28" s="39"/>
      <c r="J28" s="39"/>
      <c r="K28" s="39" t="s">
        <v>38</v>
      </c>
      <c r="L28" s="24"/>
      <c r="M28" s="27" t="s">
        <v>39</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.Metal Smelting.Primary Metals.Copper.Metallurgy.Pyro Metallurgy.Smelting Process.Conventional Smelting.Convert</v>
      </c>
      <c r="AO28" s="6"/>
    </row>
    <row r="29" spans="1:41" x14ac:dyDescent="0.3">
      <c r="A29" s="10" t="s">
        <v>59</v>
      </c>
      <c r="B29" s="41"/>
      <c r="C29" s="41"/>
      <c r="D29" s="41"/>
      <c r="E29" s="41"/>
      <c r="F29" s="10" t="s">
        <v>60</v>
      </c>
      <c r="G29" s="39"/>
      <c r="H29" s="40"/>
      <c r="I29" s="39"/>
      <c r="J29" s="39"/>
      <c r="K29" s="39" t="s">
        <v>38</v>
      </c>
      <c r="L29" s="24"/>
      <c r="M29" s="27" t="s">
        <v>39</v>
      </c>
      <c r="N29" s="45"/>
      <c r="O29" s="27"/>
      <c r="P29" s="27">
        <v>1990</v>
      </c>
      <c r="Q29" s="27">
        <v>2101</v>
      </c>
      <c r="R29" s="27">
        <v>25</v>
      </c>
      <c r="S29" s="45"/>
      <c r="T29" s="45"/>
      <c r="U29" s="45"/>
      <c r="V29" s="45">
        <v>1</v>
      </c>
      <c r="W29" s="45">
        <v>1</v>
      </c>
      <c r="X29" s="45">
        <v>1</v>
      </c>
      <c r="Y29" s="45"/>
      <c r="Z29" s="45"/>
      <c r="AA29" s="45"/>
      <c r="AB29" s="45"/>
      <c r="AC29" s="45"/>
      <c r="AD29" s="45"/>
      <c r="AE29" s="45"/>
      <c r="AF29" s="45">
        <v>1</v>
      </c>
      <c r="AG29" s="45"/>
      <c r="AH29" s="34">
        <v>200000</v>
      </c>
      <c r="AI29" s="34">
        <v>1961530.25274902</v>
      </c>
      <c r="AJ29" s="34">
        <v>196153.025274902</v>
      </c>
      <c r="AK29" s="34"/>
      <c r="AM29" s="13" t="str">
        <f t="shared" si="1"/>
        <v>.Metal Smelting.Primary Metals.Copper.Metallurgy.Pyro Metallurgy.Smelting Process.Conventional Smelting.ConvertPierce Smith converter</v>
      </c>
      <c r="AO29" s="9"/>
    </row>
    <row r="30" spans="1:41" x14ac:dyDescent="0.3">
      <c r="A30" t="s">
        <v>59</v>
      </c>
      <c r="B30" s="41"/>
      <c r="C30" s="41"/>
      <c r="D30" s="41"/>
      <c r="E30" s="41"/>
      <c r="F30" s="10" t="s">
        <v>61</v>
      </c>
      <c r="G30" s="39"/>
      <c r="H30" s="40"/>
      <c r="I30" s="39"/>
      <c r="J30" s="39"/>
      <c r="K30" s="39" t="s">
        <v>38</v>
      </c>
      <c r="L30" s="24"/>
      <c r="M30" s="27" t="s">
        <v>39</v>
      </c>
      <c r="N30" s="45"/>
      <c r="O30" s="27"/>
      <c r="P30" s="27">
        <v>1990</v>
      </c>
      <c r="Q30" s="27">
        <v>2101</v>
      </c>
      <c r="R30" s="27">
        <v>25</v>
      </c>
      <c r="S30" s="45">
        <v>1</v>
      </c>
      <c r="T30" s="45"/>
      <c r="U30" s="45"/>
      <c r="V30" s="45"/>
      <c r="W30" s="45"/>
      <c r="X30" s="45"/>
      <c r="Y30" s="45"/>
      <c r="Z30" s="45"/>
      <c r="AA30" s="45"/>
      <c r="AB30" s="45"/>
      <c r="AC30" s="45"/>
      <c r="AD30" s="45"/>
      <c r="AE30" s="45"/>
      <c r="AF30" s="45"/>
      <c r="AG30" s="45"/>
      <c r="AH30" s="34">
        <v>200000</v>
      </c>
      <c r="AI30" s="34">
        <v>2139851.18481712</v>
      </c>
      <c r="AJ30" s="34">
        <v>213985.11848171201</v>
      </c>
      <c r="AK30" s="34"/>
      <c r="AM30" s="13" t="str">
        <f t="shared" si="1"/>
        <v>.Metal Smelting.Primary Metals.Copper.Metallurgy.Pyro Metallurgy.Smelting Process.Conventional Smelting.ConvertTop blown rotary converter</v>
      </c>
      <c r="AO30" s="6"/>
    </row>
    <row r="31" spans="1:41" x14ac:dyDescent="0.3">
      <c r="B31" s="41"/>
      <c r="C31" s="41"/>
      <c r="D31" s="41"/>
      <c r="E31" s="41"/>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3">
      <c r="A32" t="s">
        <v>62</v>
      </c>
      <c r="B32" s="41"/>
      <c r="C32" s="41"/>
      <c r="D32" s="41"/>
      <c r="E32" s="41"/>
      <c r="G32" s="39"/>
      <c r="H32" s="40"/>
      <c r="I32" s="39"/>
      <c r="J32" s="39"/>
      <c r="K32" s="39" t="s">
        <v>38</v>
      </c>
      <c r="L32" s="24"/>
      <c r="M32" s="27" t="s">
        <v>39</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.Metal Smelting.Primary Metals.Copper.Metallurgy.Pyro Metallurgy.Smelting Process.Conventional Smelting.Smelt</v>
      </c>
      <c r="AO32" s="6"/>
    </row>
    <row r="33" spans="1:41" x14ac:dyDescent="0.3">
      <c r="A33" t="s">
        <v>62</v>
      </c>
      <c r="B33" s="41"/>
      <c r="C33" s="41"/>
      <c r="D33" s="41"/>
      <c r="E33" s="41"/>
      <c r="F33" s="10" t="s">
        <v>63</v>
      </c>
      <c r="G33" s="39"/>
      <c r="H33" s="40"/>
      <c r="I33" s="39"/>
      <c r="J33" s="39"/>
      <c r="K33" s="39" t="s">
        <v>38</v>
      </c>
      <c r="L33" s="24"/>
      <c r="M33" s="27" t="s">
        <v>39</v>
      </c>
      <c r="N33" s="45"/>
      <c r="O33" s="27"/>
      <c r="P33" s="27">
        <v>1990</v>
      </c>
      <c r="Q33" s="27">
        <v>2101</v>
      </c>
      <c r="R33" s="27">
        <v>30</v>
      </c>
      <c r="S33" s="45"/>
      <c r="T33" s="45"/>
      <c r="U33" s="45"/>
      <c r="V33" s="45"/>
      <c r="W33" s="45"/>
      <c r="X33" s="45"/>
      <c r="Y33" s="45"/>
      <c r="Z33" s="45"/>
      <c r="AA33" s="45"/>
      <c r="AB33" s="45"/>
      <c r="AC33" s="45"/>
      <c r="AD33" s="45"/>
      <c r="AE33" s="45"/>
      <c r="AF33" s="45"/>
      <c r="AG33" s="45"/>
      <c r="AH33" s="34">
        <v>45000</v>
      </c>
      <c r="AI33" s="34">
        <v>89160466.034046695</v>
      </c>
      <c r="AJ33" s="34">
        <v>4903825.6318725599</v>
      </c>
      <c r="AK33" s="34"/>
      <c r="AM33" s="13" t="str">
        <f t="shared" si="1"/>
        <v>.Metal Smelting.Primary Metals.Copper.Metallurgy.Pyro Metallurgy.Smelting Process.Conventional Smelting.Smeltflash furnace for roasting and smelting coal</v>
      </c>
      <c r="AO33" s="9"/>
    </row>
    <row r="34" spans="1:41" x14ac:dyDescent="0.3">
      <c r="A34" t="s">
        <v>62</v>
      </c>
      <c r="B34" s="41"/>
      <c r="C34" s="41"/>
      <c r="D34" s="41"/>
      <c r="E34" s="41"/>
      <c r="F34" s="10" t="s">
        <v>64</v>
      </c>
      <c r="G34" s="39"/>
      <c r="H34" s="40"/>
      <c r="I34" s="39"/>
      <c r="J34" s="39"/>
      <c r="K34" s="39" t="s">
        <v>38</v>
      </c>
      <c r="L34" s="24"/>
      <c r="M34" s="27" t="s">
        <v>39</v>
      </c>
      <c r="N34" s="45"/>
      <c r="O34" s="27"/>
      <c r="P34" s="27">
        <v>1990</v>
      </c>
      <c r="Q34" s="27">
        <v>2101</v>
      </c>
      <c r="R34" s="27">
        <v>30</v>
      </c>
      <c r="S34" s="46"/>
      <c r="T34" s="46"/>
      <c r="U34" s="45"/>
      <c r="V34" s="46"/>
      <c r="W34" s="45"/>
      <c r="X34" s="45"/>
      <c r="Y34" s="46"/>
      <c r="Z34" s="46"/>
      <c r="AA34" s="46"/>
      <c r="AB34" s="46"/>
      <c r="AC34" s="46"/>
      <c r="AD34" s="46"/>
      <c r="AE34" s="46"/>
      <c r="AF34" s="46"/>
      <c r="AG34" s="46"/>
      <c r="AH34" s="34">
        <v>45000</v>
      </c>
      <c r="AI34" s="34">
        <v>89160464.250837296</v>
      </c>
      <c r="AJ34" s="34">
        <v>4903825.6318725599</v>
      </c>
      <c r="AK34" s="34"/>
      <c r="AM34" s="13" t="str">
        <f t="shared" si="1"/>
        <v>.Metal Smelting.Primary Metals.Copper.Metallurgy.Pyro Metallurgy.Smelting Process.Conventional Smelting.Smeltflash furnace for roasting and smelting NG</v>
      </c>
      <c r="AO34" s="6"/>
    </row>
    <row r="35" spans="1:41" x14ac:dyDescent="0.3">
      <c r="A35" t="s">
        <v>62</v>
      </c>
      <c r="B35" s="41"/>
      <c r="C35" s="41"/>
      <c r="D35" s="41"/>
      <c r="E35" s="41"/>
      <c r="F35" s="10" t="s">
        <v>65</v>
      </c>
      <c r="G35" s="39"/>
      <c r="H35" s="40"/>
      <c r="I35" s="39"/>
      <c r="J35" s="39"/>
      <c r="K35" s="39" t="s">
        <v>38</v>
      </c>
      <c r="L35" s="24"/>
      <c r="M35" s="27" t="s">
        <v>39</v>
      </c>
      <c r="N35" s="45"/>
      <c r="O35" s="27"/>
      <c r="P35" s="27">
        <v>1990</v>
      </c>
      <c r="Q35" s="27">
        <v>2101</v>
      </c>
      <c r="R35" s="27">
        <v>30</v>
      </c>
      <c r="S35" s="45"/>
      <c r="T35" s="45"/>
      <c r="U35" s="45"/>
      <c r="V35" s="45"/>
      <c r="W35" s="45">
        <v>1</v>
      </c>
      <c r="X35" s="45"/>
      <c r="Y35" s="45"/>
      <c r="Z35" s="45"/>
      <c r="AA35" s="45"/>
      <c r="AB35" s="45"/>
      <c r="AC35" s="45"/>
      <c r="AD35" s="45"/>
      <c r="AE35" s="45"/>
      <c r="AF35" s="45"/>
      <c r="AG35" s="45"/>
      <c r="AH35" s="34">
        <v>45000</v>
      </c>
      <c r="AI35" s="34">
        <v>89160464.250837296</v>
      </c>
      <c r="AJ35" s="34">
        <v>4903825.6318725599</v>
      </c>
      <c r="AK35" s="34"/>
      <c r="AM35" s="13" t="str">
        <f t="shared" si="1"/>
        <v>.Metal Smelting.Primary Metals.Copper.Metallurgy.Pyro Metallurgy.Smelting Process.Conventional Smelting.Smeltflash furnace for roasting and smelting NG petcoke</v>
      </c>
      <c r="AO35" s="9"/>
    </row>
    <row r="36" spans="1:41" x14ac:dyDescent="0.3">
      <c r="A36" t="s">
        <v>62</v>
      </c>
      <c r="B36" s="41"/>
      <c r="C36" s="41"/>
      <c r="D36" s="41"/>
      <c r="E36" s="41"/>
      <c r="F36" s="10" t="s">
        <v>66</v>
      </c>
      <c r="G36" s="39"/>
      <c r="H36" s="40"/>
      <c r="I36" s="39"/>
      <c r="J36" s="39"/>
      <c r="K36" s="39" t="s">
        <v>38</v>
      </c>
      <c r="L36" s="24"/>
      <c r="M36" s="27" t="s">
        <v>39</v>
      </c>
      <c r="N36" s="45"/>
      <c r="O36" s="27"/>
      <c r="P36" s="27">
        <v>1990</v>
      </c>
      <c r="Q36" s="27">
        <v>2101</v>
      </c>
      <c r="R36" s="27">
        <v>30</v>
      </c>
      <c r="S36" s="45"/>
      <c r="T36" s="45"/>
      <c r="U36" s="45"/>
      <c r="V36" s="45"/>
      <c r="W36" s="45"/>
      <c r="X36" s="45"/>
      <c r="Y36" s="45"/>
      <c r="Z36" s="45"/>
      <c r="AA36" s="45"/>
      <c r="AB36" s="45"/>
      <c r="AC36" s="45"/>
      <c r="AD36" s="45"/>
      <c r="AE36" s="45"/>
      <c r="AF36" s="45"/>
      <c r="AG36" s="45"/>
      <c r="AH36" s="34">
        <v>45000</v>
      </c>
      <c r="AI36" s="34">
        <v>89160466.034046695</v>
      </c>
      <c r="AJ36" s="34">
        <v>4903825.6318725599</v>
      </c>
      <c r="AK36" s="34"/>
      <c r="AM36" s="13" t="str">
        <f t="shared" si="1"/>
        <v>.Metal Smelting.Primary Metals.Copper.Metallurgy.Pyro Metallurgy.Smelting Process.Conventional Smelting.Smeltflash furnace for roasting and smelting oil</v>
      </c>
      <c r="AO36" s="6"/>
    </row>
    <row r="37" spans="1:41" x14ac:dyDescent="0.3">
      <c r="A37" s="10" t="s">
        <v>62</v>
      </c>
      <c r="B37" s="41"/>
      <c r="C37" s="41"/>
      <c r="D37" s="41"/>
      <c r="E37" s="41"/>
      <c r="F37" s="10" t="s">
        <v>67</v>
      </c>
      <c r="G37" s="39"/>
      <c r="H37" s="40"/>
      <c r="I37" s="39"/>
      <c r="J37" s="39"/>
      <c r="K37" s="39" t="s">
        <v>38</v>
      </c>
      <c r="L37" s="24"/>
      <c r="M37" s="27" t="s">
        <v>39</v>
      </c>
      <c r="N37" s="45"/>
      <c r="O37" s="27"/>
      <c r="P37" s="27">
        <v>1985</v>
      </c>
      <c r="Q37" s="27">
        <v>2101</v>
      </c>
      <c r="R37" s="27">
        <v>30</v>
      </c>
      <c r="S37" s="45">
        <v>0.5</v>
      </c>
      <c r="T37" s="45"/>
      <c r="U37" s="45"/>
      <c r="V37" s="45">
        <v>0.4</v>
      </c>
      <c r="W37" s="45"/>
      <c r="X37" s="45"/>
      <c r="Y37" s="45"/>
      <c r="Z37" s="45"/>
      <c r="AA37" s="45"/>
      <c r="AB37" s="45"/>
      <c r="AC37" s="45"/>
      <c r="AD37" s="45"/>
      <c r="AE37" s="45"/>
      <c r="AF37" s="45"/>
      <c r="AG37" s="45"/>
      <c r="AH37" s="34">
        <v>36000</v>
      </c>
      <c r="AI37" s="34">
        <v>112984142.55834401</v>
      </c>
      <c r="AJ37" s="34">
        <v>5453054.1026422903</v>
      </c>
      <c r="AK37" s="47"/>
      <c r="AM37" s="13" t="str">
        <f t="shared" si="1"/>
        <v>.Metal Smelting.Primary Metals.Copper.Metallurgy.Pyro Metallurgy.Smelting Process.Conventional Smelting.Smeltfluidized bed roasting and EAF smelting</v>
      </c>
      <c r="AO37" s="9"/>
    </row>
    <row r="38" spans="1:41" x14ac:dyDescent="0.3">
      <c r="A38" t="s">
        <v>62</v>
      </c>
      <c r="B38" s="41"/>
      <c r="C38" s="41"/>
      <c r="D38" s="41"/>
      <c r="E38" s="41"/>
      <c r="F38" s="10" t="s">
        <v>68</v>
      </c>
      <c r="G38" s="39"/>
      <c r="H38" s="40"/>
      <c r="I38" s="39"/>
      <c r="J38" s="39"/>
      <c r="K38" s="39" t="s">
        <v>38</v>
      </c>
      <c r="L38" s="24"/>
      <c r="M38" s="27" t="s">
        <v>39</v>
      </c>
      <c r="N38" s="45"/>
      <c r="O38" s="27"/>
      <c r="P38" s="27">
        <v>1985</v>
      </c>
      <c r="Q38" s="27">
        <v>2101</v>
      </c>
      <c r="R38" s="27">
        <v>30</v>
      </c>
      <c r="S38" s="45">
        <v>0.4</v>
      </c>
      <c r="T38" s="45"/>
      <c r="U38" s="45"/>
      <c r="V38" s="45">
        <v>0.6</v>
      </c>
      <c r="W38" s="45"/>
      <c r="X38" s="45"/>
      <c r="Y38" s="45"/>
      <c r="Z38" s="45"/>
      <c r="AA38" s="45"/>
      <c r="AB38" s="45"/>
      <c r="AC38" s="45"/>
      <c r="AD38" s="45"/>
      <c r="AE38" s="45"/>
      <c r="AF38" s="45"/>
      <c r="AG38" s="45"/>
      <c r="AH38" s="34">
        <v>162500</v>
      </c>
      <c r="AI38" s="34">
        <v>102712856.871222</v>
      </c>
      <c r="AJ38" s="34">
        <v>4957321.9114929903</v>
      </c>
      <c r="AK38" s="47"/>
      <c r="AM38" s="13" t="str">
        <f t="shared" si="1"/>
        <v>.Metal Smelting.Primary Metals.Copper.Metallurgy.Pyro Metallurgy.Smelting Process.Conventional Smelting.Smeltfluidized bed roasting and oxygen reverbatory furnace smelting</v>
      </c>
      <c r="AO38" s="6"/>
    </row>
    <row r="39" spans="1:41" x14ac:dyDescent="0.3">
      <c r="A39" t="s">
        <v>62</v>
      </c>
      <c r="B39" s="41"/>
      <c r="C39" s="41"/>
      <c r="D39" s="41"/>
      <c r="E39" s="41"/>
      <c r="F39" s="10" t="s">
        <v>69</v>
      </c>
      <c r="G39" s="39"/>
      <c r="H39" s="40"/>
      <c r="I39" s="39"/>
      <c r="J39" s="39"/>
      <c r="K39" s="39" t="s">
        <v>38</v>
      </c>
      <c r="L39" s="24"/>
      <c r="M39" s="27" t="s">
        <v>39</v>
      </c>
      <c r="N39" s="45"/>
      <c r="O39" s="27"/>
      <c r="P39" s="27">
        <v>1985</v>
      </c>
      <c r="Q39" s="27">
        <v>2101</v>
      </c>
      <c r="R39" s="27">
        <v>30</v>
      </c>
      <c r="S39" s="45">
        <v>0.1</v>
      </c>
      <c r="T39" s="45"/>
      <c r="U39" s="45"/>
      <c r="V39" s="45"/>
      <c r="W39" s="45"/>
      <c r="X39" s="45"/>
      <c r="Y39" s="45"/>
      <c r="Z39" s="45"/>
      <c r="AA39" s="45"/>
      <c r="AB39" s="45"/>
      <c r="AC39" s="45"/>
      <c r="AD39" s="45"/>
      <c r="AE39" s="45"/>
      <c r="AF39" s="45"/>
      <c r="AG39" s="45"/>
      <c r="AH39" s="34">
        <v>130000</v>
      </c>
      <c r="AI39" s="34">
        <v>102712856.871222</v>
      </c>
      <c r="AJ39" s="34">
        <v>4957321.9114929903</v>
      </c>
      <c r="AK39" s="34"/>
      <c r="AM39" s="13" t="str">
        <f t="shared" si="1"/>
        <v>.Metal Smelting.Primary Metals.Copper.Metallurgy.Pyro Metallurgy.Smelting Process.Conventional Smelting.Smeltfluidized bed roasting and reverbatory furnace smelting</v>
      </c>
      <c r="AO39" s="9"/>
    </row>
    <row r="40" spans="1:41" x14ac:dyDescent="0.3">
      <c r="A40" t="s">
        <v>62</v>
      </c>
      <c r="B40" s="41"/>
      <c r="C40" s="41"/>
      <c r="D40" s="41"/>
      <c r="E40" s="41"/>
      <c r="F40" s="10" t="s">
        <v>70</v>
      </c>
      <c r="G40" s="39"/>
      <c r="H40" s="40"/>
      <c r="I40" s="39"/>
      <c r="J40" s="39"/>
      <c r="K40" s="39" t="s">
        <v>38</v>
      </c>
      <c r="L40" s="24"/>
      <c r="M40" s="27" t="s">
        <v>39</v>
      </c>
      <c r="N40" s="45"/>
      <c r="O40" s="27"/>
      <c r="P40" s="27">
        <v>1985</v>
      </c>
      <c r="Q40" s="27">
        <v>2101</v>
      </c>
      <c r="R40" s="27">
        <v>30</v>
      </c>
      <c r="S40" s="45"/>
      <c r="T40" s="45"/>
      <c r="U40" s="45"/>
      <c r="V40" s="45"/>
      <c r="W40" s="45"/>
      <c r="X40" s="45"/>
      <c r="Y40" s="45"/>
      <c r="Z40" s="45"/>
      <c r="AA40" s="45"/>
      <c r="AB40" s="45"/>
      <c r="AC40" s="45"/>
      <c r="AD40" s="45"/>
      <c r="AE40" s="45"/>
      <c r="AF40" s="45">
        <v>1</v>
      </c>
      <c r="AG40" s="45"/>
      <c r="AH40" s="34">
        <v>36000</v>
      </c>
      <c r="AI40" s="34">
        <v>112886066.045706</v>
      </c>
      <c r="AJ40" s="34">
        <v>5448150.2770104203</v>
      </c>
      <c r="AK40" s="47"/>
      <c r="AM40" s="13" t="str">
        <f t="shared" si="1"/>
        <v>.Metal Smelting.Primary Metals.Copper.Metallurgy.Pyro Metallurgy.Smelting Process.Conventional Smelting.Smelthearth roasting and EAF smelting</v>
      </c>
      <c r="AO40" s="6"/>
    </row>
    <row r="41" spans="1:41" x14ac:dyDescent="0.3">
      <c r="A41" s="10" t="s">
        <v>62</v>
      </c>
      <c r="B41" s="41"/>
      <c r="C41" s="41"/>
      <c r="D41" s="41"/>
      <c r="E41" s="41"/>
      <c r="F41" s="10" t="s">
        <v>71</v>
      </c>
      <c r="G41" s="39"/>
      <c r="H41" s="40"/>
      <c r="I41" s="39"/>
      <c r="J41" s="39"/>
      <c r="K41" s="39" t="s">
        <v>38</v>
      </c>
      <c r="L41" s="24"/>
      <c r="M41" s="27" t="s">
        <v>39</v>
      </c>
      <c r="N41" s="45"/>
      <c r="O41" s="27"/>
      <c r="P41" s="27">
        <v>1985</v>
      </c>
      <c r="Q41" s="27">
        <v>2101</v>
      </c>
      <c r="R41" s="27">
        <v>30</v>
      </c>
      <c r="S41" s="45"/>
      <c r="T41" s="45"/>
      <c r="U41" s="45"/>
      <c r="V41" s="45"/>
      <c r="W41" s="45"/>
      <c r="X41" s="45"/>
      <c r="Y41" s="45"/>
      <c r="Z41" s="45"/>
      <c r="AA41" s="45"/>
      <c r="AB41" s="45"/>
      <c r="AC41" s="45"/>
      <c r="AD41" s="45"/>
      <c r="AE41" s="45"/>
      <c r="AF41" s="45"/>
      <c r="AG41" s="45"/>
      <c r="AH41" s="34">
        <v>162500</v>
      </c>
      <c r="AI41" s="34">
        <v>102623698.18839701</v>
      </c>
      <c r="AJ41" s="34">
        <v>4952863.8881912902</v>
      </c>
      <c r="AK41" s="34"/>
      <c r="AM41" s="13" t="str">
        <f t="shared" si="1"/>
        <v>.Metal Smelting.Primary Metals.Copper.Metallurgy.Pyro Metallurgy.Smelting Process.Conventional Smelting.Smelthearth roasting and oxygen reverbatory furnace smelting</v>
      </c>
      <c r="AO41" s="9"/>
    </row>
    <row r="42" spans="1:41" x14ac:dyDescent="0.3">
      <c r="A42" t="s">
        <v>62</v>
      </c>
      <c r="B42" s="41"/>
      <c r="C42" s="41"/>
      <c r="D42" s="41"/>
      <c r="E42" s="41"/>
      <c r="F42" s="10" t="s">
        <v>72</v>
      </c>
      <c r="G42" s="39"/>
      <c r="H42" s="40"/>
      <c r="I42" s="39"/>
      <c r="J42" s="39"/>
      <c r="K42" s="39" t="s">
        <v>38</v>
      </c>
      <c r="L42" s="24"/>
      <c r="M42" s="27" t="s">
        <v>39</v>
      </c>
      <c r="N42" s="45"/>
      <c r="O42" s="27"/>
      <c r="P42" s="27">
        <v>1985</v>
      </c>
      <c r="Q42" s="27">
        <v>2101</v>
      </c>
      <c r="R42" s="27">
        <v>30</v>
      </c>
      <c r="S42" s="45"/>
      <c r="T42" s="45"/>
      <c r="U42" s="45"/>
      <c r="V42" s="45"/>
      <c r="W42" s="45"/>
      <c r="X42" s="45">
        <v>1</v>
      </c>
      <c r="Y42" s="45"/>
      <c r="Z42" s="45"/>
      <c r="AA42" s="45"/>
      <c r="AB42" s="45"/>
      <c r="AC42" s="45"/>
      <c r="AD42" s="45"/>
      <c r="AE42" s="45"/>
      <c r="AF42" s="45"/>
      <c r="AG42" s="45"/>
      <c r="AH42" s="34">
        <v>130000</v>
      </c>
      <c r="AI42" s="34">
        <v>102623696.40518799</v>
      </c>
      <c r="AJ42" s="34">
        <v>4952863.8881912902</v>
      </c>
      <c r="AK42" s="34"/>
      <c r="AM42" s="13" t="str">
        <f t="shared" si="1"/>
        <v>.Metal Smelting.Primary Metals.Copper.Metallurgy.Pyro Metallurgy.Smelting Process.Conventional Smelting.Smelthearth roasting and reverbatory furnace smelting</v>
      </c>
      <c r="AO42" s="6"/>
    </row>
    <row r="43" spans="1:41" x14ac:dyDescent="0.3">
      <c r="B43" s="41"/>
      <c r="C43" s="41"/>
      <c r="D43" s="41"/>
      <c r="E43" s="41"/>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c r="AO43" s="6"/>
    </row>
    <row r="44" spans="1:41" x14ac:dyDescent="0.3">
      <c r="A44" t="s">
        <v>73</v>
      </c>
      <c r="B44" s="41"/>
      <c r="C44" s="41"/>
      <c r="D44" s="41"/>
      <c r="E44" s="41"/>
      <c r="G44" s="39"/>
      <c r="H44" s="40"/>
      <c r="I44" s="39"/>
      <c r="J44" s="39"/>
      <c r="K44" s="39" t="s">
        <v>38</v>
      </c>
      <c r="L44" s="24"/>
      <c r="M44" s="27" t="s">
        <v>39</v>
      </c>
      <c r="N44" s="45">
        <v>0.35</v>
      </c>
      <c r="O44" s="27">
        <v>10</v>
      </c>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.Metal Smelting.Primary Metals.Copper.Metallurgy.Pyro Metallurgy.Smelting Process.Continuous Smelting</v>
      </c>
      <c r="AO44" s="6"/>
    </row>
    <row r="45" spans="1:41" x14ac:dyDescent="0.3">
      <c r="A45" t="s">
        <v>73</v>
      </c>
      <c r="B45" s="41"/>
      <c r="C45" s="41"/>
      <c r="D45" s="41"/>
      <c r="E45" s="41"/>
      <c r="F45" t="s">
        <v>74</v>
      </c>
      <c r="G45" s="39"/>
      <c r="H45" s="40"/>
      <c r="I45" s="39"/>
      <c r="J45" s="39"/>
      <c r="K45" s="39" t="s">
        <v>38</v>
      </c>
      <c r="L45" s="24"/>
      <c r="M45" s="27" t="s">
        <v>39</v>
      </c>
      <c r="N45" s="45"/>
      <c r="O45" s="27"/>
      <c r="P45" s="27">
        <v>1990</v>
      </c>
      <c r="Q45" s="27">
        <v>2101</v>
      </c>
      <c r="R45" s="27">
        <v>30</v>
      </c>
      <c r="S45" s="45">
        <v>1</v>
      </c>
      <c r="T45" s="45"/>
      <c r="U45" s="45"/>
      <c r="V45" s="45">
        <v>1</v>
      </c>
      <c r="W45" s="45">
        <v>1</v>
      </c>
      <c r="X45" s="45"/>
      <c r="Y45" s="45"/>
      <c r="Z45" s="45"/>
      <c r="AA45" s="45"/>
      <c r="AB45" s="45"/>
      <c r="AC45" s="45"/>
      <c r="AD45" s="45"/>
      <c r="AE45" s="45"/>
      <c r="AF45" s="45">
        <v>1</v>
      </c>
      <c r="AG45" s="45"/>
      <c r="AH45" s="34">
        <v>65000</v>
      </c>
      <c r="AI45" s="34">
        <v>115908603.526089</v>
      </c>
      <c r="AJ45" s="34">
        <v>6374973.3214343404</v>
      </c>
      <c r="AK45" s="34"/>
      <c r="AM45" s="13" t="str">
        <f t="shared" si="1"/>
        <v>.Metal Smelting.Primary Metals.Copper.Metallurgy.Pyro Metallurgy.Smelting Process.Continuous SmeltingMitsubishi continuous smelting</v>
      </c>
      <c r="AO45" s="9"/>
    </row>
    <row r="46" spans="1:41" x14ac:dyDescent="0.3">
      <c r="A46" t="s">
        <v>73</v>
      </c>
      <c r="B46" s="41"/>
      <c r="C46" s="41"/>
      <c r="D46" s="41"/>
      <c r="E46" s="41"/>
      <c r="F46" t="s">
        <v>75</v>
      </c>
      <c r="G46" s="39"/>
      <c r="H46" s="40"/>
      <c r="I46" s="39"/>
      <c r="J46" s="39"/>
      <c r="K46" s="39" t="s">
        <v>38</v>
      </c>
      <c r="L46" s="24"/>
      <c r="M46" s="27" t="s">
        <v>39</v>
      </c>
      <c r="N46" s="45"/>
      <c r="O46" s="27"/>
      <c r="P46" s="27">
        <v>1990</v>
      </c>
      <c r="Q46" s="27">
        <v>2101</v>
      </c>
      <c r="R46" s="27">
        <v>30</v>
      </c>
      <c r="S46" s="45"/>
      <c r="T46" s="45"/>
      <c r="U46" s="45"/>
      <c r="V46" s="45"/>
      <c r="W46" s="45"/>
      <c r="X46" s="45">
        <v>1</v>
      </c>
      <c r="Y46" s="45"/>
      <c r="Z46" s="45"/>
      <c r="AA46" s="45"/>
      <c r="AB46" s="45"/>
      <c r="AC46" s="45"/>
      <c r="AD46" s="45"/>
      <c r="AE46" s="45"/>
      <c r="AF46" s="45"/>
      <c r="AG46" s="45"/>
      <c r="AH46" s="34">
        <v>65000</v>
      </c>
      <c r="AI46" s="34">
        <v>115908603.526089</v>
      </c>
      <c r="AJ46" s="34">
        <v>6374973.3214343404</v>
      </c>
      <c r="AK46" s="34"/>
      <c r="AM46" s="13" t="str">
        <f t="shared" si="1"/>
        <v>.Metal Smelting.Primary Metals.Copper.Metallurgy.Pyro Metallurgy.Smelting Process.Continuous SmeltingNoranda continuous smelting</v>
      </c>
      <c r="AO46" s="9"/>
    </row>
    <row r="47" spans="1:41" x14ac:dyDescent="0.3">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c r="AO47" s="9"/>
    </row>
    <row r="48" spans="1:41" x14ac:dyDescent="0.3">
      <c r="A48" s="10" t="s">
        <v>76</v>
      </c>
      <c r="B48" s="41"/>
      <c r="C48" s="41"/>
      <c r="D48" s="41"/>
      <c r="E48" s="41"/>
      <c r="G48" s="39"/>
      <c r="H48" s="40"/>
      <c r="I48" s="39"/>
      <c r="J48" s="39"/>
      <c r="K48" s="39" t="s">
        <v>38</v>
      </c>
      <c r="L48" s="24"/>
      <c r="M48" s="27" t="s">
        <v>39</v>
      </c>
      <c r="N48" s="45">
        <v>0.35</v>
      </c>
      <c r="O48" s="27">
        <v>10</v>
      </c>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.Metal Smelting.Primary Metals.Copper.Metallurgy.Pyro Metallurgy.Refine</v>
      </c>
      <c r="AO48" s="9"/>
    </row>
    <row r="49" spans="1:41" x14ac:dyDescent="0.3">
      <c r="A49" s="10" t="s">
        <v>76</v>
      </c>
      <c r="B49" s="41"/>
      <c r="C49" s="41"/>
      <c r="D49" s="41"/>
      <c r="E49" s="41"/>
      <c r="F49" s="10" t="s">
        <v>77</v>
      </c>
      <c r="G49" s="39"/>
      <c r="H49" s="40"/>
      <c r="I49" s="39"/>
      <c r="J49" s="39"/>
      <c r="K49" s="39" t="s">
        <v>38</v>
      </c>
      <c r="L49" s="24"/>
      <c r="M49" s="27" t="s">
        <v>39</v>
      </c>
      <c r="N49" s="45"/>
      <c r="O49" s="27"/>
      <c r="P49" s="27">
        <v>1981</v>
      </c>
      <c r="Q49" s="27">
        <v>2101</v>
      </c>
      <c r="R49" s="27">
        <v>30</v>
      </c>
      <c r="S49" s="45">
        <v>1</v>
      </c>
      <c r="T49" s="45"/>
      <c r="U49" s="45"/>
      <c r="V49" s="45">
        <v>1</v>
      </c>
      <c r="W49" s="45">
        <v>1</v>
      </c>
      <c r="X49" s="45">
        <v>1</v>
      </c>
      <c r="Y49" s="45"/>
      <c r="Z49" s="45"/>
      <c r="AA49" s="45"/>
      <c r="AB49" s="45"/>
      <c r="AC49" s="45"/>
      <c r="AD49" s="45"/>
      <c r="AE49" s="45"/>
      <c r="AF49" s="45"/>
      <c r="AG49" s="45"/>
      <c r="AH49" s="34">
        <v>45000</v>
      </c>
      <c r="AI49" s="34">
        <v>4279702.3696342297</v>
      </c>
      <c r="AJ49" s="34">
        <v>427970.23696342303</v>
      </c>
      <c r="AK49" s="34"/>
      <c r="AM49" s="13" t="str">
        <f t="shared" si="1"/>
        <v>.Metal Smelting.Primary Metals.Copper.Metallurgy.Pyro Metallurgy.Refineelectrolytic refining cell anode furnace</v>
      </c>
      <c r="AO49" s="6"/>
    </row>
    <row r="50" spans="1:41" x14ac:dyDescent="0.3">
      <c r="A50" t="s">
        <v>76</v>
      </c>
      <c r="B50" s="41"/>
      <c r="C50" s="41"/>
      <c r="D50" s="41"/>
      <c r="E50" s="41"/>
      <c r="F50" s="10" t="s">
        <v>78</v>
      </c>
      <c r="G50" s="39"/>
      <c r="H50" s="40"/>
      <c r="I50" s="39"/>
      <c r="J50" s="39"/>
      <c r="K50" s="39" t="s">
        <v>38</v>
      </c>
      <c r="L50" s="24"/>
      <c r="M50" s="27" t="s">
        <v>39</v>
      </c>
      <c r="N50" s="45"/>
      <c r="O50" s="27"/>
      <c r="P50" s="27">
        <v>1981</v>
      </c>
      <c r="Q50" s="27">
        <v>2101</v>
      </c>
      <c r="R50" s="27">
        <v>30</v>
      </c>
      <c r="S50" s="45"/>
      <c r="T50" s="45"/>
      <c r="U50" s="45"/>
      <c r="V50" s="45"/>
      <c r="W50" s="45"/>
      <c r="X50" s="45"/>
      <c r="Y50" s="45"/>
      <c r="Z50" s="45"/>
      <c r="AA50" s="45"/>
      <c r="AB50" s="45"/>
      <c r="AC50" s="45"/>
      <c r="AD50" s="45"/>
      <c r="AE50" s="45"/>
      <c r="AF50" s="45"/>
      <c r="AG50" s="45"/>
      <c r="AH50" s="34">
        <v>45000</v>
      </c>
      <c r="AI50" s="34">
        <v>4636342.4505610997</v>
      </c>
      <c r="AJ50" s="34">
        <v>463634.24505611003</v>
      </c>
      <c r="AK50" s="34"/>
      <c r="AM50" s="13" t="str">
        <f t="shared" si="1"/>
        <v>.Metal Smelting.Primary Metals.Copper.Metallurgy.Pyro Metallurgy.Refinerefining furnace</v>
      </c>
      <c r="AO50" s="9"/>
    </row>
    <row r="51" spans="1:41" x14ac:dyDescent="0.3">
      <c r="A51" t="s">
        <v>76</v>
      </c>
      <c r="B51" s="41"/>
      <c r="C51" s="41"/>
      <c r="D51" s="41"/>
      <c r="E51" s="41"/>
      <c r="F51" t="s">
        <v>79</v>
      </c>
      <c r="G51" s="39"/>
      <c r="H51" s="40"/>
      <c r="I51" s="39"/>
      <c r="J51" s="39"/>
      <c r="K51" s="39" t="s">
        <v>38</v>
      </c>
      <c r="L51" s="24"/>
      <c r="M51" s="27" t="s">
        <v>39</v>
      </c>
      <c r="N51" s="45"/>
      <c r="O51" s="27"/>
      <c r="P51" s="27">
        <v>1981</v>
      </c>
      <c r="Q51" s="27">
        <v>2101</v>
      </c>
      <c r="R51" s="27">
        <v>30</v>
      </c>
      <c r="S51" s="45"/>
      <c r="T51" s="45"/>
      <c r="U51" s="45"/>
      <c r="V51" s="45"/>
      <c r="W51" s="45"/>
      <c r="X51" s="45"/>
      <c r="Y51" s="45"/>
      <c r="Z51" s="45"/>
      <c r="AA51" s="45"/>
      <c r="AB51" s="45"/>
      <c r="AC51" s="45"/>
      <c r="AD51" s="45"/>
      <c r="AE51" s="45"/>
      <c r="AF51" s="45">
        <v>1</v>
      </c>
      <c r="AG51" s="45"/>
      <c r="AH51" s="34">
        <v>56250</v>
      </c>
      <c r="AI51" s="34">
        <v>4636344.2337704198</v>
      </c>
      <c r="AJ51" s="34">
        <v>463634.423377042</v>
      </c>
      <c r="AK51" s="34"/>
      <c r="AM51" s="13" t="str">
        <f t="shared" si="1"/>
        <v>.Metal Smelting.Primary Metals.Copper.Metallurgy.Pyro Metallurgy.Refinerefining furnace oxygen</v>
      </c>
      <c r="AO51" s="6"/>
    </row>
    <row r="52" spans="1:41" x14ac:dyDescent="0.3">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c r="AO52" s="6"/>
    </row>
    <row r="53" spans="1:41" x14ac:dyDescent="0.3">
      <c r="A53" s="10" t="s">
        <v>80</v>
      </c>
      <c r="B53" s="41"/>
      <c r="C53" s="41"/>
      <c r="D53" s="41"/>
      <c r="E53" s="41"/>
      <c r="G53" s="39"/>
      <c r="H53" s="40"/>
      <c r="I53" s="39"/>
      <c r="J53" s="39"/>
      <c r="K53" s="39" t="s">
        <v>38</v>
      </c>
      <c r="L53" s="24"/>
      <c r="M53" s="27" t="s">
        <v>39</v>
      </c>
      <c r="N53" s="45">
        <v>0.35</v>
      </c>
      <c r="O53" s="27">
        <v>10</v>
      </c>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.Metal Smelting.Primary Metals.Copper.Melt Cast</v>
      </c>
      <c r="AO53" s="6"/>
    </row>
    <row r="54" spans="1:41" x14ac:dyDescent="0.3">
      <c r="A54" s="10" t="s">
        <v>80</v>
      </c>
      <c r="B54" s="41"/>
      <c r="C54" s="41"/>
      <c r="D54" s="41"/>
      <c r="E54" s="41"/>
      <c r="F54" s="10" t="s">
        <v>81</v>
      </c>
      <c r="G54" s="39"/>
      <c r="H54" s="40"/>
      <c r="I54" s="39"/>
      <c r="J54" s="39"/>
      <c r="K54" s="39" t="s">
        <v>38</v>
      </c>
      <c r="L54" s="24"/>
      <c r="M54" s="27" t="s">
        <v>39</v>
      </c>
      <c r="N54" s="45"/>
      <c r="O54" s="27"/>
      <c r="P54" s="27">
        <v>1981</v>
      </c>
      <c r="Q54" s="27">
        <v>2101</v>
      </c>
      <c r="R54" s="27">
        <v>30</v>
      </c>
      <c r="S54" s="45"/>
      <c r="T54" s="45"/>
      <c r="U54" s="45"/>
      <c r="V54" s="45"/>
      <c r="W54" s="45"/>
      <c r="X54" s="45"/>
      <c r="Y54" s="45"/>
      <c r="Z54" s="45"/>
      <c r="AA54" s="45"/>
      <c r="AB54" s="45"/>
      <c r="AC54" s="45"/>
      <c r="AD54" s="45"/>
      <c r="AE54" s="45"/>
      <c r="AF54" s="45">
        <v>1</v>
      </c>
      <c r="AG54" s="45"/>
      <c r="AH54" s="34">
        <v>118625</v>
      </c>
      <c r="AI54" s="34">
        <v>2318172.1168852099</v>
      </c>
      <c r="AJ54" s="34">
        <v>115908.60584426099</v>
      </c>
      <c r="AK54" s="34"/>
      <c r="AM54" s="13" t="str">
        <f t="shared" si="1"/>
        <v>.Metal Smelting.Primary Metals.Copper.Melt Castmelting and casting furnace coal</v>
      </c>
      <c r="AO54" s="9"/>
    </row>
    <row r="55" spans="1:41" x14ac:dyDescent="0.3">
      <c r="A55" t="s">
        <v>80</v>
      </c>
      <c r="B55" s="41"/>
      <c r="C55" s="41"/>
      <c r="D55" s="41"/>
      <c r="E55" s="41"/>
      <c r="F55" s="10" t="s">
        <v>82</v>
      </c>
      <c r="G55" s="39"/>
      <c r="H55" s="40"/>
      <c r="I55" s="39"/>
      <c r="J55" s="39"/>
      <c r="K55" s="39" t="s">
        <v>38</v>
      </c>
      <c r="L55" s="24"/>
      <c r="M55" s="27" t="s">
        <v>39</v>
      </c>
      <c r="N55" s="45"/>
      <c r="O55" s="27"/>
      <c r="P55" s="27">
        <v>1981</v>
      </c>
      <c r="Q55" s="27">
        <v>2101</v>
      </c>
      <c r="R55" s="27">
        <v>30</v>
      </c>
      <c r="S55" s="45">
        <v>1</v>
      </c>
      <c r="T55" s="45"/>
      <c r="U55" s="45"/>
      <c r="V55" s="45">
        <v>1</v>
      </c>
      <c r="W55" s="45">
        <v>1</v>
      </c>
      <c r="X55" s="45">
        <v>1</v>
      </c>
      <c r="Y55" s="45"/>
      <c r="Z55" s="45"/>
      <c r="AA55" s="45"/>
      <c r="AB55" s="45"/>
      <c r="AC55" s="45"/>
      <c r="AD55" s="45"/>
      <c r="AE55" s="45"/>
      <c r="AF55" s="45"/>
      <c r="AG55" s="45"/>
      <c r="AH55" s="34">
        <v>153300</v>
      </c>
      <c r="AI55" s="34">
        <v>2139851.18481712</v>
      </c>
      <c r="AJ55" s="34">
        <v>106992.559240856</v>
      </c>
      <c r="AK55" s="34"/>
      <c r="AM55" s="13" t="str">
        <f t="shared" si="1"/>
        <v>.Metal Smelting.Primary Metals.Copper.Melt Castmelting and casting EAF</v>
      </c>
      <c r="AO55" s="6"/>
    </row>
    <row r="56" spans="1:41" x14ac:dyDescent="0.3">
      <c r="A56" t="s">
        <v>80</v>
      </c>
      <c r="B56" s="41"/>
      <c r="C56" s="41"/>
      <c r="D56" s="41"/>
      <c r="E56" s="41"/>
      <c r="F56" t="s">
        <v>83</v>
      </c>
      <c r="G56" s="39"/>
      <c r="H56" s="40"/>
      <c r="I56" s="39"/>
      <c r="J56" s="39"/>
      <c r="K56" s="39" t="s">
        <v>38</v>
      </c>
      <c r="L56" s="24"/>
      <c r="M56" s="27" t="s">
        <v>39</v>
      </c>
      <c r="N56" s="45"/>
      <c r="O56" s="27"/>
      <c r="P56" s="27">
        <v>1981</v>
      </c>
      <c r="Q56" s="27">
        <v>2101</v>
      </c>
      <c r="R56" s="27">
        <v>30</v>
      </c>
      <c r="S56" s="45"/>
      <c r="T56" s="45"/>
      <c r="U56" s="45"/>
      <c r="V56" s="45"/>
      <c r="W56" s="45"/>
      <c r="X56" s="45"/>
      <c r="Y56" s="45"/>
      <c r="Z56" s="45"/>
      <c r="AA56" s="45"/>
      <c r="AB56" s="45"/>
      <c r="AC56" s="45"/>
      <c r="AD56" s="45"/>
      <c r="AE56" s="45"/>
      <c r="AF56" s="45"/>
      <c r="AG56" s="45"/>
      <c r="AH56" s="34">
        <v>118625</v>
      </c>
      <c r="AI56" s="34">
        <v>2318172.1168852099</v>
      </c>
      <c r="AJ56" s="34">
        <v>115908.60584426099</v>
      </c>
      <c r="AK56" s="34"/>
      <c r="AM56" s="13" t="str">
        <f t="shared" si="1"/>
        <v>.Metal Smelting.Primary Metals.Copper.Melt Castmelting and casting furnace NG</v>
      </c>
      <c r="AO56" s="9"/>
    </row>
    <row r="57" spans="1:41" x14ac:dyDescent="0.3">
      <c r="A57" t="s">
        <v>80</v>
      </c>
      <c r="B57" s="41"/>
      <c r="C57" s="41"/>
      <c r="D57" s="41"/>
      <c r="E57" s="41"/>
      <c r="F57" t="s">
        <v>84</v>
      </c>
      <c r="G57" s="39"/>
      <c r="H57" s="40"/>
      <c r="I57" s="39"/>
      <c r="J57" s="39"/>
      <c r="K57" s="39" t="s">
        <v>38</v>
      </c>
      <c r="L57" s="24"/>
      <c r="M57" s="27" t="s">
        <v>39</v>
      </c>
      <c r="N57" s="45"/>
      <c r="O57" s="27"/>
      <c r="P57" s="27">
        <v>1981</v>
      </c>
      <c r="Q57" s="27">
        <v>2101</v>
      </c>
      <c r="R57" s="27">
        <v>30</v>
      </c>
      <c r="S57" s="45"/>
      <c r="T57" s="45"/>
      <c r="U57" s="45"/>
      <c r="V57" s="45"/>
      <c r="W57" s="45"/>
      <c r="X57" s="45"/>
      <c r="Y57" s="45"/>
      <c r="Z57" s="45"/>
      <c r="AA57" s="45"/>
      <c r="AB57" s="45"/>
      <c r="AC57" s="45"/>
      <c r="AD57" s="45"/>
      <c r="AE57" s="45"/>
      <c r="AF57" s="45"/>
      <c r="AG57" s="45"/>
      <c r="AH57" s="34">
        <v>118625</v>
      </c>
      <c r="AI57" s="34">
        <v>2318172.1168852099</v>
      </c>
      <c r="AJ57" s="34">
        <v>115908.60584426099</v>
      </c>
      <c r="AK57" s="34"/>
      <c r="AM57" s="13" t="str">
        <f t="shared" si="1"/>
        <v>.Metal Smelting.Primary Metals.Copper.Melt Castmelting and casting furnace NG no steam</v>
      </c>
      <c r="AO57" s="6"/>
    </row>
    <row r="58" spans="1:41" x14ac:dyDescent="0.3">
      <c r="A58" s="10" t="s">
        <v>80</v>
      </c>
      <c r="B58" s="41"/>
      <c r="C58" s="41"/>
      <c r="D58" s="41"/>
      <c r="E58" s="41"/>
      <c r="F58" s="10" t="s">
        <v>85</v>
      </c>
      <c r="G58" s="39"/>
      <c r="H58" s="40"/>
      <c r="I58" s="39"/>
      <c r="J58" s="39"/>
      <c r="K58" s="39" t="s">
        <v>38</v>
      </c>
      <c r="L58" s="24"/>
      <c r="M58" s="27" t="s">
        <v>39</v>
      </c>
      <c r="N58" s="45"/>
      <c r="O58" s="27"/>
      <c r="P58" s="27">
        <v>1981</v>
      </c>
      <c r="Q58" s="27">
        <v>2101</v>
      </c>
      <c r="R58" s="27">
        <v>30</v>
      </c>
      <c r="S58" s="45"/>
      <c r="T58" s="45"/>
      <c r="U58" s="45"/>
      <c r="V58" s="45"/>
      <c r="W58" s="45"/>
      <c r="X58" s="45"/>
      <c r="Y58" s="45"/>
      <c r="Z58" s="45"/>
      <c r="AA58" s="45"/>
      <c r="AB58" s="45"/>
      <c r="AC58" s="45"/>
      <c r="AD58" s="45"/>
      <c r="AE58" s="45"/>
      <c r="AF58" s="45"/>
      <c r="AG58" s="45"/>
      <c r="AH58" s="34">
        <v>118625</v>
      </c>
      <c r="AI58" s="34">
        <v>2318172.1168852099</v>
      </c>
      <c r="AJ58" s="34">
        <v>115908.60584426099</v>
      </c>
      <c r="AK58" s="34"/>
      <c r="AM58" s="13" t="str">
        <f t="shared" si="1"/>
        <v>.Metal Smelting.Primary Metals.Copper.Melt Castmelting and casting furnace HFO</v>
      </c>
      <c r="AO58" s="9"/>
    </row>
    <row r="59" spans="1:41" x14ac:dyDescent="0.3">
      <c r="A59" t="s">
        <v>80</v>
      </c>
      <c r="B59" s="41"/>
      <c r="C59" s="41"/>
      <c r="D59" s="41"/>
      <c r="E59" s="41"/>
      <c r="F59" s="10" t="s">
        <v>86</v>
      </c>
      <c r="G59" s="39"/>
      <c r="H59" s="40"/>
      <c r="I59" s="39"/>
      <c r="J59" s="39"/>
      <c r="K59" s="39" t="s">
        <v>38</v>
      </c>
      <c r="L59" s="24"/>
      <c r="M59" s="27" t="s">
        <v>39</v>
      </c>
      <c r="N59" s="45"/>
      <c r="O59" s="27"/>
      <c r="P59" s="27">
        <v>1981</v>
      </c>
      <c r="Q59" s="27">
        <v>2101</v>
      </c>
      <c r="R59" s="27">
        <v>30</v>
      </c>
      <c r="S59" s="45"/>
      <c r="T59" s="45"/>
      <c r="U59" s="45"/>
      <c r="V59" s="45"/>
      <c r="W59" s="45"/>
      <c r="X59" s="45"/>
      <c r="Y59" s="45"/>
      <c r="Z59" s="45"/>
      <c r="AA59" s="45"/>
      <c r="AB59" s="45"/>
      <c r="AC59" s="45"/>
      <c r="AD59" s="45"/>
      <c r="AE59" s="45"/>
      <c r="AF59" s="45"/>
      <c r="AG59" s="45"/>
      <c r="AH59" s="34">
        <v>118625</v>
      </c>
      <c r="AI59" s="34">
        <v>2318172.1168852099</v>
      </c>
      <c r="AJ59" s="34">
        <v>115908.60584426099</v>
      </c>
      <c r="AK59" s="34"/>
      <c r="AM59" s="13" t="str">
        <f t="shared" si="1"/>
        <v>.Metal Smelting.Primary Metals.Copper.Melt Castmelting and casting furnace HFO no steam</v>
      </c>
      <c r="AO59" s="6"/>
    </row>
    <row r="60" spans="1:41" x14ac:dyDescent="0.3">
      <c r="A60" t="s">
        <v>80</v>
      </c>
      <c r="B60" s="41"/>
      <c r="C60" s="41"/>
      <c r="D60" s="41"/>
      <c r="E60" s="41"/>
      <c r="F60" t="s">
        <v>87</v>
      </c>
      <c r="G60" s="39"/>
      <c r="H60" s="40"/>
      <c r="I60" s="39"/>
      <c r="J60" s="39"/>
      <c r="K60" s="39" t="s">
        <v>38</v>
      </c>
      <c r="L60" s="24"/>
      <c r="M60" s="27" t="s">
        <v>39</v>
      </c>
      <c r="N60" s="45"/>
      <c r="O60" s="27"/>
      <c r="P60" s="27">
        <v>1981</v>
      </c>
      <c r="Q60" s="27">
        <v>2101</v>
      </c>
      <c r="R60" s="27">
        <v>30</v>
      </c>
      <c r="S60" s="45"/>
      <c r="T60" s="45"/>
      <c r="U60" s="45"/>
      <c r="V60" s="45"/>
      <c r="W60" s="45"/>
      <c r="X60" s="45"/>
      <c r="Y60" s="45"/>
      <c r="Z60" s="45"/>
      <c r="AA60" s="45"/>
      <c r="AB60" s="45"/>
      <c r="AC60" s="45"/>
      <c r="AD60" s="45"/>
      <c r="AE60" s="45"/>
      <c r="AF60" s="45"/>
      <c r="AG60" s="45"/>
      <c r="AH60" s="34">
        <v>315360</v>
      </c>
      <c r="AI60" s="34">
        <v>2781806.5402622502</v>
      </c>
      <c r="AJ60" s="34">
        <v>139090.32701311199</v>
      </c>
      <c r="AK60" s="34"/>
      <c r="AM60" s="13" t="str">
        <f t="shared" si="1"/>
        <v>.Metal Smelting.Primary Metals.Copper.Melt Castshaft melting and casting furnace</v>
      </c>
      <c r="AO60" s="9"/>
    </row>
    <row r="61" spans="1:41" x14ac:dyDescent="0.3">
      <c r="B61" s="41"/>
      <c r="C61" s="41"/>
      <c r="D61" s="41"/>
      <c r="E61" s="41"/>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9"/>
    </row>
    <row r="62" spans="1:41" x14ac:dyDescent="0.3">
      <c r="A62" t="s">
        <v>88</v>
      </c>
      <c r="B62" s="41"/>
      <c r="C62" s="41"/>
      <c r="D62" s="41"/>
      <c r="E62" s="41"/>
      <c r="G62" s="39"/>
      <c r="H62" s="40"/>
      <c r="I62" s="39"/>
      <c r="J62" s="39"/>
      <c r="K62" s="39" t="s">
        <v>38</v>
      </c>
      <c r="L62" s="24"/>
      <c r="M62" s="27" t="s">
        <v>39</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.Metal Smelting.Primary Metals.Lead.Metallurgy.Hydro Metallurgy</v>
      </c>
      <c r="AO62" s="9"/>
    </row>
    <row r="63" spans="1:41" x14ac:dyDescent="0.3">
      <c r="A63" t="s">
        <v>88</v>
      </c>
      <c r="B63" s="41"/>
      <c r="C63" s="41"/>
      <c r="D63" s="41"/>
      <c r="E63" s="41"/>
      <c r="F63" t="s">
        <v>89</v>
      </c>
      <c r="G63" s="39"/>
      <c r="H63" s="40"/>
      <c r="I63" s="39"/>
      <c r="J63" s="39"/>
      <c r="K63" s="39" t="s">
        <v>38</v>
      </c>
      <c r="L63" s="24"/>
      <c r="M63" s="27" t="s">
        <v>39</v>
      </c>
      <c r="N63" s="45"/>
      <c r="O63" s="27"/>
      <c r="P63" s="27">
        <v>1950</v>
      </c>
      <c r="Q63" s="27">
        <v>2101</v>
      </c>
      <c r="R63" s="27">
        <v>25</v>
      </c>
      <c r="S63" s="45"/>
      <c r="T63" s="45"/>
      <c r="U63" s="45"/>
      <c r="V63" s="45">
        <v>1</v>
      </c>
      <c r="W63" s="45">
        <v>1</v>
      </c>
      <c r="X63" s="45">
        <v>1</v>
      </c>
      <c r="Y63" s="45"/>
      <c r="Z63" s="45"/>
      <c r="AA63" s="45"/>
      <c r="AB63" s="45"/>
      <c r="AC63" s="45"/>
      <c r="AD63" s="45"/>
      <c r="AE63" s="45"/>
      <c r="AF63" s="45">
        <v>1</v>
      </c>
      <c r="AG63" s="45"/>
      <c r="AH63" s="34">
        <v>136000</v>
      </c>
      <c r="AI63" s="34">
        <v>178322.71527741401</v>
      </c>
      <c r="AJ63" s="34">
        <v>1783.20932068093</v>
      </c>
      <c r="AK63" s="34"/>
      <c r="AM63" s="13" t="str">
        <f t="shared" si="1"/>
        <v>.Metal Smelting.Primary Metals.Lead.Metallurgy.Hydro Metallurgyfuming furnace</v>
      </c>
      <c r="AO63" s="9"/>
    </row>
    <row r="64" spans="1:41" x14ac:dyDescent="0.3">
      <c r="A64" s="19" t="s">
        <v>88</v>
      </c>
      <c r="B64" s="41"/>
      <c r="C64" s="41"/>
      <c r="D64" s="41"/>
      <c r="E64" s="41"/>
      <c r="F64" t="s">
        <v>90</v>
      </c>
      <c r="G64" s="39"/>
      <c r="H64" s="40"/>
      <c r="I64" s="39"/>
      <c r="J64" s="39"/>
      <c r="K64" s="39" t="s">
        <v>38</v>
      </c>
      <c r="L64" s="24"/>
      <c r="M64" s="27" t="s">
        <v>39</v>
      </c>
      <c r="N64" s="45"/>
      <c r="O64" s="27"/>
      <c r="P64" s="27">
        <v>1950</v>
      </c>
      <c r="Q64" s="27">
        <v>2101</v>
      </c>
      <c r="R64" s="27">
        <v>25</v>
      </c>
      <c r="S64" s="45"/>
      <c r="T64" s="45"/>
      <c r="U64" s="45"/>
      <c r="V64" s="45"/>
      <c r="W64" s="45"/>
      <c r="X64" s="45"/>
      <c r="Y64" s="45"/>
      <c r="Z64" s="45"/>
      <c r="AA64" s="45"/>
      <c r="AB64" s="45"/>
      <c r="AC64" s="45"/>
      <c r="AD64" s="45"/>
      <c r="AE64" s="45"/>
      <c r="AF64" s="45"/>
      <c r="AG64" s="45"/>
      <c r="AH64" s="34">
        <v>136000</v>
      </c>
      <c r="AI64" s="34">
        <v>178322.71527741401</v>
      </c>
      <c r="AJ64" s="34">
        <v>1783.20932068093</v>
      </c>
      <c r="AK64" s="34"/>
      <c r="AM64" s="13" t="str">
        <f t="shared" si="1"/>
        <v>.Metal Smelting.Primary Metals.Lead.Metallurgy.Hydro Metallurgyfuming furnace coal</v>
      </c>
      <c r="AO64" s="9"/>
    </row>
    <row r="65" spans="1:41" x14ac:dyDescent="0.3">
      <c r="A65" t="s">
        <v>88</v>
      </c>
      <c r="B65" s="41"/>
      <c r="C65" s="41"/>
      <c r="D65" s="41"/>
      <c r="E65" s="41"/>
      <c r="F65" t="s">
        <v>91</v>
      </c>
      <c r="G65" s="39"/>
      <c r="H65" s="40"/>
      <c r="I65" s="39"/>
      <c r="J65" s="39"/>
      <c r="K65" s="39" t="s">
        <v>38</v>
      </c>
      <c r="L65" s="24"/>
      <c r="M65" s="27" t="s">
        <v>39</v>
      </c>
      <c r="N65" s="45"/>
      <c r="O65" s="27"/>
      <c r="P65" s="27">
        <v>1950</v>
      </c>
      <c r="Q65" s="27">
        <v>2101</v>
      </c>
      <c r="R65" s="27">
        <v>25</v>
      </c>
      <c r="S65" s="45">
        <v>1</v>
      </c>
      <c r="T65" s="45"/>
      <c r="U65" s="45"/>
      <c r="V65" s="45"/>
      <c r="W65" s="45"/>
      <c r="X65" s="45"/>
      <c r="Y65" s="45"/>
      <c r="Z65" s="45"/>
      <c r="AA65" s="45"/>
      <c r="AB65" s="45"/>
      <c r="AC65" s="45"/>
      <c r="AD65" s="45"/>
      <c r="AE65" s="45"/>
      <c r="AF65" s="45"/>
      <c r="AG65" s="45"/>
      <c r="AH65" s="34">
        <v>136000</v>
      </c>
      <c r="AI65" s="34">
        <v>178322.71527741401</v>
      </c>
      <c r="AJ65" s="34">
        <v>1783.20932068093</v>
      </c>
      <c r="AK65" s="34"/>
      <c r="AM65" s="13" t="str">
        <f t="shared" si="1"/>
        <v>.Metal Smelting.Primary Metals.Lead.Metallurgy.Hydro Metallurgyfuming furnace NG</v>
      </c>
      <c r="AO65" s="9"/>
    </row>
    <row r="66" spans="1:41" x14ac:dyDescent="0.3">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O66" s="9"/>
    </row>
    <row r="67" spans="1:41" x14ac:dyDescent="0.3">
      <c r="A67" t="s">
        <v>92</v>
      </c>
      <c r="B67" s="41"/>
      <c r="C67" s="41"/>
      <c r="D67" s="41"/>
      <c r="E67" s="41"/>
      <c r="G67" s="39"/>
      <c r="H67" s="40"/>
      <c r="I67" s="39"/>
      <c r="J67" s="39"/>
      <c r="K67" s="39" t="s">
        <v>38</v>
      </c>
      <c r="L67" s="24"/>
      <c r="M67" s="27" t="s">
        <v>39</v>
      </c>
      <c r="N67" s="45">
        <v>0.35</v>
      </c>
      <c r="O67" s="27">
        <v>10</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.Metal Smelting.Primary Metals.Lead.Metallurgy.Pyro Metallurgy.Smelting Process.Conventional Smelting.Roast</v>
      </c>
      <c r="AO67" s="9"/>
    </row>
    <row r="68" spans="1:41" x14ac:dyDescent="0.3">
      <c r="A68" t="s">
        <v>92</v>
      </c>
      <c r="B68" s="41"/>
      <c r="C68" s="41"/>
      <c r="D68" s="41"/>
      <c r="E68" s="41"/>
      <c r="F68" t="s">
        <v>93</v>
      </c>
      <c r="G68" s="39"/>
      <c r="H68" s="40"/>
      <c r="I68" s="39"/>
      <c r="J68" s="39"/>
      <c r="K68" s="39" t="s">
        <v>38</v>
      </c>
      <c r="L68" s="24"/>
      <c r="M68" s="27" t="s">
        <v>39</v>
      </c>
      <c r="N68" s="45"/>
      <c r="O68" s="27"/>
      <c r="P68" s="27">
        <v>1990</v>
      </c>
      <c r="Q68" s="27">
        <v>2101</v>
      </c>
      <c r="R68" s="27">
        <v>25</v>
      </c>
      <c r="S68" s="45"/>
      <c r="T68" s="45"/>
      <c r="U68" s="45"/>
      <c r="V68" s="45"/>
      <c r="W68" s="45"/>
      <c r="X68" s="45"/>
      <c r="Y68" s="45"/>
      <c r="Z68" s="45"/>
      <c r="AA68" s="45"/>
      <c r="AB68" s="45"/>
      <c r="AC68" s="45"/>
      <c r="AD68" s="45"/>
      <c r="AE68" s="45"/>
      <c r="AF68" s="45"/>
      <c r="AG68" s="45"/>
      <c r="AH68" s="34">
        <v>136000</v>
      </c>
      <c r="AI68" s="34">
        <v>927268.84675408597</v>
      </c>
      <c r="AJ68" s="34">
        <v>46363.442337704197</v>
      </c>
      <c r="AK68" s="34"/>
      <c r="AM68" s="13" t="str">
        <f t="shared" ref="AM68:AM131" si="2">_xlfn.CONCAT(A68,F68)</f>
        <v>.Metal Smelting.Primary Metals.Lead.Metallurgy.Pyro Metallurgy.Smelting Process.Conventional Smelting.Roastroast pelletized for qsl process</v>
      </c>
      <c r="AO68" s="9"/>
    </row>
    <row r="69" spans="1:41" x14ac:dyDescent="0.3">
      <c r="A69" t="s">
        <v>92</v>
      </c>
      <c r="B69" s="41"/>
      <c r="C69" s="41"/>
      <c r="D69" s="41"/>
      <c r="E69" s="41"/>
      <c r="F69" t="s">
        <v>94</v>
      </c>
      <c r="G69" s="39"/>
      <c r="H69" s="40"/>
      <c r="I69" s="39"/>
      <c r="J69" s="39"/>
      <c r="K69" s="39" t="s">
        <v>38</v>
      </c>
      <c r="L69" s="24"/>
      <c r="M69" s="27" t="s">
        <v>39</v>
      </c>
      <c r="N69" s="45"/>
      <c r="O69" s="27"/>
      <c r="P69" s="27">
        <v>1950</v>
      </c>
      <c r="Q69" s="27">
        <v>2101</v>
      </c>
      <c r="R69" s="27">
        <v>25</v>
      </c>
      <c r="S69" s="45">
        <v>1</v>
      </c>
      <c r="T69" s="45"/>
      <c r="U69" s="45"/>
      <c r="V69" s="45">
        <v>1</v>
      </c>
      <c r="W69" s="45">
        <v>1</v>
      </c>
      <c r="X69" s="45">
        <v>1</v>
      </c>
      <c r="Y69" s="45"/>
      <c r="Z69" s="45"/>
      <c r="AA69" s="45"/>
      <c r="AB69" s="45"/>
      <c r="AC69" s="45"/>
      <c r="AD69" s="45"/>
      <c r="AE69" s="45"/>
      <c r="AF69" s="45">
        <v>1</v>
      </c>
      <c r="AG69" s="45"/>
      <c r="AH69" s="34">
        <v>136000</v>
      </c>
      <c r="AI69" s="34">
        <v>891604.660340467</v>
      </c>
      <c r="AJ69" s="34">
        <v>44580.233017023304</v>
      </c>
      <c r="AK69" s="34"/>
      <c r="AM69" s="13" t="str">
        <f t="shared" si="2"/>
        <v>.Metal Smelting.Primary Metals.Lead.Metallurgy.Pyro Metallurgy.Smelting Process.Conventional Smelting.Roastsinter roast</v>
      </c>
      <c r="AO69" s="9"/>
    </row>
    <row r="70" spans="1:41" x14ac:dyDescent="0.3">
      <c r="B70" s="41"/>
      <c r="C70" s="41"/>
      <c r="D70" s="41"/>
      <c r="E70" s="41"/>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c r="AO70" s="9"/>
    </row>
    <row r="71" spans="1:41" x14ac:dyDescent="0.3">
      <c r="A71" t="s">
        <v>95</v>
      </c>
      <c r="B71" s="41"/>
      <c r="C71" s="41"/>
      <c r="D71" s="41"/>
      <c r="E71" s="41"/>
      <c r="G71" s="39"/>
      <c r="H71" s="40"/>
      <c r="I71" s="39"/>
      <c r="J71" s="39"/>
      <c r="K71" s="39" t="s">
        <v>38</v>
      </c>
      <c r="L71" s="24"/>
      <c r="M71" s="27" t="s">
        <v>39</v>
      </c>
      <c r="N71" s="45">
        <v>0.35</v>
      </c>
      <c r="O71" s="27">
        <v>10</v>
      </c>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.Metal Smelting.Primary Metals.Lead.Metallurgy.Pyro Metallurgy.Smelting Process.Conventional Smelting.Smelt</v>
      </c>
      <c r="AO71" s="9"/>
    </row>
    <row r="72" spans="1:41" x14ac:dyDescent="0.3">
      <c r="A72" t="s">
        <v>95</v>
      </c>
      <c r="B72" s="41"/>
      <c r="C72" s="41"/>
      <c r="D72" s="41"/>
      <c r="E72" s="41"/>
      <c r="F72" t="s">
        <v>96</v>
      </c>
      <c r="G72" s="39"/>
      <c r="H72" s="40"/>
      <c r="I72" s="39"/>
      <c r="J72" s="39"/>
      <c r="K72" s="39" t="s">
        <v>38</v>
      </c>
      <c r="L72" s="24"/>
      <c r="M72" s="27" t="s">
        <v>39</v>
      </c>
      <c r="N72" s="45"/>
      <c r="O72" s="27"/>
      <c r="P72" s="27">
        <v>1950</v>
      </c>
      <c r="Q72" s="27">
        <v>2101</v>
      </c>
      <c r="R72" s="27">
        <v>25</v>
      </c>
      <c r="S72" s="45">
        <v>1</v>
      </c>
      <c r="T72" s="45"/>
      <c r="U72" s="45"/>
      <c r="V72" s="45"/>
      <c r="W72" s="45"/>
      <c r="X72" s="45"/>
      <c r="Y72" s="45"/>
      <c r="Z72" s="45"/>
      <c r="AA72" s="45"/>
      <c r="AB72" s="45"/>
      <c r="AC72" s="45"/>
      <c r="AD72" s="45"/>
      <c r="AE72" s="45"/>
      <c r="AF72" s="45"/>
      <c r="AG72" s="45"/>
      <c r="AH72" s="34">
        <v>136000</v>
      </c>
      <c r="AI72" s="34">
        <v>178320.93206809301</v>
      </c>
      <c r="AJ72" s="34">
        <v>1783.20932068093</v>
      </c>
      <c r="AK72" s="34"/>
      <c r="AM72" s="13" t="str">
        <f t="shared" si="2"/>
        <v>.Metal Smelting.Primary Metals.Lead.Metallurgy.Pyro Metallurgy.Smelting Process.Conventional Smelting.SmeltDross continuous smelting furnace</v>
      </c>
      <c r="AO72" s="9"/>
    </row>
    <row r="73" spans="1:41" x14ac:dyDescent="0.3">
      <c r="A73" t="s">
        <v>95</v>
      </c>
      <c r="B73" s="41"/>
      <c r="C73" s="41"/>
      <c r="D73" s="41"/>
      <c r="E73" s="41"/>
      <c r="F73" t="s">
        <v>97</v>
      </c>
      <c r="G73" s="39"/>
      <c r="H73" s="40"/>
      <c r="I73" s="39"/>
      <c r="J73" s="39"/>
      <c r="K73" s="39" t="s">
        <v>38</v>
      </c>
      <c r="L73" s="24"/>
      <c r="M73" s="27" t="s">
        <v>39</v>
      </c>
      <c r="N73" s="45"/>
      <c r="O73" s="27"/>
      <c r="P73" s="27">
        <v>1950</v>
      </c>
      <c r="Q73" s="27">
        <v>2101</v>
      </c>
      <c r="R73" s="27">
        <v>25</v>
      </c>
      <c r="S73" s="45"/>
      <c r="T73" s="45"/>
      <c r="U73" s="45"/>
      <c r="V73" s="45"/>
      <c r="W73" s="45"/>
      <c r="X73" s="45"/>
      <c r="Y73" s="45"/>
      <c r="Z73" s="45"/>
      <c r="AA73" s="45"/>
      <c r="AB73" s="45"/>
      <c r="AC73" s="45"/>
      <c r="AD73" s="45"/>
      <c r="AE73" s="45"/>
      <c r="AF73" s="45"/>
      <c r="AG73" s="45"/>
      <c r="AH73" s="34">
        <v>136000</v>
      </c>
      <c r="AI73" s="34">
        <v>178320.93206809301</v>
      </c>
      <c r="AJ73" s="34">
        <v>1783.20932068093</v>
      </c>
      <c r="AK73" s="34"/>
      <c r="AM73" s="13" t="str">
        <f t="shared" si="2"/>
        <v>.Metal Smelting.Primary Metals.Lead.Metallurgy.Pyro Metallurgy.Smelting Process.Conventional Smelting.SmeltDross Std smelting furnace</v>
      </c>
      <c r="AO73" s="9"/>
    </row>
    <row r="74" spans="1:41" x14ac:dyDescent="0.3">
      <c r="A74" t="s">
        <v>95</v>
      </c>
      <c r="B74" s="41"/>
      <c r="C74" s="41"/>
      <c r="D74" s="41"/>
      <c r="E74" s="41"/>
      <c r="F74" t="s">
        <v>98</v>
      </c>
      <c r="G74" s="39"/>
      <c r="H74" s="40"/>
      <c r="I74" s="39"/>
      <c r="J74" s="39"/>
      <c r="K74" s="39" t="s">
        <v>38</v>
      </c>
      <c r="L74" s="24"/>
      <c r="M74" s="27" t="s">
        <v>39</v>
      </c>
      <c r="N74" s="45"/>
      <c r="O74" s="27"/>
      <c r="P74" s="27">
        <v>1950</v>
      </c>
      <c r="Q74" s="27">
        <v>2101</v>
      </c>
      <c r="R74" s="27">
        <v>25</v>
      </c>
      <c r="S74" s="45"/>
      <c r="T74" s="45"/>
      <c r="U74" s="45"/>
      <c r="V74" s="45">
        <v>1</v>
      </c>
      <c r="W74" s="45">
        <v>1</v>
      </c>
      <c r="X74" s="45">
        <v>1</v>
      </c>
      <c r="Y74" s="45"/>
      <c r="Z74" s="45"/>
      <c r="AA74" s="45"/>
      <c r="AB74" s="45"/>
      <c r="AC74" s="45"/>
      <c r="AD74" s="45"/>
      <c r="AE74" s="45"/>
      <c r="AF74" s="45">
        <v>1</v>
      </c>
      <c r="AG74" s="45"/>
      <c r="AH74" s="34">
        <v>136000</v>
      </c>
      <c r="AI74" s="34">
        <v>17475451.342673101</v>
      </c>
      <c r="AJ74" s="34">
        <v>873772.56713365705</v>
      </c>
      <c r="AK74" s="34"/>
      <c r="AM74" s="13" t="str">
        <f t="shared" si="2"/>
        <v>.Metal Smelting.Primary Metals.Lead.Metallurgy.Pyro Metallurgy.Smelting Process.Conventional Smelting.Smeltblast smelting furnace</v>
      </c>
      <c r="AO74" s="9"/>
    </row>
    <row r="75" spans="1:41" x14ac:dyDescent="0.3">
      <c r="B75" s="41"/>
      <c r="C75" s="41"/>
      <c r="D75" s="41"/>
      <c r="E75" s="41"/>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c r="AO75" s="9"/>
    </row>
    <row r="76" spans="1:41" x14ac:dyDescent="0.3">
      <c r="A76" t="s">
        <v>99</v>
      </c>
      <c r="B76" s="41"/>
      <c r="C76" s="41"/>
      <c r="D76" s="41"/>
      <c r="E76" s="41"/>
      <c r="G76" s="39"/>
      <c r="H76" s="40"/>
      <c r="I76" s="39"/>
      <c r="J76" s="39"/>
      <c r="K76" s="39" t="s">
        <v>38</v>
      </c>
      <c r="L76" s="24"/>
      <c r="M76" s="27" t="s">
        <v>39</v>
      </c>
      <c r="N76" s="45">
        <v>0.35</v>
      </c>
      <c r="O76" s="27">
        <v>10</v>
      </c>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.Metal Smelting.Primary Metals.Lead.Metallurgy.Pyro Metallurgy.Smelting Process.Continuous Smelting</v>
      </c>
      <c r="AO76" s="9"/>
    </row>
    <row r="77" spans="1:41" x14ac:dyDescent="0.3">
      <c r="A77" t="s">
        <v>99</v>
      </c>
      <c r="B77" s="41"/>
      <c r="C77" s="41"/>
      <c r="D77" s="41"/>
      <c r="E77" s="41"/>
      <c r="F77" t="s">
        <v>100</v>
      </c>
      <c r="G77" s="39"/>
      <c r="H77" s="40"/>
      <c r="I77" s="39"/>
      <c r="J77" s="39"/>
      <c r="K77" s="39" t="s">
        <v>38</v>
      </c>
      <c r="L77" s="24"/>
      <c r="M77" s="27" t="s">
        <v>39</v>
      </c>
      <c r="N77" s="45"/>
      <c r="O77" s="27"/>
      <c r="P77" s="27">
        <v>1993</v>
      </c>
      <c r="Q77" s="27">
        <v>2101</v>
      </c>
      <c r="R77" s="27">
        <v>25</v>
      </c>
      <c r="S77" s="45">
        <v>1</v>
      </c>
      <c r="T77" s="45"/>
      <c r="U77" s="45"/>
      <c r="V77" s="45">
        <v>1</v>
      </c>
      <c r="W77" s="45">
        <v>1</v>
      </c>
      <c r="X77" s="45">
        <v>1</v>
      </c>
      <c r="Y77" s="45"/>
      <c r="Z77" s="45"/>
      <c r="AA77" s="45"/>
      <c r="AB77" s="45"/>
      <c r="AC77" s="45"/>
      <c r="AD77" s="45"/>
      <c r="AE77" s="45"/>
      <c r="AF77" s="45">
        <v>1</v>
      </c>
      <c r="AG77" s="45"/>
      <c r="AH77" s="34">
        <v>136000</v>
      </c>
      <c r="AI77" s="34">
        <v>17475451.342673101</v>
      </c>
      <c r="AJ77" s="34">
        <v>699018.05370692594</v>
      </c>
      <c r="AK77" s="34"/>
      <c r="AM77" s="13" t="str">
        <f t="shared" si="2"/>
        <v>.Metal Smelting.Primary Metals.Lead.Metallurgy.Pyro Metallurgy.Smelting Process.Continuous SmeltingFlash smelting using kivcet furnace</v>
      </c>
      <c r="AO77" s="9"/>
    </row>
    <row r="78" spans="1:41" x14ac:dyDescent="0.3">
      <c r="A78" t="s">
        <v>99</v>
      </c>
      <c r="B78" s="41"/>
      <c r="C78" s="41"/>
      <c r="D78" s="41"/>
      <c r="E78" s="41"/>
      <c r="F78" t="s">
        <v>101</v>
      </c>
      <c r="G78" s="39"/>
      <c r="H78" s="40"/>
      <c r="I78" s="39"/>
      <c r="J78" s="39"/>
      <c r="K78" s="39" t="s">
        <v>38</v>
      </c>
      <c r="L78" s="24"/>
      <c r="M78" s="27" t="s">
        <v>39</v>
      </c>
      <c r="N78" s="45"/>
      <c r="O78" s="27"/>
      <c r="P78" s="27">
        <v>1993</v>
      </c>
      <c r="Q78" s="27">
        <v>2101</v>
      </c>
      <c r="R78" s="27">
        <v>25</v>
      </c>
      <c r="S78" s="45"/>
      <c r="T78" s="45"/>
      <c r="U78" s="45"/>
      <c r="V78" s="45"/>
      <c r="W78" s="45"/>
      <c r="X78" s="45"/>
      <c r="Y78" s="45"/>
      <c r="Z78" s="45"/>
      <c r="AA78" s="45"/>
      <c r="AB78" s="45"/>
      <c r="AC78" s="45"/>
      <c r="AD78" s="45"/>
      <c r="AE78" s="45"/>
      <c r="AF78" s="45"/>
      <c r="AG78" s="45"/>
      <c r="AH78" s="34">
        <v>136000</v>
      </c>
      <c r="AI78" s="34">
        <v>17475451.342673101</v>
      </c>
      <c r="AJ78" s="34">
        <v>699018.05370692594</v>
      </c>
      <c r="AK78" s="34"/>
      <c r="AM78" s="13" t="str">
        <f t="shared" si="2"/>
        <v>.Metal Smelting.Primary Metals.Lead.Metallurgy.Pyro Metallurgy.Smelting Process.Continuous SmeltingFlash smelting using kivcet furnace biomass</v>
      </c>
      <c r="AO78" s="9"/>
    </row>
    <row r="79" spans="1:41" x14ac:dyDescent="0.3">
      <c r="B79" s="41"/>
      <c r="C79" s="41"/>
      <c r="D79" s="41"/>
      <c r="E79" s="41"/>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3">
      <c r="A80" t="s">
        <v>102</v>
      </c>
      <c r="B80" s="41"/>
      <c r="C80" s="41"/>
      <c r="D80" s="41"/>
      <c r="E80" s="41"/>
      <c r="G80" s="39"/>
      <c r="H80" s="40"/>
      <c r="I80" s="39"/>
      <c r="J80" s="39"/>
      <c r="K80" s="39" t="s">
        <v>38</v>
      </c>
      <c r="L80" s="24"/>
      <c r="M80" s="27" t="s">
        <v>39</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.Metal Smelting.Primary Metals.Lead.Metallurgy.Pyro Metallurgy.Refine</v>
      </c>
      <c r="AO80" s="9"/>
    </row>
    <row r="81" spans="1:41" x14ac:dyDescent="0.3">
      <c r="A81" t="s">
        <v>102</v>
      </c>
      <c r="B81" s="41"/>
      <c r="C81" s="41"/>
      <c r="D81" s="41"/>
      <c r="E81" s="41"/>
      <c r="F81" t="s">
        <v>103</v>
      </c>
      <c r="G81" s="39"/>
      <c r="H81" s="40"/>
      <c r="I81" s="39"/>
      <c r="J81" s="39"/>
      <c r="K81" s="39" t="s">
        <v>38</v>
      </c>
      <c r="L81" s="24"/>
      <c r="M81" s="27" t="s">
        <v>39</v>
      </c>
      <c r="N81" s="45"/>
      <c r="O81" s="27"/>
      <c r="P81" s="27">
        <v>1950</v>
      </c>
      <c r="Q81" s="27">
        <v>2101</v>
      </c>
      <c r="R81" s="27">
        <v>25</v>
      </c>
      <c r="S81" s="45">
        <v>1</v>
      </c>
      <c r="T81" s="45"/>
      <c r="U81" s="45"/>
      <c r="V81" s="45">
        <v>1</v>
      </c>
      <c r="W81" s="45">
        <v>1</v>
      </c>
      <c r="X81" s="45">
        <v>1</v>
      </c>
      <c r="Y81" s="45"/>
      <c r="Z81" s="45"/>
      <c r="AA81" s="45"/>
      <c r="AB81" s="45"/>
      <c r="AC81" s="45"/>
      <c r="AD81" s="45"/>
      <c r="AE81" s="45"/>
      <c r="AF81" s="45">
        <v>1</v>
      </c>
      <c r="AG81" s="45"/>
      <c r="AH81" s="34">
        <v>136000</v>
      </c>
      <c r="AI81" s="34">
        <v>9807651.2637451291</v>
      </c>
      <c r="AJ81" s="34">
        <v>490382.56318725599</v>
      </c>
      <c r="AK81" s="34"/>
      <c r="AM81" s="13" t="str">
        <f t="shared" si="2"/>
        <v>.Metal Smelting.Primary Metals.Lead.Metallurgy.Pyro Metallurgy.Refineelectrolytic cell and induction furnace</v>
      </c>
      <c r="AO81" s="9"/>
    </row>
    <row r="82" spans="1:41" x14ac:dyDescent="0.3">
      <c r="B82" s="41"/>
      <c r="C82" s="41"/>
      <c r="D82" s="41"/>
      <c r="E82" s="41"/>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3">
      <c r="A83" t="s">
        <v>104</v>
      </c>
      <c r="B83" s="41"/>
      <c r="C83" s="41"/>
      <c r="D83" s="41"/>
      <c r="E83" s="41"/>
      <c r="G83" s="39"/>
      <c r="H83" s="40"/>
      <c r="I83" s="39"/>
      <c r="J83" s="39"/>
      <c r="K83" s="39" t="s">
        <v>38</v>
      </c>
      <c r="L83" s="24"/>
      <c r="M83" s="27" t="s">
        <v>39</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.Metal Smelting.Primary Metals.Lead.Melt Cast</v>
      </c>
      <c r="AO83" s="9"/>
    </row>
    <row r="84" spans="1:41" x14ac:dyDescent="0.3">
      <c r="A84" t="s">
        <v>104</v>
      </c>
      <c r="B84" s="41"/>
      <c r="C84" s="41"/>
      <c r="D84" s="41"/>
      <c r="E84" s="41"/>
      <c r="F84" t="s">
        <v>105</v>
      </c>
      <c r="G84" s="39"/>
      <c r="H84" s="40"/>
      <c r="I84" s="39"/>
      <c r="J84" s="39"/>
      <c r="K84" s="39" t="s">
        <v>38</v>
      </c>
      <c r="L84" s="24"/>
      <c r="M84" s="27" t="s">
        <v>39</v>
      </c>
      <c r="N84" s="45"/>
      <c r="O84" s="27"/>
      <c r="P84" s="27">
        <v>1985</v>
      </c>
      <c r="Q84" s="27">
        <v>2101</v>
      </c>
      <c r="R84" s="27">
        <v>30</v>
      </c>
      <c r="S84" s="45"/>
      <c r="T84" s="45"/>
      <c r="U84" s="45"/>
      <c r="V84" s="45"/>
      <c r="W84" s="45"/>
      <c r="X84" s="45"/>
      <c r="Y84" s="45"/>
      <c r="Z84" s="45"/>
      <c r="AA84" s="45"/>
      <c r="AB84" s="45"/>
      <c r="AC84" s="45"/>
      <c r="AD84" s="45"/>
      <c r="AE84" s="45"/>
      <c r="AF84" s="45"/>
      <c r="AG84" s="45"/>
      <c r="AH84" s="34">
        <v>130000</v>
      </c>
      <c r="AI84" s="34">
        <v>2318172.1168852099</v>
      </c>
      <c r="AJ84" s="34">
        <v>115908.60584426099</v>
      </c>
      <c r="AK84" s="34"/>
      <c r="AM84" s="13" t="str">
        <f t="shared" si="2"/>
        <v>.Metal Smelting.Primary Metals.Lead.Melt CastCoal melting and casting furnace</v>
      </c>
      <c r="AO84" s="9"/>
    </row>
    <row r="85" spans="1:41" x14ac:dyDescent="0.3">
      <c r="A85" t="s">
        <v>104</v>
      </c>
      <c r="B85" s="41"/>
      <c r="C85" s="41"/>
      <c r="D85" s="41"/>
      <c r="E85" s="41"/>
      <c r="F85" t="s">
        <v>106</v>
      </c>
      <c r="G85" s="39"/>
      <c r="H85" s="40"/>
      <c r="I85" s="39"/>
      <c r="J85" s="39"/>
      <c r="K85" s="39" t="s">
        <v>38</v>
      </c>
      <c r="L85" s="24"/>
      <c r="M85" s="27" t="s">
        <v>39</v>
      </c>
      <c r="N85" s="45"/>
      <c r="O85" s="27"/>
      <c r="P85" s="27">
        <v>1985</v>
      </c>
      <c r="Q85" s="27">
        <v>2101</v>
      </c>
      <c r="R85" s="27">
        <v>30</v>
      </c>
      <c r="S85" s="45"/>
      <c r="T85" s="45"/>
      <c r="U85" s="45"/>
      <c r="V85" s="45"/>
      <c r="W85" s="45"/>
      <c r="X85" s="45"/>
      <c r="Y85" s="45"/>
      <c r="Z85" s="45"/>
      <c r="AA85" s="45"/>
      <c r="AB85" s="45"/>
      <c r="AC85" s="45"/>
      <c r="AD85" s="45"/>
      <c r="AE85" s="45"/>
      <c r="AF85" s="45"/>
      <c r="AG85" s="45"/>
      <c r="AH85" s="34">
        <v>130000</v>
      </c>
      <c r="AI85" s="34">
        <v>2318172.1168852099</v>
      </c>
      <c r="AJ85" s="34">
        <v>115908.60584426099</v>
      </c>
      <c r="AK85" s="34"/>
      <c r="AM85" s="13" t="str">
        <f t="shared" si="2"/>
        <v>.Metal Smelting.Primary Metals.Lead.Melt CastNG melting and casting furnace</v>
      </c>
      <c r="AO85" s="9"/>
    </row>
    <row r="86" spans="1:41" x14ac:dyDescent="0.3">
      <c r="A86" t="s">
        <v>104</v>
      </c>
      <c r="B86" s="41"/>
      <c r="C86" s="41"/>
      <c r="D86" s="41"/>
      <c r="E86" s="41"/>
      <c r="F86" t="s">
        <v>107</v>
      </c>
      <c r="G86" s="39"/>
      <c r="H86" s="40"/>
      <c r="I86" s="39"/>
      <c r="J86" s="39"/>
      <c r="K86" s="39" t="s">
        <v>38</v>
      </c>
      <c r="L86" s="24"/>
      <c r="M86" s="27" t="s">
        <v>39</v>
      </c>
      <c r="N86" s="45"/>
      <c r="O86" s="27"/>
      <c r="P86" s="27">
        <v>1985</v>
      </c>
      <c r="Q86" s="27">
        <v>2101</v>
      </c>
      <c r="R86" s="27">
        <v>30</v>
      </c>
      <c r="S86" s="45"/>
      <c r="T86" s="45"/>
      <c r="U86" s="45"/>
      <c r="V86" s="45"/>
      <c r="W86" s="45"/>
      <c r="X86" s="45"/>
      <c r="Y86" s="45"/>
      <c r="Z86" s="45"/>
      <c r="AA86" s="45"/>
      <c r="AB86" s="45"/>
      <c r="AC86" s="45"/>
      <c r="AD86" s="45"/>
      <c r="AE86" s="45"/>
      <c r="AF86" s="45"/>
      <c r="AG86" s="45"/>
      <c r="AH86" s="34">
        <v>130000</v>
      </c>
      <c r="AI86" s="34">
        <v>2139851.18481712</v>
      </c>
      <c r="AJ86" s="34">
        <v>106992.559240856</v>
      </c>
      <c r="AK86" s="34"/>
      <c r="AM86" s="13" t="str">
        <f t="shared" si="2"/>
        <v>.Metal Smelting.Primary Metals.Lead.Melt Castelectric induction melting and casting furnace</v>
      </c>
      <c r="AO86" s="9"/>
    </row>
    <row r="87" spans="1:41" x14ac:dyDescent="0.3">
      <c r="A87" t="s">
        <v>104</v>
      </c>
      <c r="B87" s="41"/>
      <c r="C87" s="41"/>
      <c r="D87" s="41"/>
      <c r="E87" s="41"/>
      <c r="F87" t="s">
        <v>108</v>
      </c>
      <c r="G87" s="39"/>
      <c r="H87" s="40"/>
      <c r="I87" s="39"/>
      <c r="J87" s="39"/>
      <c r="K87" s="39" t="s">
        <v>38</v>
      </c>
      <c r="L87" s="24"/>
      <c r="M87" s="27" t="s">
        <v>39</v>
      </c>
      <c r="N87" s="45"/>
      <c r="O87" s="27"/>
      <c r="P87" s="27">
        <v>1950</v>
      </c>
      <c r="Q87" s="27">
        <v>2101</v>
      </c>
      <c r="R87" s="27">
        <v>25</v>
      </c>
      <c r="S87" s="45">
        <v>1</v>
      </c>
      <c r="T87" s="45"/>
      <c r="U87" s="45"/>
      <c r="V87" s="45">
        <v>1</v>
      </c>
      <c r="W87" s="45">
        <v>1</v>
      </c>
      <c r="X87" s="45">
        <v>1</v>
      </c>
      <c r="Y87" s="45"/>
      <c r="Z87" s="45"/>
      <c r="AA87" s="45"/>
      <c r="AB87" s="45"/>
      <c r="AC87" s="45"/>
      <c r="AD87" s="45"/>
      <c r="AE87" s="45"/>
      <c r="AF87" s="45">
        <v>1</v>
      </c>
      <c r="AG87" s="45"/>
      <c r="AH87" s="34">
        <v>136000</v>
      </c>
      <c r="AI87" s="34">
        <v>2139851.18481712</v>
      </c>
      <c r="AJ87" s="34">
        <v>106992.559240856</v>
      </c>
      <c r="AK87" s="34"/>
      <c r="AM87" s="13" t="str">
        <f t="shared" si="2"/>
        <v>.Metal Smelting.Primary Metals.Lead.Melt Castelectric melting induction furnace energy included in electrolytic cell</v>
      </c>
      <c r="AO87" s="9"/>
    </row>
    <row r="88" spans="1:41" x14ac:dyDescent="0.3">
      <c r="B88" s="41"/>
      <c r="C88" s="41"/>
      <c r="D88" s="41"/>
      <c r="E88" s="41"/>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3">
      <c r="A89" s="10" t="s">
        <v>109</v>
      </c>
      <c r="B89" s="41"/>
      <c r="C89" s="41"/>
      <c r="D89" s="41"/>
      <c r="E89" s="41"/>
      <c r="G89" s="39"/>
      <c r="H89" s="40"/>
      <c r="I89" s="39"/>
      <c r="J89" s="39"/>
      <c r="K89" s="39" t="s">
        <v>38</v>
      </c>
      <c r="L89" s="24"/>
      <c r="M89" s="27" t="s">
        <v>39</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.Metal Smelting.Primary Metals.Magnesium.Metallurgy.Hydro Metallurgy</v>
      </c>
      <c r="AO89" s="9"/>
    </row>
    <row r="90" spans="1:41" x14ac:dyDescent="0.3">
      <c r="A90" s="10" t="s">
        <v>109</v>
      </c>
      <c r="B90" s="41"/>
      <c r="C90" s="41"/>
      <c r="D90" s="41"/>
      <c r="E90" s="41"/>
      <c r="F90" s="10" t="s">
        <v>110</v>
      </c>
      <c r="G90" s="39"/>
      <c r="H90" s="40"/>
      <c r="I90" s="39"/>
      <c r="J90" s="39"/>
      <c r="K90" s="39" t="s">
        <v>38</v>
      </c>
      <c r="L90" s="24"/>
      <c r="M90" s="27" t="s">
        <v>39</v>
      </c>
      <c r="N90" s="45"/>
      <c r="O90" s="27"/>
      <c r="P90" s="27">
        <v>1981</v>
      </c>
      <c r="Q90" s="27">
        <v>2101</v>
      </c>
      <c r="R90" s="27">
        <v>30</v>
      </c>
      <c r="S90" s="45"/>
      <c r="T90" s="45"/>
      <c r="U90" s="45"/>
      <c r="V90" s="45"/>
      <c r="W90" s="45">
        <v>1</v>
      </c>
      <c r="X90" s="45">
        <v>1</v>
      </c>
      <c r="Y90" s="45"/>
      <c r="Z90" s="45"/>
      <c r="AA90" s="45"/>
      <c r="AB90" s="45"/>
      <c r="AC90" s="45"/>
      <c r="AD90" s="45"/>
      <c r="AE90" s="45"/>
      <c r="AF90" s="45"/>
      <c r="AG90" s="45"/>
      <c r="AH90" s="34">
        <v>130000</v>
      </c>
      <c r="AI90" s="34">
        <v>98076512.637451202</v>
      </c>
      <c r="AJ90" s="34">
        <v>4903825.6318725599</v>
      </c>
      <c r="AK90" s="34"/>
      <c r="AM90" s="13" t="str">
        <f t="shared" si="2"/>
        <v>.Metal Smelting.Primary Metals.Magnesium.Metallurgy.Hydro Metallurgypressure leaching electrolytic precipitation</v>
      </c>
      <c r="AO90" s="6"/>
    </row>
    <row r="91" spans="1:41" x14ac:dyDescent="0.3">
      <c r="A91" t="s">
        <v>109</v>
      </c>
      <c r="B91" s="41"/>
      <c r="C91" s="41"/>
      <c r="D91" s="41"/>
      <c r="E91" s="41"/>
      <c r="F91" s="10" t="s">
        <v>58</v>
      </c>
      <c r="G91" s="39"/>
      <c r="H91" s="40"/>
      <c r="I91" s="39"/>
      <c r="J91" s="39"/>
      <c r="K91" s="39" t="s">
        <v>38</v>
      </c>
      <c r="L91" s="24"/>
      <c r="M91" s="27" t="s">
        <v>39</v>
      </c>
      <c r="N91" s="45"/>
      <c r="O91" s="27"/>
      <c r="P91" s="27">
        <v>1980</v>
      </c>
      <c r="Q91" s="27">
        <v>2101</v>
      </c>
      <c r="R91" s="27">
        <v>30</v>
      </c>
      <c r="S91" s="45">
        <v>1</v>
      </c>
      <c r="T91" s="45"/>
      <c r="U91" s="45"/>
      <c r="V91" s="45">
        <v>1</v>
      </c>
      <c r="W91" s="45"/>
      <c r="X91" s="45"/>
      <c r="Y91" s="45"/>
      <c r="Z91" s="45"/>
      <c r="AA91" s="45"/>
      <c r="AB91" s="45"/>
      <c r="AC91" s="45"/>
      <c r="AD91" s="45"/>
      <c r="AE91" s="45"/>
      <c r="AF91" s="45">
        <v>1</v>
      </c>
      <c r="AG91" s="45"/>
      <c r="AH91" s="34">
        <v>130000</v>
      </c>
      <c r="AI91" s="34">
        <v>89160466.034046695</v>
      </c>
      <c r="AJ91" s="34">
        <v>4458023.3017023299</v>
      </c>
      <c r="AK91" s="34"/>
      <c r="AM91" s="13" t="str">
        <f t="shared" si="2"/>
        <v>.Metal Smelting.Primary Metals.Magnesium.Metallurgy.Hydro Metallurgytank percolation leaching and electrolytic precipitation</v>
      </c>
      <c r="AO91" s="9"/>
    </row>
    <row r="92" spans="1:41" x14ac:dyDescent="0.3">
      <c r="A92" t="s">
        <v>109</v>
      </c>
      <c r="B92" s="41"/>
      <c r="C92" s="41"/>
      <c r="D92" s="41"/>
      <c r="E92" s="41"/>
      <c r="F92" t="s">
        <v>111</v>
      </c>
      <c r="G92" s="39"/>
      <c r="H92" s="40"/>
      <c r="I92" s="39"/>
      <c r="J92" s="39"/>
      <c r="K92" s="39" t="s">
        <v>38</v>
      </c>
      <c r="L92" s="24"/>
      <c r="M92" s="27" t="s">
        <v>39</v>
      </c>
      <c r="N92" s="45"/>
      <c r="O92" s="27"/>
      <c r="P92" s="27">
        <v>1980</v>
      </c>
      <c r="Q92" s="27">
        <v>2101</v>
      </c>
      <c r="R92" s="27">
        <v>30</v>
      </c>
      <c r="S92" s="45"/>
      <c r="T92" s="45"/>
      <c r="U92" s="45"/>
      <c r="V92" s="45"/>
      <c r="W92" s="45"/>
      <c r="X92" s="45"/>
      <c r="Y92" s="45"/>
      <c r="Z92" s="45"/>
      <c r="AA92" s="45"/>
      <c r="AB92" s="45"/>
      <c r="AC92" s="45"/>
      <c r="AD92" s="45"/>
      <c r="AE92" s="45"/>
      <c r="AF92" s="45"/>
      <c r="AG92" s="45"/>
      <c r="AH92" s="34">
        <v>130000</v>
      </c>
      <c r="AI92" s="34">
        <v>93618489.335749</v>
      </c>
      <c r="AJ92" s="34">
        <v>4680924.46678745</v>
      </c>
      <c r="AK92" s="34"/>
      <c r="AM92" s="13" t="str">
        <f t="shared" si="2"/>
        <v>.Metal Smelting.Primary Metals.Magnesium.Metallurgy.Hydro Metallurgytank agitation leaching and electrolytic precipitation</v>
      </c>
      <c r="AO92" s="6"/>
    </row>
    <row r="93" spans="1:41"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6"/>
    </row>
    <row r="94" spans="1:41" x14ac:dyDescent="0.3">
      <c r="A94" s="10" t="s">
        <v>112</v>
      </c>
      <c r="B94" s="41"/>
      <c r="C94" s="41"/>
      <c r="D94" s="41"/>
      <c r="E94" s="41"/>
      <c r="G94" s="39"/>
      <c r="H94" s="40"/>
      <c r="I94" s="39"/>
      <c r="J94" s="39"/>
      <c r="K94" s="39" t="s">
        <v>38</v>
      </c>
      <c r="L94" s="24"/>
      <c r="M94" s="27" t="s">
        <v>39</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.Metal Smelting.Primary Metals.Magnesium.Metallurgy.Pyro Metallurgy.Smelting Process.Conventional Smelting.Roast</v>
      </c>
      <c r="AO94" s="6"/>
    </row>
    <row r="95" spans="1:41" x14ac:dyDescent="0.3">
      <c r="A95" s="10" t="s">
        <v>112</v>
      </c>
      <c r="B95" s="41"/>
      <c r="C95" s="41"/>
      <c r="D95" s="41"/>
      <c r="E95" s="41"/>
      <c r="F95" s="10" t="s">
        <v>113</v>
      </c>
      <c r="G95" s="39"/>
      <c r="H95" s="40"/>
      <c r="I95" s="39"/>
      <c r="J95" s="39"/>
      <c r="K95" s="39" t="s">
        <v>38</v>
      </c>
      <c r="L95" s="24"/>
      <c r="M95" s="27" t="s">
        <v>39</v>
      </c>
      <c r="N95" s="45"/>
      <c r="O95" s="27"/>
      <c r="P95" s="27">
        <v>1980</v>
      </c>
      <c r="Q95" s="27">
        <v>2101</v>
      </c>
      <c r="R95" s="27">
        <v>30</v>
      </c>
      <c r="S95" s="45">
        <v>1</v>
      </c>
      <c r="T95" s="45"/>
      <c r="U95" s="45"/>
      <c r="V95" s="45">
        <v>1</v>
      </c>
      <c r="W95" s="45">
        <v>1</v>
      </c>
      <c r="X95" s="45"/>
      <c r="Y95" s="45"/>
      <c r="Z95" s="45"/>
      <c r="AA95" s="45"/>
      <c r="AB95" s="45"/>
      <c r="AC95" s="45"/>
      <c r="AD95" s="45"/>
      <c r="AE95" s="45"/>
      <c r="AF95" s="45">
        <v>1</v>
      </c>
      <c r="AG95" s="45"/>
      <c r="AH95" s="34">
        <v>130000</v>
      </c>
      <c r="AI95" s="34">
        <v>1069925.59240856</v>
      </c>
      <c r="AJ95" s="34">
        <v>53496.279620428002</v>
      </c>
      <c r="AK95" s="34"/>
      <c r="AM95" s="13" t="str">
        <f t="shared" si="2"/>
        <v>.Metal Smelting.Primary Metals.Magnesium.Metallurgy.Pyro Metallurgy.Smelting Process.Conventional Smelting.RoastFlash roaster</v>
      </c>
      <c r="AO95" s="9"/>
    </row>
    <row r="96" spans="1:41" x14ac:dyDescent="0.3">
      <c r="A96" t="s">
        <v>112</v>
      </c>
      <c r="B96" s="41"/>
      <c r="C96" s="41"/>
      <c r="D96" s="41"/>
      <c r="E96" s="41"/>
      <c r="F96" s="10" t="s">
        <v>114</v>
      </c>
      <c r="G96" s="39"/>
      <c r="H96" s="40"/>
      <c r="I96" s="39"/>
      <c r="J96" s="39"/>
      <c r="K96" s="39" t="s">
        <v>38</v>
      </c>
      <c r="L96" s="24"/>
      <c r="M96" s="27" t="s">
        <v>39</v>
      </c>
      <c r="N96" s="45"/>
      <c r="O96" s="27"/>
      <c r="P96" s="27">
        <v>1980</v>
      </c>
      <c r="Q96" s="27">
        <v>2101</v>
      </c>
      <c r="R96" s="27">
        <v>30</v>
      </c>
      <c r="S96" s="45"/>
      <c r="T96" s="45"/>
      <c r="U96" s="45"/>
      <c r="V96" s="45"/>
      <c r="W96" s="45"/>
      <c r="X96" s="45">
        <v>1</v>
      </c>
      <c r="Y96" s="45"/>
      <c r="Z96" s="45"/>
      <c r="AA96" s="45"/>
      <c r="AB96" s="45"/>
      <c r="AC96" s="45"/>
      <c r="AD96" s="45"/>
      <c r="AE96" s="45"/>
      <c r="AF96" s="45"/>
      <c r="AG96" s="45"/>
      <c r="AH96" s="34">
        <v>130000</v>
      </c>
      <c r="AI96" s="34">
        <v>1069927.3756178799</v>
      </c>
      <c r="AJ96" s="34">
        <v>44580.233017023304</v>
      </c>
      <c r="AK96" s="34"/>
      <c r="AM96" s="13" t="str">
        <f t="shared" si="2"/>
        <v>.Metal Smelting.Primary Metals.Magnesium.Metallurgy.Pyro Metallurgy.Smelting Process.Conventional Smelting.RoastFluidized bed roaster</v>
      </c>
      <c r="AO96" s="6"/>
    </row>
    <row r="97" spans="1:41" x14ac:dyDescent="0.3">
      <c r="A97" t="s">
        <v>112</v>
      </c>
      <c r="B97" s="41"/>
      <c r="C97" s="41"/>
      <c r="D97" s="41"/>
      <c r="E97" s="41"/>
      <c r="F97" s="10" t="s">
        <v>115</v>
      </c>
      <c r="G97" s="39"/>
      <c r="H97" s="40"/>
      <c r="I97" s="39"/>
      <c r="J97" s="39"/>
      <c r="K97" s="39" t="s">
        <v>38</v>
      </c>
      <c r="L97" s="24"/>
      <c r="M97" s="27" t="s">
        <v>39</v>
      </c>
      <c r="N97" s="45"/>
      <c r="O97" s="27"/>
      <c r="P97" s="27">
        <v>1980</v>
      </c>
      <c r="Q97" s="27">
        <v>2001</v>
      </c>
      <c r="R97" s="27">
        <v>30</v>
      </c>
      <c r="S97" s="45"/>
      <c r="T97" s="45"/>
      <c r="U97" s="45"/>
      <c r="V97" s="45"/>
      <c r="W97" s="45"/>
      <c r="X97" s="45"/>
      <c r="Y97" s="45"/>
      <c r="Z97" s="45"/>
      <c r="AA97" s="45"/>
      <c r="AB97" s="45"/>
      <c r="AC97" s="45"/>
      <c r="AD97" s="45"/>
      <c r="AE97" s="45"/>
      <c r="AF97" s="45"/>
      <c r="AG97" s="45"/>
      <c r="AH97" s="34">
        <v>130000</v>
      </c>
      <c r="AI97" s="34">
        <v>980765.12637451198</v>
      </c>
      <c r="AJ97" s="34">
        <v>49038.256318725696</v>
      </c>
      <c r="AK97" s="34"/>
      <c r="AM97" s="13" t="str">
        <f t="shared" si="2"/>
        <v>.Metal Smelting.Primary Metals.Magnesium.Metallurgy.Pyro Metallurgy.Smelting Process.Conventional Smelting.RoastHearth roaster</v>
      </c>
      <c r="AO97" s="9"/>
    </row>
    <row r="98" spans="1: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3">
      <c r="A99" t="s">
        <v>116</v>
      </c>
      <c r="B99" s="41"/>
      <c r="C99" s="41"/>
      <c r="D99" s="41"/>
      <c r="E99" s="41"/>
      <c r="G99" s="39"/>
      <c r="H99" s="40"/>
      <c r="I99" s="39"/>
      <c r="J99" s="39"/>
      <c r="K99" s="39" t="s">
        <v>38</v>
      </c>
      <c r="L99" s="24"/>
      <c r="M99" s="27" t="s">
        <v>39</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.Metal Smelting.Primary Metals.Magnesium.Metallurgy.Pyro Metallurgy.Smelting Process.Conventional Smelting.Smelt</v>
      </c>
      <c r="AO99" s="9"/>
    </row>
    <row r="100" spans="1:41" x14ac:dyDescent="0.3">
      <c r="A100" t="s">
        <v>116</v>
      </c>
      <c r="B100" s="41"/>
      <c r="C100" s="41"/>
      <c r="D100" s="41"/>
      <c r="E100" s="41"/>
      <c r="F100" s="10" t="s">
        <v>117</v>
      </c>
      <c r="G100" s="39"/>
      <c r="H100" s="40"/>
      <c r="I100" s="39"/>
      <c r="J100" s="39"/>
      <c r="K100" s="39" t="s">
        <v>38</v>
      </c>
      <c r="L100" s="24"/>
      <c r="M100" s="27" t="s">
        <v>39</v>
      </c>
      <c r="N100" s="45"/>
      <c r="O100" s="27"/>
      <c r="P100" s="27">
        <v>1980</v>
      </c>
      <c r="Q100" s="27">
        <v>2101</v>
      </c>
      <c r="R100" s="27">
        <v>30</v>
      </c>
      <c r="S100" s="45"/>
      <c r="T100" s="45"/>
      <c r="U100" s="45"/>
      <c r="V100" s="45"/>
      <c r="W100" s="45"/>
      <c r="X100" s="45"/>
      <c r="Y100" s="45"/>
      <c r="Z100" s="45"/>
      <c r="AA100" s="45"/>
      <c r="AB100" s="45"/>
      <c r="AC100" s="45"/>
      <c r="AD100" s="45"/>
      <c r="AE100" s="45"/>
      <c r="AF100" s="45"/>
      <c r="AG100" s="45"/>
      <c r="AH100" s="34">
        <v>130000</v>
      </c>
      <c r="AI100" s="34">
        <v>84167479.936140001</v>
      </c>
      <c r="AJ100" s="34">
        <v>4030053.0647389102</v>
      </c>
      <c r="AK100" s="34"/>
      <c r="AM100" s="13" t="str">
        <f t="shared" si="2"/>
        <v>.Metal Smelting.Primary Metals.Magnesium.Metallurgy.Pyro Metallurgy.Smelting Process.Conventional Smelting.SmeltBlast furnace smelter</v>
      </c>
      <c r="AO100" s="6"/>
    </row>
    <row r="101" spans="1:41" x14ac:dyDescent="0.3">
      <c r="A101" s="10" t="s">
        <v>116</v>
      </c>
      <c r="B101" s="41"/>
      <c r="C101" s="41"/>
      <c r="D101" s="41"/>
      <c r="E101" s="41"/>
      <c r="F101" s="10" t="s">
        <v>118</v>
      </c>
      <c r="G101" s="39"/>
      <c r="H101" s="40"/>
      <c r="I101" s="39"/>
      <c r="J101" s="39"/>
      <c r="K101" s="39" t="s">
        <v>38</v>
      </c>
      <c r="L101" s="24"/>
      <c r="M101" s="27" t="s">
        <v>39</v>
      </c>
      <c r="N101" s="45"/>
      <c r="O101" s="27"/>
      <c r="P101" s="27">
        <v>1980</v>
      </c>
      <c r="Q101" s="27">
        <v>2101</v>
      </c>
      <c r="R101" s="27">
        <v>30</v>
      </c>
      <c r="S101" s="45"/>
      <c r="T101" s="45"/>
      <c r="U101" s="45"/>
      <c r="V101" s="45"/>
      <c r="W101" s="45"/>
      <c r="X101" s="45"/>
      <c r="Y101" s="45"/>
      <c r="Z101" s="45"/>
      <c r="AA101" s="45"/>
      <c r="AB101" s="45"/>
      <c r="AC101" s="45"/>
      <c r="AD101" s="45"/>
      <c r="AE101" s="45"/>
      <c r="AF101" s="45"/>
      <c r="AG101" s="45"/>
      <c r="AH101" s="34">
        <v>130000</v>
      </c>
      <c r="AI101" s="34">
        <v>92584227.929754093</v>
      </c>
      <c r="AJ101" s="34">
        <v>4433058.3712128</v>
      </c>
      <c r="AK101" s="34"/>
      <c r="AM101" s="13" t="str">
        <f t="shared" si="2"/>
        <v>.Metal Smelting.Primary Metals.Magnesium.Metallurgy.Pyro Metallurgy.Smelting Process.Conventional Smelting.SmeltElectrothermal furnace</v>
      </c>
      <c r="AO101" s="9"/>
    </row>
    <row r="102" spans="1:41" x14ac:dyDescent="0.3">
      <c r="A102" t="s">
        <v>116</v>
      </c>
      <c r="B102" s="41"/>
      <c r="C102" s="41"/>
      <c r="D102" s="41"/>
      <c r="E102" s="41"/>
      <c r="F102" s="10" t="s">
        <v>119</v>
      </c>
      <c r="G102" s="39"/>
      <c r="H102" s="40"/>
      <c r="I102" s="39"/>
      <c r="J102" s="39"/>
      <c r="K102" s="39" t="s">
        <v>38</v>
      </c>
      <c r="L102" s="24"/>
      <c r="M102" s="27" t="s">
        <v>39</v>
      </c>
      <c r="N102" s="45"/>
      <c r="O102" s="27"/>
      <c r="P102" s="27">
        <v>1980</v>
      </c>
      <c r="Q102" s="27">
        <v>2101</v>
      </c>
      <c r="R102" s="27">
        <v>30</v>
      </c>
      <c r="S102" s="45">
        <v>1</v>
      </c>
      <c r="T102" s="45"/>
      <c r="U102" s="45"/>
      <c r="V102" s="45">
        <v>1</v>
      </c>
      <c r="W102" s="45">
        <v>1</v>
      </c>
      <c r="X102" s="45">
        <v>1</v>
      </c>
      <c r="Y102" s="45"/>
      <c r="Z102" s="45"/>
      <c r="AA102" s="45"/>
      <c r="AB102" s="45"/>
      <c r="AC102" s="45"/>
      <c r="AD102" s="45"/>
      <c r="AE102" s="45"/>
      <c r="AF102" s="45">
        <v>1</v>
      </c>
      <c r="AG102" s="45"/>
      <c r="AH102" s="34">
        <v>130000</v>
      </c>
      <c r="AI102" s="34">
        <v>89160466.034046695</v>
      </c>
      <c r="AJ102" s="34">
        <v>4903825.6318725599</v>
      </c>
      <c r="AK102" s="34"/>
      <c r="AM102" s="13" t="str">
        <f t="shared" si="2"/>
        <v>.Metal Smelting.Primary Metals.Magnesium.Metallurgy.Pyro Metallurgy.Smelting Process.Conventional Smelting.SmeltFlash furnace</v>
      </c>
      <c r="AO102" s="6"/>
    </row>
    <row r="103" spans="1:41" x14ac:dyDescent="0.3">
      <c r="A103" t="s">
        <v>116</v>
      </c>
      <c r="B103" s="41"/>
      <c r="C103" s="41"/>
      <c r="D103" s="41"/>
      <c r="E103" s="41"/>
      <c r="F103" t="s">
        <v>120</v>
      </c>
      <c r="G103" s="39"/>
      <c r="H103" s="40"/>
      <c r="I103" s="39"/>
      <c r="J103" s="39"/>
      <c r="K103" s="39" t="s">
        <v>38</v>
      </c>
      <c r="L103" s="24"/>
      <c r="M103" s="27" t="s">
        <v>39</v>
      </c>
      <c r="N103" s="45"/>
      <c r="O103" s="27"/>
      <c r="P103" s="27">
        <v>1980</v>
      </c>
      <c r="Q103" s="27">
        <v>2101</v>
      </c>
      <c r="R103" s="27">
        <v>30</v>
      </c>
      <c r="S103" s="45"/>
      <c r="T103" s="45"/>
      <c r="U103" s="45"/>
      <c r="V103" s="45"/>
      <c r="W103" s="45"/>
      <c r="X103" s="45"/>
      <c r="Y103" s="45"/>
      <c r="Z103" s="45"/>
      <c r="AA103" s="45"/>
      <c r="AB103" s="45"/>
      <c r="AC103" s="45"/>
      <c r="AD103" s="45"/>
      <c r="AE103" s="45"/>
      <c r="AF103" s="45"/>
      <c r="AG103" s="45"/>
      <c r="AH103" s="34">
        <v>130000</v>
      </c>
      <c r="AI103" s="34">
        <v>75750731.942525998</v>
      </c>
      <c r="AJ103" s="34">
        <v>3627047.7582650101</v>
      </c>
      <c r="AK103" s="34"/>
      <c r="AM103" s="13" t="str">
        <f t="shared" si="2"/>
        <v>.Metal Smelting.Primary Metals.Magnesium.Metallurgy.Pyro Metallurgy.Smelting Process.Conventional Smelting.SmeltVertical retort smelter</v>
      </c>
      <c r="AO103" s="9"/>
    </row>
    <row r="104" spans="1:41"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9"/>
    </row>
    <row r="105" spans="1:41" x14ac:dyDescent="0.3">
      <c r="A105" t="s">
        <v>121</v>
      </c>
      <c r="B105" s="41"/>
      <c r="C105" s="41"/>
      <c r="D105" s="41"/>
      <c r="E105" s="41"/>
      <c r="G105" s="39"/>
      <c r="H105" s="40"/>
      <c r="I105" s="39"/>
      <c r="J105" s="39"/>
      <c r="K105" s="39" t="s">
        <v>38</v>
      </c>
      <c r="L105" s="24"/>
      <c r="M105" s="27" t="s">
        <v>39</v>
      </c>
      <c r="N105" s="45">
        <v>0.35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.Metal Smelting.Primary Metals.Magnesium.Metallurgy.Pyro Metallurgy.Refine</v>
      </c>
      <c r="AO105" s="9"/>
    </row>
    <row r="106" spans="1:41" x14ac:dyDescent="0.3">
      <c r="A106" t="s">
        <v>121</v>
      </c>
      <c r="B106" s="41"/>
      <c r="C106" s="41"/>
      <c r="D106" s="41"/>
      <c r="E106" s="41"/>
      <c r="F106" t="s">
        <v>122</v>
      </c>
      <c r="G106" s="39"/>
      <c r="H106" s="40"/>
      <c r="I106" s="39"/>
      <c r="J106" s="39"/>
      <c r="K106" s="39" t="s">
        <v>38</v>
      </c>
      <c r="L106" s="24"/>
      <c r="M106" s="27" t="s">
        <v>39</v>
      </c>
      <c r="N106" s="45"/>
      <c r="O106" s="27"/>
      <c r="P106" s="27">
        <v>1980</v>
      </c>
      <c r="Q106" s="27">
        <v>2101</v>
      </c>
      <c r="R106" s="27">
        <v>30</v>
      </c>
      <c r="S106" s="45">
        <v>1</v>
      </c>
      <c r="T106" s="45"/>
      <c r="U106" s="45"/>
      <c r="V106" s="45"/>
      <c r="W106" s="45">
        <v>1</v>
      </c>
      <c r="X106" s="45"/>
      <c r="Y106" s="45"/>
      <c r="Z106" s="45"/>
      <c r="AA106" s="45"/>
      <c r="AB106" s="45"/>
      <c r="AC106" s="45"/>
      <c r="AD106" s="45"/>
      <c r="AE106" s="45"/>
      <c r="AF106" s="45">
        <v>1</v>
      </c>
      <c r="AG106" s="45"/>
      <c r="AH106" s="34">
        <v>130000</v>
      </c>
      <c r="AI106" s="34">
        <v>98076512.637451202</v>
      </c>
      <c r="AJ106" s="34">
        <v>4903825.6318725599</v>
      </c>
      <c r="AK106" s="34"/>
      <c r="AM106" s="13" t="str">
        <f t="shared" si="2"/>
        <v>.Metal Smelting.Primary Metals.Magnesium.Metallurgy.Pyro Metallurgy.Refineelectrolytic refining old electrolysis cell</v>
      </c>
      <c r="AO106" s="6"/>
    </row>
    <row r="107" spans="1:41" x14ac:dyDescent="0.3">
      <c r="A107" s="10" t="s">
        <v>121</v>
      </c>
      <c r="B107" s="41"/>
      <c r="C107" s="41"/>
      <c r="D107" s="41"/>
      <c r="E107" s="41"/>
      <c r="F107" s="10" t="s">
        <v>123</v>
      </c>
      <c r="G107" s="39"/>
      <c r="H107" s="40"/>
      <c r="I107" s="39"/>
      <c r="J107" s="39"/>
      <c r="K107" s="39" t="s">
        <v>38</v>
      </c>
      <c r="L107" s="24"/>
      <c r="M107" s="27" t="s">
        <v>39</v>
      </c>
      <c r="N107" s="45"/>
      <c r="O107" s="27"/>
      <c r="P107" s="27">
        <v>1985</v>
      </c>
      <c r="Q107" s="27">
        <v>2101</v>
      </c>
      <c r="R107" s="27">
        <v>30</v>
      </c>
      <c r="S107" s="45"/>
      <c r="T107" s="45"/>
      <c r="U107" s="45"/>
      <c r="V107" s="45"/>
      <c r="W107" s="45"/>
      <c r="X107" s="45">
        <v>1</v>
      </c>
      <c r="Y107" s="45"/>
      <c r="Z107" s="45"/>
      <c r="AA107" s="45"/>
      <c r="AB107" s="45"/>
      <c r="AC107" s="45"/>
      <c r="AD107" s="45"/>
      <c r="AE107" s="45"/>
      <c r="AF107" s="45"/>
      <c r="AG107" s="45"/>
      <c r="AH107" s="34">
        <v>130000</v>
      </c>
      <c r="AI107" s="34">
        <v>89160466.034046695</v>
      </c>
      <c r="AJ107" s="34">
        <v>4458023.3017023299</v>
      </c>
      <c r="AK107" s="34"/>
      <c r="AM107" s="13" t="str">
        <f t="shared" si="2"/>
        <v>.Metal Smelting.Primary Metals.Magnesium.Metallurgy.Pyro Metallurgy.Refineelectrolytic refining new electrolysis cell</v>
      </c>
      <c r="AO107" s="9"/>
    </row>
    <row r="108" spans="1:41" x14ac:dyDescent="0.3">
      <c r="A108" t="s">
        <v>121</v>
      </c>
      <c r="B108" s="41"/>
      <c r="C108" s="41"/>
      <c r="D108" s="41"/>
      <c r="E108" s="41"/>
      <c r="F108" s="10" t="s">
        <v>124</v>
      </c>
      <c r="G108" s="39"/>
      <c r="H108" s="40"/>
      <c r="I108" s="39"/>
      <c r="J108" s="39"/>
      <c r="K108" s="39" t="s">
        <v>38</v>
      </c>
      <c r="L108" s="24"/>
      <c r="M108" s="27" t="s">
        <v>39</v>
      </c>
      <c r="N108" s="45"/>
      <c r="O108" s="27"/>
      <c r="P108" s="27">
        <v>1980</v>
      </c>
      <c r="Q108" s="27">
        <v>2101</v>
      </c>
      <c r="R108" s="27">
        <v>30</v>
      </c>
      <c r="S108" s="45"/>
      <c r="T108" s="45"/>
      <c r="U108" s="45"/>
      <c r="V108" s="45">
        <v>1</v>
      </c>
      <c r="W108" s="45"/>
      <c r="X108" s="45"/>
      <c r="Y108" s="45"/>
      <c r="Z108" s="45"/>
      <c r="AA108" s="45"/>
      <c r="AB108" s="45"/>
      <c r="AC108" s="45"/>
      <c r="AD108" s="45"/>
      <c r="AE108" s="45"/>
      <c r="AF108" s="45"/>
      <c r="AG108" s="45"/>
      <c r="AH108" s="34">
        <v>130000</v>
      </c>
      <c r="AI108" s="34">
        <v>99859721.958132207</v>
      </c>
      <c r="AJ108" s="34">
        <v>4992986.09790661</v>
      </c>
      <c r="AK108" s="34"/>
      <c r="AM108" s="13" t="str">
        <f t="shared" si="2"/>
        <v>.Metal Smelting.Primary Metals.Magnesium.Metallurgy.Pyro Metallurgy.Refinefire refining fractional distillation</v>
      </c>
      <c r="AO108" s="6"/>
    </row>
    <row r="109" spans="1:41" x14ac:dyDescent="0.3">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6"/>
    </row>
    <row r="110" spans="1:41" x14ac:dyDescent="0.3">
      <c r="A110" t="s">
        <v>125</v>
      </c>
      <c r="B110" s="41"/>
      <c r="C110" s="41"/>
      <c r="D110" s="41"/>
      <c r="E110" s="41"/>
      <c r="G110" s="39"/>
      <c r="H110" s="40"/>
      <c r="I110" s="39"/>
      <c r="J110" s="39"/>
      <c r="K110" s="39" t="s">
        <v>38</v>
      </c>
      <c r="L110" s="24"/>
      <c r="M110" s="27" t="s">
        <v>39</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.Metal Smelting.Primary Metals.Magnesium.Melt Cast</v>
      </c>
      <c r="AO110" s="6"/>
    </row>
    <row r="111" spans="1:41" x14ac:dyDescent="0.3">
      <c r="A111" t="s">
        <v>125</v>
      </c>
      <c r="B111" s="41"/>
      <c r="C111" s="41"/>
      <c r="D111" s="41"/>
      <c r="E111" s="41"/>
      <c r="F111" s="10" t="s">
        <v>107</v>
      </c>
      <c r="G111" s="39"/>
      <c r="H111" s="40"/>
      <c r="I111" s="39"/>
      <c r="J111" s="39"/>
      <c r="K111" s="39" t="s">
        <v>38</v>
      </c>
      <c r="L111" s="24"/>
      <c r="M111" s="27" t="s">
        <v>39</v>
      </c>
      <c r="N111" s="45"/>
      <c r="O111" s="27"/>
      <c r="P111" s="27">
        <v>1985</v>
      </c>
      <c r="Q111" s="27">
        <v>2101</v>
      </c>
      <c r="R111" s="27">
        <v>30</v>
      </c>
      <c r="S111" s="45">
        <v>1</v>
      </c>
      <c r="T111" s="45"/>
      <c r="U111" s="45"/>
      <c r="V111" s="45">
        <v>1</v>
      </c>
      <c r="W111" s="45">
        <v>1</v>
      </c>
      <c r="X111" s="45">
        <v>1</v>
      </c>
      <c r="Y111" s="45"/>
      <c r="Z111" s="45"/>
      <c r="AA111" s="45"/>
      <c r="AB111" s="45"/>
      <c r="AC111" s="45"/>
      <c r="AD111" s="45"/>
      <c r="AE111" s="45"/>
      <c r="AF111" s="45">
        <v>1</v>
      </c>
      <c r="AG111" s="45"/>
      <c r="AH111" s="34">
        <v>130000</v>
      </c>
      <c r="AI111" s="34">
        <v>2139851.18481712</v>
      </c>
      <c r="AJ111" s="34">
        <v>106992.559240856</v>
      </c>
      <c r="AK111" s="34"/>
      <c r="AM111" s="13" t="str">
        <f t="shared" si="2"/>
        <v>.Metal Smelting.Primary Metals.Magnesium.Melt Castelectric induction melting and casting furnace</v>
      </c>
      <c r="AO111" s="9"/>
    </row>
    <row r="112" spans="1:41" x14ac:dyDescent="0.3">
      <c r="A112" t="s">
        <v>125</v>
      </c>
      <c r="B112" s="41"/>
      <c r="C112" s="41"/>
      <c r="D112" s="41"/>
      <c r="E112" s="41"/>
      <c r="F112" s="10" t="s">
        <v>126</v>
      </c>
      <c r="G112" s="39"/>
      <c r="H112" s="40"/>
      <c r="I112" s="39"/>
      <c r="J112" s="39"/>
      <c r="K112" s="39" t="s">
        <v>38</v>
      </c>
      <c r="L112" s="24"/>
      <c r="M112" s="27" t="s">
        <v>39</v>
      </c>
      <c r="N112" s="45"/>
      <c r="O112" s="27"/>
      <c r="P112" s="27">
        <v>1985</v>
      </c>
      <c r="Q112" s="27">
        <v>2101</v>
      </c>
      <c r="R112" s="27">
        <v>30</v>
      </c>
      <c r="S112" s="45"/>
      <c r="T112" s="45"/>
      <c r="U112" s="45"/>
      <c r="V112" s="45"/>
      <c r="W112" s="45"/>
      <c r="X112" s="45"/>
      <c r="Y112" s="45"/>
      <c r="Z112" s="45"/>
      <c r="AA112" s="45"/>
      <c r="AB112" s="45"/>
      <c r="AC112" s="45"/>
      <c r="AD112" s="45"/>
      <c r="AE112" s="45"/>
      <c r="AF112" s="45"/>
      <c r="AG112" s="45"/>
      <c r="AH112" s="34">
        <v>130000</v>
      </c>
      <c r="AI112" s="34">
        <v>2318172.1168852099</v>
      </c>
      <c r="AJ112" s="34">
        <v>115908.60584426099</v>
      </c>
      <c r="AK112" s="34"/>
      <c r="AM112" s="13" t="str">
        <f t="shared" si="2"/>
        <v>.Metal Smelting.Primary Metals.Magnesium.Melt Castfossil fuel melting and casting furnace</v>
      </c>
      <c r="AO112" s="6"/>
    </row>
    <row r="113" spans="1:41"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6"/>
    </row>
    <row r="114" spans="1:41" x14ac:dyDescent="0.3">
      <c r="A114" s="10" t="s">
        <v>127</v>
      </c>
      <c r="B114" s="41"/>
      <c r="C114" s="41"/>
      <c r="D114" s="41"/>
      <c r="E114" s="41"/>
      <c r="G114" s="39"/>
      <c r="H114" s="40"/>
      <c r="I114" s="39"/>
      <c r="J114" s="39"/>
      <c r="K114" s="39" t="s">
        <v>38</v>
      </c>
      <c r="L114" s="24"/>
      <c r="M114" s="27" t="s">
        <v>39</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.Metal Smelting.Primary Metals.Nickel.Metallurgy.Hydro Metallurgy</v>
      </c>
      <c r="AO114" s="6"/>
    </row>
    <row r="115" spans="1:41" x14ac:dyDescent="0.3">
      <c r="A115" s="10" t="s">
        <v>127</v>
      </c>
      <c r="B115" s="41"/>
      <c r="C115" s="41"/>
      <c r="D115" s="41"/>
      <c r="E115" s="41"/>
      <c r="F115" s="10" t="s">
        <v>128</v>
      </c>
      <c r="G115" s="39"/>
      <c r="H115" s="40"/>
      <c r="I115" s="39"/>
      <c r="J115" s="39"/>
      <c r="K115" s="39" t="s">
        <v>38</v>
      </c>
      <c r="L115" s="24"/>
      <c r="M115" s="27" t="s">
        <v>39</v>
      </c>
      <c r="N115" s="45"/>
      <c r="O115" s="27"/>
      <c r="P115" s="27">
        <v>1981</v>
      </c>
      <c r="Q115" s="27">
        <v>2101</v>
      </c>
      <c r="R115" s="27">
        <v>30</v>
      </c>
      <c r="S115" s="45"/>
      <c r="T115" s="45"/>
      <c r="U115" s="45"/>
      <c r="V115" s="45"/>
      <c r="W115" s="45"/>
      <c r="X115" s="45"/>
      <c r="Y115" s="45"/>
      <c r="Z115" s="45"/>
      <c r="AA115" s="45"/>
      <c r="AB115" s="45"/>
      <c r="AC115" s="45"/>
      <c r="AD115" s="45"/>
      <c r="AE115" s="45"/>
      <c r="AF115" s="45"/>
      <c r="AG115" s="45"/>
      <c r="AH115" s="34">
        <v>65000</v>
      </c>
      <c r="AI115" s="34">
        <v>88268861.373706102</v>
      </c>
      <c r="AJ115" s="34">
        <v>4413443.0686852997</v>
      </c>
      <c r="AK115" s="34"/>
      <c r="AM115" s="13" t="str">
        <f t="shared" si="2"/>
        <v>.Metal Smelting.Primary Metals.Nickel.Metallurgy.Hydro Metallurgypressure leaching autoclave precipitation</v>
      </c>
      <c r="AO115" s="9"/>
    </row>
    <row r="116" spans="1:41" x14ac:dyDescent="0.3">
      <c r="A116" t="s">
        <v>127</v>
      </c>
      <c r="B116" s="41"/>
      <c r="C116" s="41"/>
      <c r="D116" s="41"/>
      <c r="E116" s="41"/>
      <c r="F116" s="10" t="s">
        <v>110</v>
      </c>
      <c r="G116" s="39"/>
      <c r="H116" s="40"/>
      <c r="I116" s="39"/>
      <c r="J116" s="39"/>
      <c r="K116" s="39" t="s">
        <v>38</v>
      </c>
      <c r="L116" s="24"/>
      <c r="M116" s="27" t="s">
        <v>39</v>
      </c>
      <c r="N116" s="45"/>
      <c r="O116" s="27"/>
      <c r="P116" s="27">
        <v>1981</v>
      </c>
      <c r="Q116" s="27">
        <v>2101</v>
      </c>
      <c r="R116" s="27">
        <v>30</v>
      </c>
      <c r="S116" s="45"/>
      <c r="T116" s="45"/>
      <c r="U116" s="45"/>
      <c r="V116" s="45"/>
      <c r="W116" s="45"/>
      <c r="X116" s="45"/>
      <c r="Y116" s="45"/>
      <c r="Z116" s="45"/>
      <c r="AA116" s="45"/>
      <c r="AB116" s="45"/>
      <c r="AC116" s="45"/>
      <c r="AD116" s="45"/>
      <c r="AE116" s="45"/>
      <c r="AF116" s="45"/>
      <c r="AG116" s="45"/>
      <c r="AH116" s="34">
        <v>65000</v>
      </c>
      <c r="AI116" s="34">
        <v>98076512.637451202</v>
      </c>
      <c r="AJ116" s="34">
        <v>4903825.6318725599</v>
      </c>
      <c r="AK116" s="34"/>
      <c r="AM116" s="13" t="str">
        <f t="shared" si="2"/>
        <v>.Metal Smelting.Primary Metals.Nickel.Metallurgy.Hydro Metallurgypressure leaching electrolytic precipitation</v>
      </c>
      <c r="AO116" s="6"/>
    </row>
    <row r="117" spans="1:41" x14ac:dyDescent="0.3">
      <c r="A117" t="s">
        <v>127</v>
      </c>
      <c r="B117" s="41"/>
      <c r="C117" s="41"/>
      <c r="D117" s="41"/>
      <c r="E117" s="41"/>
      <c r="F117" t="s">
        <v>129</v>
      </c>
      <c r="G117" s="39"/>
      <c r="H117" s="40"/>
      <c r="I117" s="39"/>
      <c r="J117" s="39"/>
      <c r="K117" s="39" t="s">
        <v>38</v>
      </c>
      <c r="L117" s="24"/>
      <c r="M117" s="27" t="s">
        <v>39</v>
      </c>
      <c r="N117" s="45"/>
      <c r="O117" s="27"/>
      <c r="P117" s="27">
        <v>1981</v>
      </c>
      <c r="Q117" s="27">
        <v>2101</v>
      </c>
      <c r="R117" s="27">
        <v>30</v>
      </c>
      <c r="S117" s="45">
        <v>1</v>
      </c>
      <c r="T117" s="45"/>
      <c r="U117" s="45"/>
      <c r="V117" s="45"/>
      <c r="W117" s="45"/>
      <c r="X117" s="45"/>
      <c r="Y117" s="45"/>
      <c r="Z117" s="45"/>
      <c r="AA117" s="45"/>
      <c r="AB117" s="45"/>
      <c r="AC117" s="45"/>
      <c r="AD117" s="45"/>
      <c r="AE117" s="45"/>
      <c r="AF117" s="45"/>
      <c r="AG117" s="45"/>
      <c r="AH117" s="34">
        <v>65000</v>
      </c>
      <c r="AI117" s="34">
        <v>83365037.525042906</v>
      </c>
      <c r="AJ117" s="34">
        <v>4168251.8762521399</v>
      </c>
      <c r="AK117" s="34"/>
      <c r="AM117" s="13" t="str">
        <f t="shared" si="2"/>
        <v>.Metal Smelting.Primary Metals.Nickel.Metallurgy.Hydro Metallurgypressure leaching still precipitation</v>
      </c>
      <c r="AO117" s="9"/>
    </row>
    <row r="118" spans="1:41" x14ac:dyDescent="0.3">
      <c r="A118" t="s">
        <v>127</v>
      </c>
      <c r="B118" s="41"/>
      <c r="C118" s="41"/>
      <c r="D118" s="41"/>
      <c r="E118" s="41"/>
      <c r="F118" t="s">
        <v>130</v>
      </c>
      <c r="G118" s="39"/>
      <c r="H118" s="40"/>
      <c r="I118" s="39"/>
      <c r="J118" s="39"/>
      <c r="K118" s="39" t="s">
        <v>38</v>
      </c>
      <c r="L118" s="24"/>
      <c r="M118" s="27" t="s">
        <v>39</v>
      </c>
      <c r="N118" s="45"/>
      <c r="O118" s="27"/>
      <c r="P118" s="27">
        <v>1981</v>
      </c>
      <c r="Q118" s="27">
        <v>2101</v>
      </c>
      <c r="R118" s="27">
        <v>30</v>
      </c>
      <c r="S118" s="45"/>
      <c r="T118" s="45"/>
      <c r="U118" s="45"/>
      <c r="V118" s="45"/>
      <c r="W118" s="45"/>
      <c r="X118" s="45"/>
      <c r="Y118" s="45"/>
      <c r="Z118" s="45"/>
      <c r="AA118" s="45"/>
      <c r="AB118" s="45"/>
      <c r="AC118" s="45"/>
      <c r="AD118" s="45"/>
      <c r="AE118" s="45"/>
      <c r="AF118" s="45"/>
      <c r="AG118" s="45"/>
      <c r="AH118" s="34">
        <v>65000</v>
      </c>
      <c r="AI118" s="34">
        <v>76232198.459109798</v>
      </c>
      <c r="AJ118" s="34">
        <v>3811609.9229554902</v>
      </c>
      <c r="AK118" s="34"/>
      <c r="AM118" s="13" t="str">
        <f t="shared" si="2"/>
        <v>.Metal Smelting.Primary Metals.Nickel.Metallurgy.Hydro Metallurgytank agitation leaching autoclave precipitation</v>
      </c>
      <c r="AO118" s="6"/>
    </row>
    <row r="119" spans="1:41" x14ac:dyDescent="0.3">
      <c r="A119" t="s">
        <v>127</v>
      </c>
      <c r="B119" s="41"/>
      <c r="C119" s="41"/>
      <c r="D119" s="41"/>
      <c r="E119" s="41"/>
      <c r="F119" t="s">
        <v>131</v>
      </c>
      <c r="G119" s="39"/>
      <c r="H119" s="40"/>
      <c r="I119" s="39"/>
      <c r="J119" s="39"/>
      <c r="K119" s="39" t="s">
        <v>38</v>
      </c>
      <c r="L119" s="24"/>
      <c r="M119" s="27" t="s">
        <v>39</v>
      </c>
      <c r="N119" s="45"/>
      <c r="O119" s="27"/>
      <c r="P119" s="27">
        <v>1981</v>
      </c>
      <c r="Q119" s="27">
        <v>2101</v>
      </c>
      <c r="R119" s="27">
        <v>30</v>
      </c>
      <c r="S119" s="45"/>
      <c r="T119" s="45"/>
      <c r="U119" s="45"/>
      <c r="V119" s="45"/>
      <c r="W119" s="45"/>
      <c r="X119" s="45"/>
      <c r="Y119" s="45"/>
      <c r="Z119" s="45"/>
      <c r="AA119" s="45"/>
      <c r="AB119" s="45"/>
      <c r="AC119" s="45"/>
      <c r="AD119" s="45"/>
      <c r="AE119" s="45"/>
      <c r="AF119" s="45">
        <v>1</v>
      </c>
      <c r="AG119" s="45"/>
      <c r="AH119" s="34">
        <v>65000</v>
      </c>
      <c r="AI119" s="34">
        <v>84702442.7323443</v>
      </c>
      <c r="AJ119" s="34">
        <v>4235122.1366172098</v>
      </c>
      <c r="AK119" s="34"/>
      <c r="AM119" s="13" t="str">
        <f t="shared" si="2"/>
        <v>.Metal Smelting.Primary Metals.Nickel.Metallurgy.Hydro Metallurgytank agitation leaching electrolytic precipitation</v>
      </c>
      <c r="AO119" s="9"/>
    </row>
    <row r="120" spans="1:41" x14ac:dyDescent="0.3">
      <c r="A120" t="s">
        <v>127</v>
      </c>
      <c r="B120" s="41"/>
      <c r="C120" s="41"/>
      <c r="D120" s="41"/>
      <c r="E120" s="41"/>
      <c r="F120" t="s">
        <v>132</v>
      </c>
      <c r="G120" s="39"/>
      <c r="H120" s="40"/>
      <c r="I120" s="39"/>
      <c r="J120" s="39"/>
      <c r="K120" s="39" t="s">
        <v>38</v>
      </c>
      <c r="L120" s="24"/>
      <c r="M120" s="27" t="s">
        <v>39</v>
      </c>
      <c r="N120" s="45"/>
      <c r="O120" s="27"/>
      <c r="P120" s="27">
        <v>1981</v>
      </c>
      <c r="Q120" s="27">
        <v>2101</v>
      </c>
      <c r="R120" s="27">
        <v>30</v>
      </c>
      <c r="S120" s="45"/>
      <c r="T120" s="45"/>
      <c r="U120" s="45"/>
      <c r="V120" s="45">
        <v>1</v>
      </c>
      <c r="W120" s="45">
        <v>1</v>
      </c>
      <c r="X120" s="45">
        <v>1</v>
      </c>
      <c r="Y120" s="45"/>
      <c r="Z120" s="45"/>
      <c r="AA120" s="45"/>
      <c r="AB120" s="45"/>
      <c r="AC120" s="45"/>
      <c r="AD120" s="45"/>
      <c r="AE120" s="45"/>
      <c r="AF120" s="45"/>
      <c r="AG120" s="45"/>
      <c r="AH120" s="34">
        <v>65000</v>
      </c>
      <c r="AI120" s="34">
        <v>71997076.322492704</v>
      </c>
      <c r="AJ120" s="34">
        <v>3599853.8161246302</v>
      </c>
      <c r="AK120" s="34"/>
      <c r="AM120" s="13" t="str">
        <f t="shared" si="2"/>
        <v>.Metal Smelting.Primary Metals.Nickel.Metallurgy.Hydro Metallurgytank agitation leaching still precipitation</v>
      </c>
      <c r="AO120" s="6"/>
    </row>
    <row r="121" spans="1: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3">
      <c r="A122" s="10" t="s">
        <v>133</v>
      </c>
      <c r="B122" s="41"/>
      <c r="C122" s="41"/>
      <c r="D122" s="41"/>
      <c r="E122" s="41"/>
      <c r="G122" s="39"/>
      <c r="H122" s="40"/>
      <c r="I122" s="39"/>
      <c r="J122" s="39"/>
      <c r="K122" s="39" t="s">
        <v>38</v>
      </c>
      <c r="L122" s="24"/>
      <c r="M122" s="27" t="s">
        <v>39</v>
      </c>
      <c r="N122" s="45">
        <v>0.35</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.Metal Smelting.Primary Metals.Nickel.Metallurgy.Pyro Metallurgy.Smelting Process.Conventional Smelting.Convert</v>
      </c>
      <c r="AO122" s="6"/>
    </row>
    <row r="123" spans="1:41" x14ac:dyDescent="0.3">
      <c r="A123" s="10" t="s">
        <v>133</v>
      </c>
      <c r="B123" s="41"/>
      <c r="C123" s="41"/>
      <c r="D123" s="41"/>
      <c r="E123" s="41"/>
      <c r="F123" s="10" t="s">
        <v>60</v>
      </c>
      <c r="G123" s="39"/>
      <c r="H123" s="40"/>
      <c r="I123" s="39"/>
      <c r="J123" s="39"/>
      <c r="K123" s="39" t="s">
        <v>38</v>
      </c>
      <c r="L123" s="24"/>
      <c r="M123" s="27" t="s">
        <v>39</v>
      </c>
      <c r="N123" s="45"/>
      <c r="O123" s="27"/>
      <c r="P123" s="27">
        <v>1990</v>
      </c>
      <c r="Q123" s="27">
        <v>2101</v>
      </c>
      <c r="R123" s="27">
        <v>25</v>
      </c>
      <c r="S123" s="45"/>
      <c r="T123" s="45"/>
      <c r="U123" s="45"/>
      <c r="V123" s="45">
        <v>1</v>
      </c>
      <c r="W123" s="45">
        <v>1</v>
      </c>
      <c r="X123" s="45">
        <v>1</v>
      </c>
      <c r="Y123" s="45"/>
      <c r="Z123" s="45"/>
      <c r="AA123" s="45"/>
      <c r="AB123" s="45"/>
      <c r="AC123" s="45"/>
      <c r="AD123" s="45"/>
      <c r="AE123" s="45"/>
      <c r="AF123" s="45">
        <v>1</v>
      </c>
      <c r="AG123" s="45"/>
      <c r="AH123" s="34">
        <v>200000</v>
      </c>
      <c r="AI123" s="34">
        <v>1961530.25274902</v>
      </c>
      <c r="AJ123" s="34">
        <v>196153.025274902</v>
      </c>
      <c r="AK123" s="34"/>
      <c r="AM123" s="13" t="str">
        <f t="shared" si="2"/>
        <v>.Metal Smelting.Primary Metals.Nickel.Metallurgy.Pyro Metallurgy.Smelting Process.Conventional Smelting.ConvertPierce Smith converter</v>
      </c>
      <c r="AO123" s="9"/>
    </row>
    <row r="124" spans="1:41" x14ac:dyDescent="0.3">
      <c r="A124" t="s">
        <v>133</v>
      </c>
      <c r="B124" s="41"/>
      <c r="C124" s="41"/>
      <c r="D124" s="41"/>
      <c r="E124" s="41"/>
      <c r="F124" s="10" t="s">
        <v>61</v>
      </c>
      <c r="G124" s="39"/>
      <c r="H124" s="40"/>
      <c r="I124" s="39"/>
      <c r="J124" s="39"/>
      <c r="K124" s="39" t="s">
        <v>38</v>
      </c>
      <c r="L124" s="24"/>
      <c r="M124" s="27" t="s">
        <v>39</v>
      </c>
      <c r="N124" s="45"/>
      <c r="O124" s="27"/>
      <c r="P124" s="27">
        <v>1990</v>
      </c>
      <c r="Q124" s="27">
        <v>2101</v>
      </c>
      <c r="R124" s="27">
        <v>25</v>
      </c>
      <c r="S124" s="45">
        <v>1</v>
      </c>
      <c r="T124" s="45"/>
      <c r="U124" s="45"/>
      <c r="V124" s="45"/>
      <c r="W124" s="45"/>
      <c r="X124" s="45"/>
      <c r="Y124" s="45"/>
      <c r="Z124" s="45"/>
      <c r="AA124" s="45"/>
      <c r="AB124" s="45"/>
      <c r="AC124" s="45"/>
      <c r="AD124" s="45"/>
      <c r="AE124" s="45"/>
      <c r="AF124" s="45"/>
      <c r="AG124" s="45"/>
      <c r="AH124" s="34">
        <v>200000</v>
      </c>
      <c r="AI124" s="34">
        <v>2139851.18481712</v>
      </c>
      <c r="AJ124" s="34">
        <v>213985.11848171201</v>
      </c>
      <c r="AK124" s="34"/>
      <c r="AM124" s="13" t="str">
        <f t="shared" si="2"/>
        <v>.Metal Smelting.Primary Metals.Nickel.Metallurgy.Pyro Metallurgy.Smelting Process.Conventional Smelting.ConvertTop blown rotary converter</v>
      </c>
      <c r="AO124" s="6"/>
    </row>
    <row r="125" spans="1:41"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6"/>
    </row>
    <row r="126" spans="1:41" x14ac:dyDescent="0.3">
      <c r="A126" t="s">
        <v>134</v>
      </c>
      <c r="B126" s="41"/>
      <c r="C126" s="41"/>
      <c r="D126" s="41"/>
      <c r="E126" s="41"/>
      <c r="G126" s="39"/>
      <c r="H126" s="40"/>
      <c r="I126" s="39"/>
      <c r="J126" s="39"/>
      <c r="K126" s="39" t="s">
        <v>38</v>
      </c>
      <c r="L126" s="24"/>
      <c r="M126" s="27" t="s">
        <v>39</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.Metal Smelting.Primary Metals.Nickel.Metallurgy.Pyro Metallurgy.Smelting Process.Conventional Smelting.Smelt</v>
      </c>
      <c r="AO126" s="6"/>
    </row>
    <row r="127" spans="1:41" x14ac:dyDescent="0.3">
      <c r="A127" t="s">
        <v>134</v>
      </c>
      <c r="B127" s="41"/>
      <c r="C127" s="41"/>
      <c r="D127" s="41"/>
      <c r="E127" s="41"/>
      <c r="F127" s="10" t="s">
        <v>135</v>
      </c>
      <c r="G127" s="39"/>
      <c r="H127" s="40"/>
      <c r="I127" s="39"/>
      <c r="J127" s="39"/>
      <c r="K127" s="39" t="s">
        <v>38</v>
      </c>
      <c r="L127" s="24"/>
      <c r="M127" s="27" t="s">
        <v>39</v>
      </c>
      <c r="N127" s="45"/>
      <c r="O127" s="27"/>
      <c r="P127" s="27">
        <v>1990</v>
      </c>
      <c r="Q127" s="27">
        <v>2101</v>
      </c>
      <c r="R127" s="27">
        <v>30</v>
      </c>
      <c r="S127" s="45"/>
      <c r="T127" s="45"/>
      <c r="U127" s="45"/>
      <c r="V127" s="45"/>
      <c r="W127" s="45"/>
      <c r="X127" s="45"/>
      <c r="Y127" s="45"/>
      <c r="Z127" s="45"/>
      <c r="AA127" s="45"/>
      <c r="AB127" s="45"/>
      <c r="AC127" s="45"/>
      <c r="AD127" s="45"/>
      <c r="AE127" s="45"/>
      <c r="AF127" s="45"/>
      <c r="AG127" s="45"/>
      <c r="AH127" s="34">
        <v>45000</v>
      </c>
      <c r="AI127" s="34">
        <v>89160464.469827905</v>
      </c>
      <c r="AJ127" s="34">
        <v>4903825.6318725599</v>
      </c>
      <c r="AK127" s="34"/>
      <c r="AM127" s="13" t="str">
        <f t="shared" si="2"/>
        <v>.Metal Smelting.Primary Metals.Nickel.Metallurgy.Pyro Metallurgy.Smelting Process.Conventional Smelting.Smeltflash furnace roasting and smelting FLC</v>
      </c>
      <c r="AO127" s="9"/>
    </row>
    <row r="128" spans="1:41" x14ac:dyDescent="0.3">
      <c r="A128" t="s">
        <v>134</v>
      </c>
      <c r="B128" s="41"/>
      <c r="C128" s="41"/>
      <c r="D128" s="41"/>
      <c r="E128" s="41"/>
      <c r="F128" s="10" t="s">
        <v>136</v>
      </c>
      <c r="G128" s="39"/>
      <c r="H128" s="40"/>
      <c r="I128" s="39"/>
      <c r="J128" s="39"/>
      <c r="K128" s="39" t="s">
        <v>38</v>
      </c>
      <c r="L128" s="24"/>
      <c r="M128" s="27" t="s">
        <v>39</v>
      </c>
      <c r="N128" s="45"/>
      <c r="O128" s="27"/>
      <c r="P128" s="27">
        <v>1990</v>
      </c>
      <c r="Q128" s="27">
        <v>2101</v>
      </c>
      <c r="R128" s="27">
        <v>30</v>
      </c>
      <c r="S128" s="45"/>
      <c r="T128" s="45"/>
      <c r="U128" s="45"/>
      <c r="V128" s="45"/>
      <c r="W128" s="45">
        <v>1</v>
      </c>
      <c r="X128" s="45"/>
      <c r="Y128" s="45"/>
      <c r="Z128" s="45"/>
      <c r="AA128" s="45"/>
      <c r="AB128" s="45"/>
      <c r="AC128" s="45"/>
      <c r="AD128" s="45"/>
      <c r="AE128" s="45"/>
      <c r="AF128" s="45"/>
      <c r="AG128" s="45"/>
      <c r="AH128" s="34">
        <v>45000</v>
      </c>
      <c r="AI128" s="34">
        <v>89160466.034046695</v>
      </c>
      <c r="AJ128" s="34">
        <v>4903825.6318725599</v>
      </c>
      <c r="AK128" s="34"/>
      <c r="AM128" s="13" t="str">
        <f t="shared" si="2"/>
        <v>.Metal Smelting.Primary Metals.Nickel.Metallurgy.Pyro Metallurgy.Smelting Process.Conventional Smelting.Smeltflash furnace roasting and smelting FLN</v>
      </c>
      <c r="AO128" s="6"/>
    </row>
    <row r="129" spans="1:41" x14ac:dyDescent="0.3">
      <c r="A129" s="10" t="s">
        <v>134</v>
      </c>
      <c r="B129" s="41"/>
      <c r="C129" s="41"/>
      <c r="D129" s="41"/>
      <c r="E129" s="41"/>
      <c r="F129" s="10" t="s">
        <v>137</v>
      </c>
      <c r="G129" s="39"/>
      <c r="H129" s="40"/>
      <c r="I129" s="39"/>
      <c r="J129" s="39"/>
      <c r="K129" s="39" t="s">
        <v>38</v>
      </c>
      <c r="L129" s="24"/>
      <c r="M129" s="27" t="s">
        <v>39</v>
      </c>
      <c r="N129" s="45"/>
      <c r="O129" s="27"/>
      <c r="P129" s="27">
        <v>1990</v>
      </c>
      <c r="Q129" s="27">
        <v>2101</v>
      </c>
      <c r="R129" s="27">
        <v>30</v>
      </c>
      <c r="S129" s="45"/>
      <c r="T129" s="45"/>
      <c r="U129" s="45"/>
      <c r="V129" s="45"/>
      <c r="W129" s="45"/>
      <c r="X129" s="45"/>
      <c r="Y129" s="45"/>
      <c r="Z129" s="45"/>
      <c r="AA129" s="45"/>
      <c r="AB129" s="45"/>
      <c r="AC129" s="45"/>
      <c r="AD129" s="45"/>
      <c r="AE129" s="45"/>
      <c r="AF129" s="45"/>
      <c r="AG129" s="45"/>
      <c r="AH129" s="34">
        <v>45000</v>
      </c>
      <c r="AI129" s="34">
        <v>89160466.034046695</v>
      </c>
      <c r="AJ129" s="34">
        <v>4903825.6318725599</v>
      </c>
      <c r="AK129" s="34"/>
      <c r="AM129" s="13" t="str">
        <f t="shared" si="2"/>
        <v>.Metal Smelting.Primary Metals.Nickel.Metallurgy.Pyro Metallurgy.Smelting Process.Conventional Smelting.Smeltflash furnace roasting and smelting oil</v>
      </c>
      <c r="AO129" s="9"/>
    </row>
    <row r="130" spans="1:41" x14ac:dyDescent="0.3">
      <c r="A130" t="s">
        <v>134</v>
      </c>
      <c r="B130" s="41"/>
      <c r="C130" s="41"/>
      <c r="D130" s="41"/>
      <c r="E130" s="41"/>
      <c r="F130" s="10" t="s">
        <v>138</v>
      </c>
      <c r="G130" s="39"/>
      <c r="H130" s="40"/>
      <c r="I130" s="39"/>
      <c r="J130" s="39"/>
      <c r="K130" s="39" t="s">
        <v>38</v>
      </c>
      <c r="L130" s="24"/>
      <c r="M130" s="27" t="s">
        <v>39</v>
      </c>
      <c r="N130" s="45"/>
      <c r="O130" s="27"/>
      <c r="P130" s="27">
        <v>1985</v>
      </c>
      <c r="Q130" s="27">
        <v>2101</v>
      </c>
      <c r="R130" s="27">
        <v>30</v>
      </c>
      <c r="S130" s="45"/>
      <c r="T130" s="45"/>
      <c r="U130" s="45"/>
      <c r="V130" s="45"/>
      <c r="W130" s="45"/>
      <c r="X130" s="45"/>
      <c r="Y130" s="45"/>
      <c r="Z130" s="45"/>
      <c r="AA130" s="45"/>
      <c r="AB130" s="45"/>
      <c r="AC130" s="45"/>
      <c r="AD130" s="45"/>
      <c r="AE130" s="45"/>
      <c r="AF130" s="45"/>
      <c r="AG130" s="45"/>
      <c r="AH130" s="34">
        <v>36000</v>
      </c>
      <c r="AI130" s="34">
        <v>112984142.55834401</v>
      </c>
      <c r="AJ130" s="34">
        <v>5453054.1026422903</v>
      </c>
      <c r="AK130" s="34"/>
      <c r="AM130" s="13" t="str">
        <f t="shared" si="2"/>
        <v>.Metal Smelting.Primary Metals.Nickel.Metallurgy.Pyro Metallurgy.Smelting Process.Conventional Smelting.Smeltfluidized bed roasting and EAF</v>
      </c>
      <c r="AO130" s="6"/>
    </row>
    <row r="131" spans="1:41" x14ac:dyDescent="0.3">
      <c r="A131" t="s">
        <v>134</v>
      </c>
      <c r="B131" s="41"/>
      <c r="C131" s="41"/>
      <c r="D131" s="41"/>
      <c r="E131" s="41"/>
      <c r="F131" t="s">
        <v>139</v>
      </c>
      <c r="G131" s="39"/>
      <c r="H131" s="40"/>
      <c r="I131" s="39"/>
      <c r="J131" s="39"/>
      <c r="K131" s="39" t="s">
        <v>38</v>
      </c>
      <c r="L131" s="24"/>
      <c r="M131" s="27" t="s">
        <v>39</v>
      </c>
      <c r="N131" s="45"/>
      <c r="O131" s="27"/>
      <c r="P131" s="27">
        <v>1985</v>
      </c>
      <c r="Q131" s="27">
        <v>2101</v>
      </c>
      <c r="R131" s="27">
        <v>30</v>
      </c>
      <c r="S131" s="45"/>
      <c r="T131" s="45"/>
      <c r="U131" s="45"/>
      <c r="V131" s="45"/>
      <c r="W131" s="45"/>
      <c r="X131" s="45"/>
      <c r="Y131" s="45"/>
      <c r="Z131" s="45"/>
      <c r="AA131" s="45"/>
      <c r="AB131" s="45"/>
      <c r="AC131" s="45"/>
      <c r="AD131" s="45"/>
      <c r="AE131" s="45"/>
      <c r="AF131" s="45"/>
      <c r="AG131" s="45"/>
      <c r="AH131" s="34">
        <v>162500</v>
      </c>
      <c r="AI131" s="34">
        <v>102712856.871222</v>
      </c>
      <c r="AJ131" s="34">
        <v>4957321.9114929903</v>
      </c>
      <c r="AK131" s="34"/>
      <c r="AM131" s="13" t="str">
        <f t="shared" si="2"/>
        <v>.Metal Smelting.Primary Metals.Nickel.Metallurgy.Pyro Metallurgy.Smelting Process.Conventional Smelting.Smeltfluidized bed roasting and oxygen reverbatory furnace</v>
      </c>
      <c r="AO131" s="9"/>
    </row>
    <row r="132" spans="1:41" x14ac:dyDescent="0.3">
      <c r="A132" t="s">
        <v>134</v>
      </c>
      <c r="B132" s="41"/>
      <c r="C132" s="41"/>
      <c r="D132" s="41"/>
      <c r="E132" s="41"/>
      <c r="F132" t="s">
        <v>140</v>
      </c>
      <c r="G132" s="39"/>
      <c r="H132" s="40"/>
      <c r="I132" s="39"/>
      <c r="J132" s="39"/>
      <c r="K132" s="39" t="s">
        <v>38</v>
      </c>
      <c r="L132" s="24"/>
      <c r="M132" s="27" t="s">
        <v>39</v>
      </c>
      <c r="N132" s="45"/>
      <c r="O132" s="27"/>
      <c r="P132" s="27">
        <v>1985</v>
      </c>
      <c r="Q132" s="27">
        <v>2101</v>
      </c>
      <c r="R132" s="27">
        <v>30</v>
      </c>
      <c r="S132" s="45"/>
      <c r="T132" s="45"/>
      <c r="U132" s="45"/>
      <c r="V132" s="45"/>
      <c r="W132" s="45"/>
      <c r="X132" s="45"/>
      <c r="Y132" s="45"/>
      <c r="Z132" s="45"/>
      <c r="AA132" s="45"/>
      <c r="AB132" s="45"/>
      <c r="AC132" s="45"/>
      <c r="AD132" s="45"/>
      <c r="AE132" s="45"/>
      <c r="AF132" s="45"/>
      <c r="AG132" s="45"/>
      <c r="AH132" s="34">
        <v>130000</v>
      </c>
      <c r="AI132" s="34">
        <v>102712856.871222</v>
      </c>
      <c r="AJ132" s="34">
        <v>4957321.9114929903</v>
      </c>
      <c r="AK132" s="34"/>
      <c r="AM132" s="13" t="str">
        <f t="shared" ref="AM132:AM195" si="3">_xlfn.CONCAT(A132,F132)</f>
        <v>.Metal Smelting.Primary Metals.Nickel.Metallurgy.Pyro Metallurgy.Smelting Process.Conventional Smelting.Smeltfluidized bed roasting and reverbatory furnace</v>
      </c>
      <c r="AO132" s="6"/>
    </row>
    <row r="133" spans="1:41" x14ac:dyDescent="0.3">
      <c r="A133" t="s">
        <v>134</v>
      </c>
      <c r="B133" s="41"/>
      <c r="C133" s="41"/>
      <c r="D133" s="41"/>
      <c r="E133" s="41"/>
      <c r="F133" t="s">
        <v>141</v>
      </c>
      <c r="G133" s="39"/>
      <c r="H133" s="40"/>
      <c r="I133" s="39"/>
      <c r="J133" s="39"/>
      <c r="K133" s="39" t="s">
        <v>38</v>
      </c>
      <c r="L133" s="24"/>
      <c r="M133" s="27" t="s">
        <v>39</v>
      </c>
      <c r="N133" s="45"/>
      <c r="O133" s="27"/>
      <c r="P133" s="27">
        <v>1985</v>
      </c>
      <c r="Q133" s="27">
        <v>2101</v>
      </c>
      <c r="R133" s="27">
        <v>30</v>
      </c>
      <c r="S133" s="45"/>
      <c r="T133" s="45"/>
      <c r="U133" s="45"/>
      <c r="V133" s="45">
        <v>1</v>
      </c>
      <c r="W133" s="45"/>
      <c r="X133" s="45"/>
      <c r="Y133" s="45"/>
      <c r="Z133" s="45"/>
      <c r="AA133" s="45"/>
      <c r="AB133" s="45"/>
      <c r="AC133" s="45"/>
      <c r="AD133" s="45"/>
      <c r="AE133" s="45"/>
      <c r="AF133" s="45"/>
      <c r="AG133" s="45"/>
      <c r="AH133" s="34">
        <v>36000</v>
      </c>
      <c r="AI133" s="34">
        <v>112984142.55834401</v>
      </c>
      <c r="AJ133" s="34">
        <v>5453054.1026422903</v>
      </c>
      <c r="AK133" s="34"/>
      <c r="AM133" s="13" t="str">
        <f t="shared" si="3"/>
        <v>.Metal Smelting.Primary Metals.Nickel.Metallurgy.Pyro Metallurgy.Smelting Process.Conventional Smelting.Smeltfluidized bed roasting and EAF oil</v>
      </c>
      <c r="AO133" s="6"/>
    </row>
    <row r="134" spans="1:41" x14ac:dyDescent="0.3">
      <c r="A134" t="s">
        <v>134</v>
      </c>
      <c r="B134" s="41"/>
      <c r="C134" s="41"/>
      <c r="D134" s="41"/>
      <c r="E134" s="41"/>
      <c r="F134" t="s">
        <v>142</v>
      </c>
      <c r="G134" s="39"/>
      <c r="H134" s="40"/>
      <c r="I134" s="39"/>
      <c r="J134" s="39"/>
      <c r="K134" s="39" t="s">
        <v>38</v>
      </c>
      <c r="L134" s="24"/>
      <c r="M134" s="27" t="s">
        <v>39</v>
      </c>
      <c r="N134" s="45"/>
      <c r="O134" s="27"/>
      <c r="P134" s="27">
        <v>1985</v>
      </c>
      <c r="Q134" s="27">
        <v>2101</v>
      </c>
      <c r="R134" s="27">
        <v>30</v>
      </c>
      <c r="S134" s="45"/>
      <c r="T134" s="45"/>
      <c r="U134" s="45"/>
      <c r="V134" s="45"/>
      <c r="W134" s="45"/>
      <c r="X134" s="45"/>
      <c r="Y134" s="45"/>
      <c r="Z134" s="45"/>
      <c r="AA134" s="45"/>
      <c r="AB134" s="45"/>
      <c r="AC134" s="45"/>
      <c r="AD134" s="45"/>
      <c r="AE134" s="45"/>
      <c r="AF134" s="45"/>
      <c r="AG134" s="45"/>
      <c r="AH134" s="34">
        <v>162500</v>
      </c>
      <c r="AI134" s="34">
        <v>102712856.871222</v>
      </c>
      <c r="AJ134" s="34">
        <v>4957321.9114929903</v>
      </c>
      <c r="AK134" s="34"/>
      <c r="AM134" s="13" t="str">
        <f t="shared" si="3"/>
        <v>.Metal Smelting.Primary Metals.Nickel.Metallurgy.Pyro Metallurgy.Smelting Process.Conventional Smelting.Smeltfluidized bed roasting and oxygen reverbatory furnace oil</v>
      </c>
      <c r="AO134" s="6"/>
    </row>
    <row r="135" spans="1:41" x14ac:dyDescent="0.3">
      <c r="A135" t="s">
        <v>134</v>
      </c>
      <c r="B135" s="41"/>
      <c r="C135" s="41"/>
      <c r="D135" s="41"/>
      <c r="E135" s="41"/>
      <c r="F135" t="s">
        <v>143</v>
      </c>
      <c r="G135" s="39"/>
      <c r="H135" s="40"/>
      <c r="I135" s="39"/>
      <c r="J135" s="39"/>
      <c r="K135" s="39" t="s">
        <v>38</v>
      </c>
      <c r="L135" s="24"/>
      <c r="M135" s="27" t="s">
        <v>39</v>
      </c>
      <c r="N135" s="45"/>
      <c r="O135" s="27"/>
      <c r="P135" s="27">
        <v>1985</v>
      </c>
      <c r="Q135" s="27">
        <v>2101</v>
      </c>
      <c r="R135" s="27">
        <v>30</v>
      </c>
      <c r="S135" s="45"/>
      <c r="T135" s="45"/>
      <c r="U135" s="45"/>
      <c r="V135" s="45"/>
      <c r="W135" s="45"/>
      <c r="X135" s="45"/>
      <c r="Y135" s="45"/>
      <c r="Z135" s="45"/>
      <c r="AA135" s="45"/>
      <c r="AB135" s="45"/>
      <c r="AC135" s="45"/>
      <c r="AD135" s="45"/>
      <c r="AE135" s="45"/>
      <c r="AF135" s="45"/>
      <c r="AG135" s="45"/>
      <c r="AH135" s="34">
        <v>130000</v>
      </c>
      <c r="AI135" s="34">
        <v>102712856.871222</v>
      </c>
      <c r="AJ135" s="34">
        <v>4957321.9114929903</v>
      </c>
      <c r="AK135" s="34"/>
      <c r="AM135" s="13" t="str">
        <f t="shared" si="3"/>
        <v>.Metal Smelting.Primary Metals.Nickel.Metallurgy.Pyro Metallurgy.Smelting Process.Conventional Smelting.Smeltfluidized bed roasting and reverbatory furnace oil</v>
      </c>
      <c r="AO135" s="6"/>
    </row>
    <row r="136" spans="1:41" x14ac:dyDescent="0.3">
      <c r="A136" s="10" t="s">
        <v>134</v>
      </c>
      <c r="B136" s="41"/>
      <c r="C136" s="41"/>
      <c r="D136" s="41"/>
      <c r="E136" s="41"/>
      <c r="F136" s="10" t="s">
        <v>144</v>
      </c>
      <c r="G136" s="39"/>
      <c r="H136" s="40"/>
      <c r="I136" s="39"/>
      <c r="J136" s="39"/>
      <c r="K136" s="39" t="s">
        <v>38</v>
      </c>
      <c r="L136" s="24"/>
      <c r="M136" s="27" t="s">
        <v>39</v>
      </c>
      <c r="N136" s="45"/>
      <c r="O136" s="27"/>
      <c r="P136" s="27">
        <v>1985</v>
      </c>
      <c r="Q136" s="27">
        <v>2101</v>
      </c>
      <c r="R136" s="27">
        <v>30</v>
      </c>
      <c r="S136" s="45"/>
      <c r="T136" s="45"/>
      <c r="U136" s="45"/>
      <c r="V136" s="45"/>
      <c r="W136" s="45"/>
      <c r="X136" s="45">
        <v>1</v>
      </c>
      <c r="Y136" s="45"/>
      <c r="Z136" s="45"/>
      <c r="AA136" s="45"/>
      <c r="AB136" s="45"/>
      <c r="AC136" s="45"/>
      <c r="AD136" s="45"/>
      <c r="AE136" s="45"/>
      <c r="AF136" s="45"/>
      <c r="AG136" s="45"/>
      <c r="AH136" s="34">
        <v>36000</v>
      </c>
      <c r="AI136" s="34">
        <v>112886066.045706</v>
      </c>
      <c r="AJ136" s="34">
        <v>5448150.2770104203</v>
      </c>
      <c r="AK136" s="34"/>
      <c r="AM136" s="13" t="str">
        <f t="shared" si="3"/>
        <v>.Metal Smelting.Primary Metals.Nickel.Metallurgy.Pyro Metallurgy.Smelting Process.Conventional Smelting.Smelthearth roasting and EAF</v>
      </c>
      <c r="AO136" s="9"/>
    </row>
    <row r="137" spans="1:41" x14ac:dyDescent="0.3">
      <c r="A137" t="s">
        <v>134</v>
      </c>
      <c r="B137" s="41"/>
      <c r="C137" s="41"/>
      <c r="D137" s="41"/>
      <c r="E137" s="41"/>
      <c r="F137" t="s">
        <v>145</v>
      </c>
      <c r="G137" s="39"/>
      <c r="H137" s="40"/>
      <c r="I137" s="39"/>
      <c r="J137" s="39"/>
      <c r="K137" s="39" t="s">
        <v>38</v>
      </c>
      <c r="L137" s="24"/>
      <c r="M137" s="27" t="s">
        <v>39</v>
      </c>
      <c r="N137" s="45"/>
      <c r="O137" s="27"/>
      <c r="P137" s="27">
        <v>1985</v>
      </c>
      <c r="Q137" s="27">
        <v>2101</v>
      </c>
      <c r="R137" s="27">
        <v>30</v>
      </c>
      <c r="S137" s="45"/>
      <c r="T137" s="45"/>
      <c r="U137" s="45"/>
      <c r="V137" s="45"/>
      <c r="W137" s="45"/>
      <c r="X137" s="45"/>
      <c r="Y137" s="45"/>
      <c r="Z137" s="45"/>
      <c r="AA137" s="45"/>
      <c r="AB137" s="45"/>
      <c r="AC137" s="45"/>
      <c r="AD137" s="45"/>
      <c r="AE137" s="45"/>
      <c r="AF137" s="45"/>
      <c r="AG137" s="45"/>
      <c r="AH137" s="34">
        <v>162500</v>
      </c>
      <c r="AI137" s="34">
        <v>102623696.40518799</v>
      </c>
      <c r="AJ137" s="34">
        <v>4952863.8881912902</v>
      </c>
      <c r="AK137" s="34"/>
      <c r="AM137" s="13" t="str">
        <f t="shared" si="3"/>
        <v>.Metal Smelting.Primary Metals.Nickel.Metallurgy.Pyro Metallurgy.Smelting Process.Conventional Smelting.Smelthearth roasting and oxygen reverbatory furnace</v>
      </c>
      <c r="AO137" s="9"/>
    </row>
    <row r="138" spans="1:41" x14ac:dyDescent="0.3">
      <c r="A138" t="s">
        <v>134</v>
      </c>
      <c r="B138" s="41"/>
      <c r="C138" s="41"/>
      <c r="D138" s="41"/>
      <c r="E138" s="41"/>
      <c r="F138" s="10" t="s">
        <v>146</v>
      </c>
      <c r="G138" s="39"/>
      <c r="H138" s="40"/>
      <c r="I138" s="39"/>
      <c r="J138" s="39"/>
      <c r="K138" s="39" t="s">
        <v>38</v>
      </c>
      <c r="L138" s="24"/>
      <c r="M138" s="27" t="s">
        <v>39</v>
      </c>
      <c r="N138" s="45"/>
      <c r="O138" s="27"/>
      <c r="P138" s="27">
        <v>1985</v>
      </c>
      <c r="Q138" s="27">
        <v>2101</v>
      </c>
      <c r="R138" s="27">
        <v>30</v>
      </c>
      <c r="S138" s="45">
        <v>1</v>
      </c>
      <c r="T138" s="45"/>
      <c r="U138" s="45"/>
      <c r="V138" s="45"/>
      <c r="W138" s="45"/>
      <c r="X138" s="45"/>
      <c r="Y138" s="45"/>
      <c r="Z138" s="45"/>
      <c r="AA138" s="45"/>
      <c r="AB138" s="45"/>
      <c r="AC138" s="45"/>
      <c r="AD138" s="45"/>
      <c r="AE138" s="45"/>
      <c r="AF138" s="45">
        <v>1</v>
      </c>
      <c r="AG138" s="45"/>
      <c r="AH138" s="34">
        <v>162500</v>
      </c>
      <c r="AI138" s="34">
        <v>102623696.40518799</v>
      </c>
      <c r="AJ138" s="34">
        <v>4952863.8881912902</v>
      </c>
      <c r="AK138" s="34"/>
      <c r="AM138" s="13" t="str">
        <f t="shared" si="3"/>
        <v>.Metal Smelting.Primary Metals.Nickel.Metallurgy.Pyro Metallurgy.Smelting Process.Conventional Smelting.Smelthearth roasting and reverbatory furnace</v>
      </c>
      <c r="AO138" s="6"/>
    </row>
    <row r="139" spans="1:41" x14ac:dyDescent="0.3">
      <c r="A139" t="s">
        <v>134</v>
      </c>
      <c r="B139" s="41"/>
      <c r="C139" s="41"/>
      <c r="D139" s="41"/>
      <c r="E139" s="41"/>
      <c r="F139" t="s">
        <v>145</v>
      </c>
      <c r="G139" s="39"/>
      <c r="H139" s="40"/>
      <c r="I139" s="39"/>
      <c r="J139" s="39"/>
      <c r="K139" s="39" t="s">
        <v>38</v>
      </c>
      <c r="L139" s="24"/>
      <c r="M139" s="27" t="s">
        <v>39</v>
      </c>
      <c r="N139" s="45"/>
      <c r="O139" s="27"/>
      <c r="P139" s="27">
        <v>1985</v>
      </c>
      <c r="Q139" s="27">
        <v>2101</v>
      </c>
      <c r="R139" s="27">
        <v>30</v>
      </c>
      <c r="S139" s="45"/>
      <c r="T139" s="45"/>
      <c r="U139" s="45"/>
      <c r="V139" s="45"/>
      <c r="W139" s="45"/>
      <c r="X139" s="45"/>
      <c r="Y139" s="45"/>
      <c r="Z139" s="45"/>
      <c r="AA139" s="45"/>
      <c r="AB139" s="45"/>
      <c r="AC139" s="45"/>
      <c r="AD139" s="45"/>
      <c r="AE139" s="45"/>
      <c r="AF139" s="45"/>
      <c r="AG139" s="45"/>
      <c r="AH139" s="34">
        <v>162500</v>
      </c>
      <c r="AI139" s="34">
        <v>102623696.40518799</v>
      </c>
      <c r="AJ139" s="34">
        <v>4952863.8881912902</v>
      </c>
      <c r="AK139" s="34"/>
      <c r="AM139" s="13" t="str">
        <f t="shared" si="3"/>
        <v>.Metal Smelting.Primary Metals.Nickel.Metallurgy.Pyro Metallurgy.Smelting Process.Conventional Smelting.Smelthearth roasting and oxygen reverbatory furnace</v>
      </c>
      <c r="AO139" s="6"/>
    </row>
    <row r="140" spans="1:41" x14ac:dyDescent="0.3">
      <c r="A140" t="s">
        <v>134</v>
      </c>
      <c r="B140" s="41"/>
      <c r="C140" s="41"/>
      <c r="D140" s="41"/>
      <c r="E140" s="41"/>
      <c r="F140" t="s">
        <v>147</v>
      </c>
      <c r="G140" s="39"/>
      <c r="H140" s="40"/>
      <c r="I140" s="39"/>
      <c r="J140" s="39"/>
      <c r="K140" s="39" t="s">
        <v>38</v>
      </c>
      <c r="L140" s="24"/>
      <c r="M140" s="27" t="s">
        <v>39</v>
      </c>
      <c r="N140" s="45"/>
      <c r="O140" s="27"/>
      <c r="P140" s="27">
        <v>1985</v>
      </c>
      <c r="Q140" s="27">
        <v>2101</v>
      </c>
      <c r="R140" s="27">
        <v>30</v>
      </c>
      <c r="S140" s="45"/>
      <c r="T140" s="45"/>
      <c r="U140" s="45"/>
      <c r="V140" s="45"/>
      <c r="W140" s="45"/>
      <c r="X140" s="45"/>
      <c r="Y140" s="45"/>
      <c r="Z140" s="45"/>
      <c r="AA140" s="45"/>
      <c r="AB140" s="45"/>
      <c r="AC140" s="45"/>
      <c r="AD140" s="45"/>
      <c r="AE140" s="45"/>
      <c r="AF140" s="45"/>
      <c r="AG140" s="45"/>
      <c r="AH140" s="34">
        <v>36000</v>
      </c>
      <c r="AI140" s="34">
        <v>112886066.045706</v>
      </c>
      <c r="AJ140" s="34">
        <v>5448150.2770104203</v>
      </c>
      <c r="AK140" s="34"/>
      <c r="AM140" s="13" t="str">
        <f t="shared" si="3"/>
        <v>.Metal Smelting.Primary Metals.Nickel.Metallurgy.Pyro Metallurgy.Smelting Process.Conventional Smelting.Smelthearth roasting and EAF oil</v>
      </c>
      <c r="AO140" s="6"/>
    </row>
    <row r="141" spans="1:41" x14ac:dyDescent="0.3">
      <c r="A141" t="s">
        <v>134</v>
      </c>
      <c r="B141" s="41"/>
      <c r="C141" s="41"/>
      <c r="D141" s="41"/>
      <c r="E141" s="41"/>
      <c r="F141" t="s">
        <v>148</v>
      </c>
      <c r="G141" s="39"/>
      <c r="H141" s="40"/>
      <c r="I141" s="39"/>
      <c r="J141" s="39"/>
      <c r="K141" s="39" t="s">
        <v>38</v>
      </c>
      <c r="L141" s="24"/>
      <c r="M141" s="27" t="s">
        <v>39</v>
      </c>
      <c r="N141" s="45"/>
      <c r="O141" s="27"/>
      <c r="P141" s="27">
        <v>1985</v>
      </c>
      <c r="Q141" s="27">
        <v>2101</v>
      </c>
      <c r="R141" s="27">
        <v>30</v>
      </c>
      <c r="S141" s="45"/>
      <c r="T141" s="45"/>
      <c r="U141" s="45"/>
      <c r="V141" s="45"/>
      <c r="W141" s="45"/>
      <c r="X141" s="45"/>
      <c r="Y141" s="45"/>
      <c r="Z141" s="45"/>
      <c r="AA141" s="45"/>
      <c r="AB141" s="45"/>
      <c r="AC141" s="45"/>
      <c r="AD141" s="45"/>
      <c r="AE141" s="45"/>
      <c r="AF141" s="45"/>
      <c r="AG141" s="45"/>
      <c r="AH141" s="34">
        <v>162500</v>
      </c>
      <c r="AI141" s="34">
        <v>102623696.40518799</v>
      </c>
      <c r="AJ141" s="34">
        <v>4952863.8881912902</v>
      </c>
      <c r="AK141" s="34"/>
      <c r="AM141" s="13" t="str">
        <f t="shared" si="3"/>
        <v>.Metal Smelting.Primary Metals.Nickel.Metallurgy.Pyro Metallurgy.Smelting Process.Conventional Smelting.Smelthearth roasting and oxygen reverbatory furnace oil</v>
      </c>
      <c r="AO141" s="6"/>
    </row>
    <row r="142" spans="1:41" x14ac:dyDescent="0.3">
      <c r="A142" t="s">
        <v>134</v>
      </c>
      <c r="B142" s="41"/>
      <c r="C142" s="41"/>
      <c r="D142" s="41"/>
      <c r="E142" s="41"/>
      <c r="F142" t="s">
        <v>149</v>
      </c>
      <c r="G142" s="39"/>
      <c r="H142" s="40"/>
      <c r="I142" s="39"/>
      <c r="J142" s="39"/>
      <c r="K142" s="39" t="s">
        <v>38</v>
      </c>
      <c r="L142" s="24"/>
      <c r="M142" s="27" t="s">
        <v>39</v>
      </c>
      <c r="N142" s="45"/>
      <c r="O142" s="27"/>
      <c r="P142" s="27">
        <v>1985</v>
      </c>
      <c r="Q142" s="27">
        <v>2101</v>
      </c>
      <c r="R142" s="27">
        <v>30</v>
      </c>
      <c r="S142" s="45"/>
      <c r="T142" s="45"/>
      <c r="U142" s="45"/>
      <c r="V142" s="45"/>
      <c r="W142" s="45"/>
      <c r="X142" s="45"/>
      <c r="Y142" s="45"/>
      <c r="Z142" s="45"/>
      <c r="AA142" s="45"/>
      <c r="AB142" s="45"/>
      <c r="AC142" s="45"/>
      <c r="AD142" s="45"/>
      <c r="AE142" s="45"/>
      <c r="AF142" s="45"/>
      <c r="AG142" s="45"/>
      <c r="AH142" s="34">
        <v>36000</v>
      </c>
      <c r="AI142" s="34">
        <v>112984142.55834401</v>
      </c>
      <c r="AJ142" s="34">
        <v>5453054.1026422903</v>
      </c>
      <c r="AK142" s="34"/>
      <c r="AM142" s="13" t="str">
        <f t="shared" si="3"/>
        <v>.Metal Smelting.Primary Metals.Nickel.Metallurgy.Pyro Metallurgy.Smelting Process.Conventional Smelting.Smeltsinter roasting and EAF</v>
      </c>
      <c r="AO142" s="9"/>
    </row>
    <row r="143" spans="1:41" x14ac:dyDescent="0.3">
      <c r="A143" t="s">
        <v>134</v>
      </c>
      <c r="B143" s="41"/>
      <c r="C143" s="41"/>
      <c r="D143" s="41"/>
      <c r="E143" s="41"/>
      <c r="F143" t="s">
        <v>150</v>
      </c>
      <c r="G143" s="39"/>
      <c r="H143" s="40"/>
      <c r="I143" s="39"/>
      <c r="J143" s="39"/>
      <c r="K143" s="39" t="s">
        <v>38</v>
      </c>
      <c r="L143" s="24"/>
      <c r="M143" s="27" t="s">
        <v>39</v>
      </c>
      <c r="N143" s="45"/>
      <c r="O143" s="27"/>
      <c r="P143" s="27">
        <v>1985</v>
      </c>
      <c r="Q143" s="27">
        <v>2101</v>
      </c>
      <c r="R143" s="27">
        <v>30</v>
      </c>
      <c r="S143" s="45"/>
      <c r="T143" s="45"/>
      <c r="U143" s="45"/>
      <c r="V143" s="45"/>
      <c r="W143" s="45"/>
      <c r="X143" s="45"/>
      <c r="Y143" s="45"/>
      <c r="Z143" s="45"/>
      <c r="AA143" s="45"/>
      <c r="AB143" s="45"/>
      <c r="AC143" s="45"/>
      <c r="AD143" s="45"/>
      <c r="AE143" s="45"/>
      <c r="AF143" s="45"/>
      <c r="AG143" s="45"/>
      <c r="AH143" s="34">
        <v>162500</v>
      </c>
      <c r="AI143" s="34">
        <v>102712856.871222</v>
      </c>
      <c r="AJ143" s="34">
        <v>4957321.9114929903</v>
      </c>
      <c r="AK143" s="34"/>
      <c r="AM143" s="13" t="str">
        <f t="shared" si="3"/>
        <v>.Metal Smelting.Primary Metals.Nickel.Metallurgy.Pyro Metallurgy.Smelting Process.Conventional Smelting.Smeltsinter roasting and oxygen reverbatory furnace</v>
      </c>
      <c r="AO143" s="6"/>
    </row>
    <row r="144" spans="1:41" x14ac:dyDescent="0.3">
      <c r="A144" t="s">
        <v>134</v>
      </c>
      <c r="B144" s="41"/>
      <c r="C144" s="41"/>
      <c r="D144" s="41"/>
      <c r="E144" s="41"/>
      <c r="F144" t="s">
        <v>151</v>
      </c>
      <c r="G144" s="39"/>
      <c r="H144" s="40"/>
      <c r="I144" s="39"/>
      <c r="J144" s="39"/>
      <c r="K144" s="39" t="s">
        <v>38</v>
      </c>
      <c r="L144" s="24"/>
      <c r="M144" s="27" t="s">
        <v>39</v>
      </c>
      <c r="N144" s="45"/>
      <c r="O144" s="27"/>
      <c r="P144" s="27">
        <v>1985</v>
      </c>
      <c r="Q144" s="27">
        <v>2101</v>
      </c>
      <c r="R144" s="27">
        <v>30</v>
      </c>
      <c r="S144" s="45"/>
      <c r="T144" s="45"/>
      <c r="U144" s="45"/>
      <c r="V144" s="45"/>
      <c r="W144" s="45"/>
      <c r="X144" s="45"/>
      <c r="Y144" s="45"/>
      <c r="Z144" s="45"/>
      <c r="AA144" s="45"/>
      <c r="AB144" s="45"/>
      <c r="AC144" s="45"/>
      <c r="AD144" s="45"/>
      <c r="AE144" s="45"/>
      <c r="AF144" s="45"/>
      <c r="AG144" s="45"/>
      <c r="AH144" s="34">
        <v>130000</v>
      </c>
      <c r="AI144" s="34">
        <v>102712856.871222</v>
      </c>
      <c r="AJ144" s="34">
        <v>4957321.9114929903</v>
      </c>
      <c r="AK144" s="34"/>
      <c r="AM144" s="13" t="str">
        <f t="shared" si="3"/>
        <v>.Metal Smelting.Primary Metals.Nickel.Metallurgy.Pyro Metallurgy.Smelting Process.Conventional Smelting.Smeltsinter roasting and reverbatory furnace</v>
      </c>
      <c r="AO144" s="9"/>
    </row>
    <row r="145" spans="1:41" x14ac:dyDescent="0.3">
      <c r="B145" s="41"/>
      <c r="C145" s="41"/>
      <c r="D145" s="41"/>
      <c r="E145" s="41"/>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t="s">
        <v>152</v>
      </c>
      <c r="B146" s="41"/>
      <c r="C146" s="41"/>
      <c r="D146" s="41"/>
      <c r="E146" s="41"/>
      <c r="G146" s="39"/>
      <c r="H146" s="40"/>
      <c r="I146" s="39"/>
      <c r="J146" s="39"/>
      <c r="K146" s="39" t="s">
        <v>38</v>
      </c>
      <c r="L146" s="24"/>
      <c r="M146" s="27" t="s">
        <v>39</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.Metal Smelting.Primary Metals.Nickel.Metallurgy.Pyro Metallurgy.Smelting Process.Continuous Smelting</v>
      </c>
      <c r="AO146" s="9"/>
    </row>
    <row r="147" spans="1:41" x14ac:dyDescent="0.3">
      <c r="A147" t="s">
        <v>152</v>
      </c>
      <c r="B147" s="41"/>
      <c r="C147" s="41"/>
      <c r="D147" s="41"/>
      <c r="E147" s="41"/>
      <c r="F147" t="s">
        <v>153</v>
      </c>
      <c r="G147" s="39"/>
      <c r="H147" s="40"/>
      <c r="I147" s="39"/>
      <c r="J147" s="39"/>
      <c r="K147" s="39" t="s">
        <v>38</v>
      </c>
      <c r="L147" s="24"/>
      <c r="M147" s="27" t="s">
        <v>39</v>
      </c>
      <c r="N147" s="45"/>
      <c r="O147" s="27"/>
      <c r="P147" s="27">
        <v>1981</v>
      </c>
      <c r="Q147" s="27">
        <v>2101</v>
      </c>
      <c r="R147" s="27">
        <v>30</v>
      </c>
      <c r="S147" s="45">
        <v>1</v>
      </c>
      <c r="T147" s="45"/>
      <c r="U147" s="45"/>
      <c r="V147" s="45">
        <v>1</v>
      </c>
      <c r="W147" s="45">
        <v>1</v>
      </c>
      <c r="X147" s="45">
        <v>1</v>
      </c>
      <c r="Y147" s="45"/>
      <c r="Z147" s="45"/>
      <c r="AA147" s="45"/>
      <c r="AB147" s="45"/>
      <c r="AC147" s="45"/>
      <c r="AD147" s="45"/>
      <c r="AE147" s="45"/>
      <c r="AF147" s="45">
        <v>1</v>
      </c>
      <c r="AG147" s="45"/>
      <c r="AH147" s="34">
        <v>45000</v>
      </c>
      <c r="AI147" s="34">
        <v>4636344.2337704198</v>
      </c>
      <c r="AJ147" s="34">
        <v>463634.423377042</v>
      </c>
      <c r="AK147" s="34"/>
      <c r="AM147" s="13" t="str">
        <f t="shared" si="3"/>
        <v>.Metal Smelting.Primary Metals.Nickel.Metallurgy.Pyro Metallurgy.Smelting Process.Continuous Smeltingslow cooling roasting and reduction refining</v>
      </c>
      <c r="AO147" s="6"/>
    </row>
    <row r="148" spans="1:41" x14ac:dyDescent="0.3">
      <c r="B148" s="41"/>
      <c r="C148" s="41"/>
      <c r="D148" s="41"/>
      <c r="E148" s="41"/>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1:41" x14ac:dyDescent="0.3">
      <c r="A149" s="10" t="s">
        <v>154</v>
      </c>
      <c r="B149" s="41"/>
      <c r="C149" s="41"/>
      <c r="D149" s="41"/>
      <c r="E149" s="41"/>
      <c r="G149" s="39"/>
      <c r="H149" s="40"/>
      <c r="I149" s="39"/>
      <c r="J149" s="39"/>
      <c r="K149" s="39" t="s">
        <v>38</v>
      </c>
      <c r="L149" s="24"/>
      <c r="M149" s="27" t="s">
        <v>39</v>
      </c>
      <c r="N149" s="45">
        <v>0.35</v>
      </c>
      <c r="O149" s="27">
        <v>10</v>
      </c>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.Metal Smelting.Primary Metals.Nickel.Metallurgy.Pyro Metallurgy.Refine</v>
      </c>
      <c r="AO149" s="6"/>
    </row>
    <row r="150" spans="1:41" x14ac:dyDescent="0.3">
      <c r="A150" s="10" t="s">
        <v>154</v>
      </c>
      <c r="B150" s="41"/>
      <c r="C150" s="41"/>
      <c r="D150" s="41"/>
      <c r="E150" s="41"/>
      <c r="F150" s="10" t="s">
        <v>155</v>
      </c>
      <c r="G150" s="39"/>
      <c r="H150" s="40"/>
      <c r="I150" s="39"/>
      <c r="J150" s="39"/>
      <c r="K150" s="39" t="s">
        <v>38</v>
      </c>
      <c r="L150" s="24"/>
      <c r="M150" s="27" t="s">
        <v>39</v>
      </c>
      <c r="N150" s="45"/>
      <c r="O150" s="27"/>
      <c r="P150" s="27">
        <v>1981</v>
      </c>
      <c r="Q150" s="27">
        <v>2101</v>
      </c>
      <c r="R150" s="27">
        <v>30</v>
      </c>
      <c r="S150" s="45">
        <v>1</v>
      </c>
      <c r="T150" s="45"/>
      <c r="U150" s="45"/>
      <c r="V150" s="45"/>
      <c r="W150" s="45"/>
      <c r="X150" s="45"/>
      <c r="Y150" s="45"/>
      <c r="Z150" s="45"/>
      <c r="AA150" s="45"/>
      <c r="AB150" s="45"/>
      <c r="AC150" s="45"/>
      <c r="AD150" s="45"/>
      <c r="AE150" s="45"/>
      <c r="AF150" s="45"/>
      <c r="AG150" s="45"/>
      <c r="AH150" s="34">
        <v>7300</v>
      </c>
      <c r="AI150" s="34">
        <v>9272688.4675408602</v>
      </c>
      <c r="AJ150" s="34">
        <v>927268.84675408597</v>
      </c>
      <c r="AK150" s="34"/>
      <c r="AM150" s="13" t="str">
        <f t="shared" si="3"/>
        <v>.Metal Smelting.Primary Metals.Nickel.Metallurgy.Pyro Metallurgy.Refinecarbonylation refining</v>
      </c>
      <c r="AO150" s="9"/>
    </row>
    <row r="151" spans="1:41" x14ac:dyDescent="0.3">
      <c r="A151" t="s">
        <v>154</v>
      </c>
      <c r="B151" s="41"/>
      <c r="C151" s="41"/>
      <c r="D151" s="41"/>
      <c r="E151" s="41"/>
      <c r="F151" s="10" t="s">
        <v>156</v>
      </c>
      <c r="G151" s="39"/>
      <c r="H151" s="40"/>
      <c r="I151" s="39"/>
      <c r="J151" s="39"/>
      <c r="K151" s="39" t="s">
        <v>38</v>
      </c>
      <c r="L151" s="24"/>
      <c r="M151" s="27" t="s">
        <v>39</v>
      </c>
      <c r="N151" s="45"/>
      <c r="O151" s="27"/>
      <c r="P151" s="27">
        <v>1981</v>
      </c>
      <c r="Q151" s="27">
        <v>2101</v>
      </c>
      <c r="R151" s="27">
        <v>30</v>
      </c>
      <c r="S151" s="45"/>
      <c r="T151" s="45"/>
      <c r="U151" s="45"/>
      <c r="V151" s="45">
        <v>1</v>
      </c>
      <c r="W151" s="45"/>
      <c r="X151" s="45">
        <v>1</v>
      </c>
      <c r="Y151" s="45"/>
      <c r="Z151" s="45"/>
      <c r="AA151" s="45"/>
      <c r="AB151" s="45"/>
      <c r="AC151" s="45"/>
      <c r="AD151" s="45"/>
      <c r="AE151" s="45"/>
      <c r="AF151" s="45"/>
      <c r="AG151" s="45"/>
      <c r="AH151" s="34">
        <v>45000</v>
      </c>
      <c r="AI151" s="34">
        <v>4279702.3696342297</v>
      </c>
      <c r="AJ151" s="34">
        <v>427970.23696342303</v>
      </c>
      <c r="AK151" s="34"/>
      <c r="AM151" s="13" t="str">
        <f t="shared" si="3"/>
        <v>.Metal Smelting.Primary Metals.Nickel.Metallurgy.Pyro Metallurgy.Refineelectrolytic high voltage cell matte anodes</v>
      </c>
      <c r="AO151" s="6"/>
    </row>
    <row r="152" spans="1:41" x14ac:dyDescent="0.3">
      <c r="A152" t="s">
        <v>154</v>
      </c>
      <c r="B152" s="41"/>
      <c r="C152" s="41"/>
      <c r="D152" s="41"/>
      <c r="E152" s="41"/>
      <c r="F152" t="s">
        <v>157</v>
      </c>
      <c r="G152" s="39"/>
      <c r="H152" s="40"/>
      <c r="I152" s="39"/>
      <c r="J152" s="39"/>
      <c r="K152" s="39" t="s">
        <v>38</v>
      </c>
      <c r="L152" s="24"/>
      <c r="M152" s="27" t="s">
        <v>39</v>
      </c>
      <c r="N152" s="45"/>
      <c r="O152" s="27"/>
      <c r="P152" s="27">
        <v>1981</v>
      </c>
      <c r="Q152" s="27">
        <v>2101</v>
      </c>
      <c r="R152" s="27">
        <v>30</v>
      </c>
      <c r="S152" s="45"/>
      <c r="T152" s="45"/>
      <c r="U152" s="45"/>
      <c r="V152" s="45"/>
      <c r="W152" s="45"/>
      <c r="X152" s="45"/>
      <c r="Y152" s="45"/>
      <c r="Z152" s="45"/>
      <c r="AA152" s="45"/>
      <c r="AB152" s="45"/>
      <c r="AC152" s="45"/>
      <c r="AD152" s="45"/>
      <c r="AE152" s="45"/>
      <c r="AF152" s="45"/>
      <c r="AG152" s="45"/>
      <c r="AH152" s="34">
        <v>45000</v>
      </c>
      <c r="AI152" s="34">
        <v>4707672.6065976499</v>
      </c>
      <c r="AJ152" s="34">
        <v>470767.26065976499</v>
      </c>
      <c r="AK152" s="34"/>
      <c r="AM152" s="13" t="str">
        <f t="shared" si="3"/>
        <v>.Metal Smelting.Primary Metals.Nickel.Metallurgy.Pyro Metallurgy.Refineelectrolytic low voltage cell metal anodes</v>
      </c>
      <c r="AO152" s="9"/>
    </row>
    <row r="153" spans="1:41" x14ac:dyDescent="0.3">
      <c r="A153" t="s">
        <v>154</v>
      </c>
      <c r="B153" s="41"/>
      <c r="C153" s="41"/>
      <c r="D153" s="41"/>
      <c r="E153" s="41"/>
      <c r="F153" t="s">
        <v>158</v>
      </c>
      <c r="G153" s="39"/>
      <c r="H153" s="40"/>
      <c r="I153" s="39"/>
      <c r="J153" s="39"/>
      <c r="K153" s="39" t="s">
        <v>38</v>
      </c>
      <c r="L153" s="24"/>
      <c r="M153" s="27" t="s">
        <v>39</v>
      </c>
      <c r="N153" s="45"/>
      <c r="O153" s="27"/>
      <c r="P153" s="27">
        <v>1981</v>
      </c>
      <c r="Q153" s="27">
        <v>2101</v>
      </c>
      <c r="R153" s="27">
        <v>30</v>
      </c>
      <c r="S153" s="45"/>
      <c r="T153" s="45"/>
      <c r="U153" s="45"/>
      <c r="V153" s="45"/>
      <c r="W153" s="45">
        <v>1</v>
      </c>
      <c r="X153" s="45"/>
      <c r="Y153" s="45"/>
      <c r="Z153" s="45"/>
      <c r="AA153" s="45"/>
      <c r="AB153" s="45"/>
      <c r="AC153" s="45"/>
      <c r="AD153" s="45"/>
      <c r="AE153" s="45"/>
      <c r="AF153" s="45">
        <v>1</v>
      </c>
      <c r="AG153" s="45"/>
      <c r="AH153" s="34">
        <v>45000</v>
      </c>
      <c r="AI153" s="34">
        <v>4636344.2337704198</v>
      </c>
      <c r="AJ153" s="34">
        <v>463634.423377042</v>
      </c>
      <c r="AK153" s="34"/>
      <c r="AM153" s="13" t="str">
        <f t="shared" si="3"/>
        <v>.Metal Smelting.Primary Metals.Nickel.Metallurgy.Pyro Metallurgy.Refineroasting and retort refining</v>
      </c>
      <c r="AO153" s="6"/>
    </row>
    <row r="154" spans="1:41" x14ac:dyDescent="0.3">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1:41" x14ac:dyDescent="0.3">
      <c r="A155" s="10" t="s">
        <v>159</v>
      </c>
      <c r="B155" s="41"/>
      <c r="C155" s="41"/>
      <c r="D155" s="41"/>
      <c r="E155" s="41"/>
      <c r="G155" s="39"/>
      <c r="H155" s="40"/>
      <c r="I155" s="39"/>
      <c r="J155" s="39"/>
      <c r="K155" s="39" t="s">
        <v>38</v>
      </c>
      <c r="L155" s="24"/>
      <c r="M155" s="27" t="s">
        <v>39</v>
      </c>
      <c r="N155" s="45">
        <v>0.35</v>
      </c>
      <c r="O155" s="27">
        <v>10</v>
      </c>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.Metal Smelting.Primary Metals.Nickel.Melt Cast</v>
      </c>
      <c r="AO155" s="6"/>
    </row>
    <row r="156" spans="1:41" x14ac:dyDescent="0.3">
      <c r="A156" s="10" t="s">
        <v>159</v>
      </c>
      <c r="B156" s="41"/>
      <c r="C156" s="41"/>
      <c r="D156" s="41"/>
      <c r="E156" s="41"/>
      <c r="F156" s="10" t="s">
        <v>105</v>
      </c>
      <c r="G156" s="39"/>
      <c r="H156" s="40"/>
      <c r="I156" s="39"/>
      <c r="J156" s="39"/>
      <c r="K156" s="39" t="s">
        <v>38</v>
      </c>
      <c r="L156" s="24"/>
      <c r="M156" s="27" t="s">
        <v>39</v>
      </c>
      <c r="N156" s="45"/>
      <c r="O156" s="27"/>
      <c r="P156" s="27">
        <v>1981</v>
      </c>
      <c r="Q156" s="27">
        <v>2101</v>
      </c>
      <c r="R156" s="27">
        <v>30</v>
      </c>
      <c r="S156" s="45"/>
      <c r="T156" s="45"/>
      <c r="U156" s="45"/>
      <c r="V156" s="45"/>
      <c r="W156" s="45"/>
      <c r="X156" s="45"/>
      <c r="Y156" s="45"/>
      <c r="Z156" s="45"/>
      <c r="AA156" s="45"/>
      <c r="AB156" s="45"/>
      <c r="AC156" s="45"/>
      <c r="AD156" s="45"/>
      <c r="AE156" s="45"/>
      <c r="AF156" s="45"/>
      <c r="AG156" s="45"/>
      <c r="AH156" s="34">
        <v>118625</v>
      </c>
      <c r="AI156" s="34">
        <v>2318172.1168852099</v>
      </c>
      <c r="AJ156" s="34">
        <v>115908.60584426099</v>
      </c>
      <c r="AK156" s="34"/>
      <c r="AM156" s="13" t="str">
        <f t="shared" si="3"/>
        <v>.Metal Smelting.Primary Metals.Nickel.Melt CastCoal melting and casting furnace</v>
      </c>
      <c r="AO156" s="9"/>
    </row>
    <row r="157" spans="1:41" x14ac:dyDescent="0.3">
      <c r="A157" t="s">
        <v>159</v>
      </c>
      <c r="B157" s="41"/>
      <c r="C157" s="41"/>
      <c r="D157" s="41"/>
      <c r="E157" s="41"/>
      <c r="F157" s="10" t="s">
        <v>160</v>
      </c>
      <c r="G157" s="39"/>
      <c r="H157" s="40"/>
      <c r="I157" s="39"/>
      <c r="J157" s="39"/>
      <c r="K157" s="39" t="s">
        <v>38</v>
      </c>
      <c r="L157" s="24"/>
      <c r="M157" s="27" t="s">
        <v>39</v>
      </c>
      <c r="N157" s="45"/>
      <c r="O157" s="27"/>
      <c r="P157" s="27">
        <v>1981</v>
      </c>
      <c r="Q157" s="27">
        <v>2101</v>
      </c>
      <c r="R157" s="27">
        <v>30</v>
      </c>
      <c r="S157" s="45"/>
      <c r="T157" s="45"/>
      <c r="U157" s="45"/>
      <c r="V157" s="45"/>
      <c r="W157" s="45"/>
      <c r="X157" s="45"/>
      <c r="Y157" s="45"/>
      <c r="Z157" s="45"/>
      <c r="AA157" s="45"/>
      <c r="AB157" s="45"/>
      <c r="AC157" s="45"/>
      <c r="AD157" s="45"/>
      <c r="AE157" s="45"/>
      <c r="AF157" s="45"/>
      <c r="AG157" s="45"/>
      <c r="AH157" s="34">
        <v>153300</v>
      </c>
      <c r="AI157" s="34">
        <v>2139851.18481712</v>
      </c>
      <c r="AJ157" s="34">
        <v>106992.559240856</v>
      </c>
      <c r="AK157" s="34"/>
      <c r="AM157" s="13" t="str">
        <f t="shared" si="3"/>
        <v>.Metal Smelting.Primary Metals.Nickel.Melt Castelectric arc melting and casting furnace</v>
      </c>
      <c r="AO157" s="6"/>
    </row>
    <row r="158" spans="1:41" x14ac:dyDescent="0.3">
      <c r="A158" t="s">
        <v>159</v>
      </c>
      <c r="B158" s="41"/>
      <c r="C158" s="41"/>
      <c r="D158" s="41"/>
      <c r="E158" s="41"/>
      <c r="F158" t="s">
        <v>106</v>
      </c>
      <c r="G158" s="39"/>
      <c r="H158" s="40"/>
      <c r="I158" s="39"/>
      <c r="J158" s="39"/>
      <c r="K158" s="39" t="s">
        <v>38</v>
      </c>
      <c r="L158" s="24"/>
      <c r="M158" s="27" t="s">
        <v>39</v>
      </c>
      <c r="N158" s="45"/>
      <c r="O158" s="27"/>
      <c r="P158" s="27">
        <v>1981</v>
      </c>
      <c r="Q158" s="27">
        <v>2101</v>
      </c>
      <c r="R158" s="27">
        <v>30</v>
      </c>
      <c r="S158" s="45">
        <v>1</v>
      </c>
      <c r="T158" s="45"/>
      <c r="U158" s="45"/>
      <c r="V158" s="45"/>
      <c r="W158" s="45"/>
      <c r="X158" s="45"/>
      <c r="Y158" s="45"/>
      <c r="Z158" s="45"/>
      <c r="AA158" s="45"/>
      <c r="AB158" s="45"/>
      <c r="AC158" s="45"/>
      <c r="AD158" s="45"/>
      <c r="AE158" s="45"/>
      <c r="AF158" s="45"/>
      <c r="AG158" s="45"/>
      <c r="AH158" s="34">
        <v>118625</v>
      </c>
      <c r="AI158" s="34">
        <v>2318172.1168852099</v>
      </c>
      <c r="AJ158" s="34">
        <v>115908.60584426099</v>
      </c>
      <c r="AK158" s="34"/>
      <c r="AM158" s="13" t="str">
        <f t="shared" si="3"/>
        <v>.Metal Smelting.Primary Metals.Nickel.Melt CastNG melting and casting furnace</v>
      </c>
      <c r="AO158" s="9"/>
    </row>
    <row r="159" spans="1:41" x14ac:dyDescent="0.3">
      <c r="A159" t="s">
        <v>159</v>
      </c>
      <c r="B159" s="41"/>
      <c r="C159" s="41"/>
      <c r="D159" s="41"/>
      <c r="E159" s="41"/>
      <c r="F159" t="s">
        <v>161</v>
      </c>
      <c r="G159" s="39"/>
      <c r="H159" s="40"/>
      <c r="I159" s="39"/>
      <c r="J159" s="39"/>
      <c r="K159" s="39" t="s">
        <v>38</v>
      </c>
      <c r="L159" s="24"/>
      <c r="M159" s="27" t="s">
        <v>39</v>
      </c>
      <c r="N159" s="45"/>
      <c r="O159" s="27"/>
      <c r="P159" s="27">
        <v>1981</v>
      </c>
      <c r="Q159" s="27">
        <v>2101</v>
      </c>
      <c r="R159" s="27">
        <v>30</v>
      </c>
      <c r="S159" s="45"/>
      <c r="T159" s="45"/>
      <c r="U159" s="45"/>
      <c r="V159" s="45"/>
      <c r="W159" s="45"/>
      <c r="X159" s="45"/>
      <c r="Y159" s="45"/>
      <c r="Z159" s="45"/>
      <c r="AA159" s="45"/>
      <c r="AB159" s="45"/>
      <c r="AC159" s="45"/>
      <c r="AD159" s="45"/>
      <c r="AE159" s="45"/>
      <c r="AF159" s="45"/>
      <c r="AG159" s="45"/>
      <c r="AH159" s="34">
        <v>118625</v>
      </c>
      <c r="AI159" s="34">
        <v>2318172.1168852099</v>
      </c>
      <c r="AJ159" s="34">
        <v>115908.60584426099</v>
      </c>
      <c r="AK159" s="34"/>
      <c r="AM159" s="13" t="str">
        <f t="shared" si="3"/>
        <v>.Metal Smelting.Primary Metals.Nickel.Melt CastOil melting and casting furnace</v>
      </c>
      <c r="AO159" s="6"/>
    </row>
    <row r="160" spans="1:41" x14ac:dyDescent="0.3">
      <c r="A160" s="10" t="s">
        <v>159</v>
      </c>
      <c r="B160" s="41"/>
      <c r="C160" s="41"/>
      <c r="D160" s="41"/>
      <c r="E160" s="41"/>
      <c r="F160" s="10" t="s">
        <v>87</v>
      </c>
      <c r="G160" s="39"/>
      <c r="H160" s="40"/>
      <c r="I160" s="39"/>
      <c r="J160" s="39"/>
      <c r="K160" s="39" t="s">
        <v>38</v>
      </c>
      <c r="L160" s="24"/>
      <c r="M160" s="27" t="s">
        <v>39</v>
      </c>
      <c r="N160" s="45"/>
      <c r="O160" s="27"/>
      <c r="P160" s="27">
        <v>1981</v>
      </c>
      <c r="Q160" s="27">
        <v>2101</v>
      </c>
      <c r="R160" s="27">
        <v>30</v>
      </c>
      <c r="S160" s="45"/>
      <c r="T160" s="45"/>
      <c r="U160" s="45"/>
      <c r="V160" s="45">
        <v>1</v>
      </c>
      <c r="W160" s="45">
        <v>1</v>
      </c>
      <c r="X160" s="45">
        <v>1</v>
      </c>
      <c r="Y160" s="45"/>
      <c r="Z160" s="45"/>
      <c r="AA160" s="45"/>
      <c r="AB160" s="45"/>
      <c r="AC160" s="45"/>
      <c r="AD160" s="45"/>
      <c r="AE160" s="45"/>
      <c r="AF160" s="45">
        <v>1</v>
      </c>
      <c r="AG160" s="45"/>
      <c r="AH160" s="34">
        <v>315360</v>
      </c>
      <c r="AI160" s="34">
        <v>2781806.5402622502</v>
      </c>
      <c r="AJ160" s="34">
        <v>139090.32701311199</v>
      </c>
      <c r="AK160" s="34"/>
      <c r="AM160" s="13" t="str">
        <f t="shared" si="3"/>
        <v>.Metal Smelting.Primary Metals.Nickel.Melt Castshaft melting and casting furnace</v>
      </c>
      <c r="AO160" s="9"/>
    </row>
    <row r="161" spans="1:41" x14ac:dyDescent="0.3">
      <c r="B161" s="41"/>
      <c r="C161" s="41"/>
      <c r="D161" s="41"/>
      <c r="E161" s="41"/>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1:41" x14ac:dyDescent="0.3">
      <c r="A162" t="s">
        <v>162</v>
      </c>
      <c r="B162" s="41"/>
      <c r="C162" s="41"/>
      <c r="D162" s="41"/>
      <c r="E162" s="41"/>
      <c r="G162" s="39"/>
      <c r="H162" s="40"/>
      <c r="I162" s="39"/>
      <c r="J162" s="39"/>
      <c r="K162" s="39" t="s">
        <v>38</v>
      </c>
      <c r="L162" s="24"/>
      <c r="M162" s="27" t="s">
        <v>39</v>
      </c>
      <c r="N162" s="45">
        <v>0.35</v>
      </c>
      <c r="O162" s="27">
        <v>10</v>
      </c>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.Metal Smelting.Primary Metals.Titanium.Metallurgy.Hydro Metallurgy</v>
      </c>
      <c r="AO162" s="9"/>
    </row>
    <row r="163" spans="1:41" x14ac:dyDescent="0.3">
      <c r="A163" t="s">
        <v>162</v>
      </c>
      <c r="B163" s="41"/>
      <c r="C163" s="41"/>
      <c r="D163" s="41"/>
      <c r="E163" s="41"/>
      <c r="F163" t="s">
        <v>110</v>
      </c>
      <c r="G163" s="39"/>
      <c r="H163" s="40"/>
      <c r="I163" s="39"/>
      <c r="J163" s="39"/>
      <c r="K163" s="39" t="s">
        <v>38</v>
      </c>
      <c r="L163" s="24"/>
      <c r="M163" s="27" t="s">
        <v>39</v>
      </c>
      <c r="N163" s="45"/>
      <c r="O163" s="27"/>
      <c r="P163" s="27">
        <v>1981</v>
      </c>
      <c r="Q163" s="27">
        <v>2101</v>
      </c>
      <c r="R163" s="27">
        <v>30</v>
      </c>
      <c r="S163" s="45">
        <v>1</v>
      </c>
      <c r="T163" s="45"/>
      <c r="U163" s="45"/>
      <c r="V163" s="45">
        <v>1</v>
      </c>
      <c r="W163" s="45">
        <v>1</v>
      </c>
      <c r="X163" s="45">
        <v>1</v>
      </c>
      <c r="Y163" s="45"/>
      <c r="Z163" s="45"/>
      <c r="AA163" s="45"/>
      <c r="AB163" s="45"/>
      <c r="AC163" s="45"/>
      <c r="AD163" s="45"/>
      <c r="AE163" s="45"/>
      <c r="AF163" s="45">
        <v>1</v>
      </c>
      <c r="AG163" s="45"/>
      <c r="AH163" s="34">
        <v>130000</v>
      </c>
      <c r="AI163" s="34">
        <v>98076512.637451202</v>
      </c>
      <c r="AJ163" s="34">
        <v>4903825.6318725599</v>
      </c>
      <c r="AK163" s="34"/>
      <c r="AM163" s="13" t="str">
        <f t="shared" si="3"/>
        <v>.Metal Smelting.Primary Metals.Titanium.Metallurgy.Hydro Metallurgypressure leaching electrolytic precipitation</v>
      </c>
      <c r="AO163" s="9"/>
    </row>
    <row r="164" spans="1:41" x14ac:dyDescent="0.3">
      <c r="A164" t="s">
        <v>162</v>
      </c>
      <c r="B164" s="41"/>
      <c r="C164" s="41"/>
      <c r="D164" s="41"/>
      <c r="E164" s="41"/>
      <c r="F164" t="s">
        <v>111</v>
      </c>
      <c r="G164" s="39"/>
      <c r="H164" s="40"/>
      <c r="I164" s="39"/>
      <c r="J164" s="39"/>
      <c r="K164" s="39" t="s">
        <v>38</v>
      </c>
      <c r="L164" s="24"/>
      <c r="M164" s="27" t="s">
        <v>39</v>
      </c>
      <c r="N164" s="45"/>
      <c r="O164" s="27"/>
      <c r="P164" s="27">
        <v>1980</v>
      </c>
      <c r="Q164" s="27">
        <v>2101</v>
      </c>
      <c r="R164" s="27">
        <v>30</v>
      </c>
      <c r="S164" s="45"/>
      <c r="T164" s="45"/>
      <c r="U164" s="45"/>
      <c r="V164" s="45"/>
      <c r="W164" s="45"/>
      <c r="X164" s="45"/>
      <c r="Y164" s="45"/>
      <c r="Z164" s="45"/>
      <c r="AA164" s="45"/>
      <c r="AB164" s="45"/>
      <c r="AC164" s="45"/>
      <c r="AD164" s="45"/>
      <c r="AE164" s="45"/>
      <c r="AF164" s="45"/>
      <c r="AG164" s="45"/>
      <c r="AH164" s="34">
        <v>130000</v>
      </c>
      <c r="AI164" s="34">
        <v>93618489.335749</v>
      </c>
      <c r="AJ164" s="34">
        <v>4680924.46678745</v>
      </c>
      <c r="AK164" s="34"/>
      <c r="AM164" s="13" t="str">
        <f t="shared" si="3"/>
        <v>.Metal Smelting.Primary Metals.Titanium.Metallurgy.Hydro Metallurgytank agitation leaching and electrolytic precipitation</v>
      </c>
      <c r="AO164" s="9"/>
    </row>
    <row r="165" spans="1:41" x14ac:dyDescent="0.3">
      <c r="A165" t="s">
        <v>162</v>
      </c>
      <c r="B165" s="41"/>
      <c r="C165" s="41"/>
      <c r="D165" s="41"/>
      <c r="E165" s="41"/>
      <c r="F165" t="s">
        <v>58</v>
      </c>
      <c r="G165" s="39"/>
      <c r="H165" s="40"/>
      <c r="I165" s="39"/>
      <c r="J165" s="39"/>
      <c r="K165" s="39" t="s">
        <v>38</v>
      </c>
      <c r="L165" s="24"/>
      <c r="M165" s="27" t="s">
        <v>39</v>
      </c>
      <c r="N165" s="45"/>
      <c r="O165" s="27"/>
      <c r="P165" s="27">
        <v>1980</v>
      </c>
      <c r="Q165" s="27">
        <v>2101</v>
      </c>
      <c r="R165" s="27">
        <v>30</v>
      </c>
      <c r="S165" s="45"/>
      <c r="T165" s="45"/>
      <c r="U165" s="45"/>
      <c r="V165" s="45"/>
      <c r="W165" s="45"/>
      <c r="X165" s="45"/>
      <c r="Y165" s="45"/>
      <c r="Z165" s="45"/>
      <c r="AA165" s="45"/>
      <c r="AB165" s="45"/>
      <c r="AC165" s="45"/>
      <c r="AD165" s="45"/>
      <c r="AE165" s="45"/>
      <c r="AF165" s="45"/>
      <c r="AG165" s="45"/>
      <c r="AH165" s="34">
        <v>130000</v>
      </c>
      <c r="AI165" s="34">
        <v>89160466.034046695</v>
      </c>
      <c r="AJ165" s="34">
        <v>4458023.3017023299</v>
      </c>
      <c r="AK165" s="34"/>
      <c r="AM165" s="13" t="str">
        <f t="shared" si="3"/>
        <v>.Metal Smelting.Primary Metals.Titanium.Metallurgy.Hydro Metallurgytank percolation leaching and electrolytic precipitation</v>
      </c>
      <c r="AO165" s="9"/>
    </row>
    <row r="166" spans="1:41" x14ac:dyDescent="0.3">
      <c r="B166" s="41"/>
      <c r="C166" s="41"/>
      <c r="D166" s="41"/>
      <c r="E166" s="41"/>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9"/>
    </row>
    <row r="167" spans="1:41" x14ac:dyDescent="0.3">
      <c r="A167" t="s">
        <v>163</v>
      </c>
      <c r="B167" s="41"/>
      <c r="C167" s="41"/>
      <c r="D167" s="41"/>
      <c r="E167" s="41"/>
      <c r="G167" s="39"/>
      <c r="H167" s="40"/>
      <c r="I167" s="39"/>
      <c r="J167" s="39"/>
      <c r="K167" s="39" t="s">
        <v>38</v>
      </c>
      <c r="L167" s="24"/>
      <c r="M167" s="27" t="s">
        <v>39</v>
      </c>
      <c r="N167" s="45">
        <v>0.35</v>
      </c>
      <c r="O167" s="27">
        <v>10</v>
      </c>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.Metal Smelting.Primary Metals.Titanium.Metallurgy.Pyro Metallurgy.Smelting Process.Conventional Smelting.Roast</v>
      </c>
      <c r="AO167" s="9"/>
    </row>
    <row r="168" spans="1:41" x14ac:dyDescent="0.3">
      <c r="A168" t="s">
        <v>163</v>
      </c>
      <c r="B168" s="41"/>
      <c r="C168" s="41"/>
      <c r="D168" s="41"/>
      <c r="E168" s="41"/>
      <c r="F168" t="s">
        <v>117</v>
      </c>
      <c r="G168" s="39"/>
      <c r="H168" s="40"/>
      <c r="I168" s="39"/>
      <c r="J168" s="39"/>
      <c r="K168" s="39" t="s">
        <v>38</v>
      </c>
      <c r="L168" s="24"/>
      <c r="M168" s="27" t="s">
        <v>39</v>
      </c>
      <c r="N168" s="45"/>
      <c r="O168" s="27"/>
      <c r="P168" s="27">
        <v>1980</v>
      </c>
      <c r="Q168" s="27">
        <v>2101</v>
      </c>
      <c r="R168" s="27">
        <v>30</v>
      </c>
      <c r="S168" s="45"/>
      <c r="T168" s="45"/>
      <c r="U168" s="45"/>
      <c r="V168" s="45"/>
      <c r="W168" s="45"/>
      <c r="X168" s="45"/>
      <c r="Y168" s="45"/>
      <c r="Z168" s="45"/>
      <c r="AA168" s="45"/>
      <c r="AB168" s="45"/>
      <c r="AC168" s="45"/>
      <c r="AD168" s="45"/>
      <c r="AE168" s="45"/>
      <c r="AF168" s="45"/>
      <c r="AG168" s="45"/>
      <c r="AH168" s="34">
        <v>130000</v>
      </c>
      <c r="AI168" s="34">
        <v>84167479.936140001</v>
      </c>
      <c r="AJ168" s="34">
        <v>4030053.0647389102</v>
      </c>
      <c r="AK168" s="34"/>
      <c r="AM168" s="13" t="str">
        <f t="shared" si="3"/>
        <v>.Metal Smelting.Primary Metals.Titanium.Metallurgy.Pyro Metallurgy.Smelting Process.Conventional Smelting.RoastBlast furnace smelter</v>
      </c>
      <c r="AO168" s="9"/>
    </row>
    <row r="169" spans="1:41" x14ac:dyDescent="0.3">
      <c r="A169" t="s">
        <v>163</v>
      </c>
      <c r="B169" s="41"/>
      <c r="C169" s="41"/>
      <c r="D169" s="41"/>
      <c r="E169" s="41"/>
      <c r="F169" t="s">
        <v>118</v>
      </c>
      <c r="G169" s="39"/>
      <c r="H169" s="40"/>
      <c r="I169" s="39"/>
      <c r="J169" s="39"/>
      <c r="K169" s="39" t="s">
        <v>38</v>
      </c>
      <c r="L169" s="24"/>
      <c r="M169" s="27" t="s">
        <v>39</v>
      </c>
      <c r="N169" s="45"/>
      <c r="O169" s="27"/>
      <c r="P169" s="27">
        <v>1980</v>
      </c>
      <c r="Q169" s="27">
        <v>2101</v>
      </c>
      <c r="R169" s="27">
        <v>30</v>
      </c>
      <c r="S169" s="45">
        <v>1</v>
      </c>
      <c r="T169" s="45"/>
      <c r="U169" s="45"/>
      <c r="V169" s="45">
        <v>1</v>
      </c>
      <c r="W169" s="45">
        <v>1</v>
      </c>
      <c r="X169" s="45">
        <v>0.97</v>
      </c>
      <c r="Y169" s="45"/>
      <c r="Z169" s="45"/>
      <c r="AA169" s="45"/>
      <c r="AB169" s="45"/>
      <c r="AC169" s="45"/>
      <c r="AD169" s="45"/>
      <c r="AE169" s="45"/>
      <c r="AF169" s="45">
        <v>1</v>
      </c>
      <c r="AG169" s="45"/>
      <c r="AH169" s="34">
        <v>130000</v>
      </c>
      <c r="AI169" s="34">
        <v>92584227.929754093</v>
      </c>
      <c r="AJ169" s="34">
        <v>4433058.3712128</v>
      </c>
      <c r="AK169" s="34"/>
      <c r="AM169" s="13" t="str">
        <f t="shared" si="3"/>
        <v>.Metal Smelting.Primary Metals.Titanium.Metallurgy.Pyro Metallurgy.Smelting Process.Conventional Smelting.RoastElectrothermal furnace</v>
      </c>
      <c r="AO169" s="9"/>
    </row>
    <row r="170" spans="1:41" x14ac:dyDescent="0.3">
      <c r="A170" t="s">
        <v>163</v>
      </c>
      <c r="B170" s="41"/>
      <c r="C170" s="41"/>
      <c r="D170" s="41"/>
      <c r="E170" s="41"/>
      <c r="F170" t="s">
        <v>120</v>
      </c>
      <c r="G170" s="39"/>
      <c r="H170" s="40"/>
      <c r="I170" s="39"/>
      <c r="J170" s="39"/>
      <c r="K170" s="39" t="s">
        <v>38</v>
      </c>
      <c r="L170" s="24"/>
      <c r="M170" s="27" t="s">
        <v>39</v>
      </c>
      <c r="N170" s="45"/>
      <c r="O170" s="27"/>
      <c r="P170" s="27">
        <v>1980</v>
      </c>
      <c r="Q170" s="27">
        <v>2101</v>
      </c>
      <c r="R170" s="27">
        <v>30</v>
      </c>
      <c r="S170" s="45"/>
      <c r="T170" s="45"/>
      <c r="U170" s="45"/>
      <c r="V170" s="45"/>
      <c r="W170" s="45"/>
      <c r="X170" s="45">
        <v>0.03</v>
      </c>
      <c r="Y170" s="45"/>
      <c r="Z170" s="45"/>
      <c r="AA170" s="45"/>
      <c r="AB170" s="45"/>
      <c r="AC170" s="45"/>
      <c r="AD170" s="45"/>
      <c r="AE170" s="45"/>
      <c r="AF170" s="45"/>
      <c r="AG170" s="45"/>
      <c r="AH170" s="34">
        <v>130000</v>
      </c>
      <c r="AI170" s="34">
        <v>75750731.942525998</v>
      </c>
      <c r="AJ170" s="34">
        <v>3627047.7582650101</v>
      </c>
      <c r="AK170" s="34"/>
      <c r="AM170" s="13" t="str">
        <f t="shared" si="3"/>
        <v>.Metal Smelting.Primary Metals.Titanium.Metallurgy.Pyro Metallurgy.Smelting Process.Conventional Smelting.RoastVertical retort smelter</v>
      </c>
      <c r="AO170" s="9"/>
    </row>
    <row r="171" spans="1:41" x14ac:dyDescent="0.3">
      <c r="B171" s="41"/>
      <c r="C171" s="41"/>
      <c r="D171" s="41"/>
      <c r="E171" s="41"/>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3">
      <c r="A172" t="s">
        <v>164</v>
      </c>
      <c r="B172" s="41"/>
      <c r="C172" s="41"/>
      <c r="D172" s="41"/>
      <c r="E172" s="41"/>
      <c r="G172" s="39"/>
      <c r="H172" s="40"/>
      <c r="I172" s="39"/>
      <c r="J172" s="39"/>
      <c r="K172" s="39" t="s">
        <v>38</v>
      </c>
      <c r="L172" s="24"/>
      <c r="M172" s="27" t="s">
        <v>39</v>
      </c>
      <c r="N172" s="45">
        <v>0.35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.Metal Smelting.Primary Metals.Titanium.Metallurgy.Pyro Metallurgy.Smelting Process.Continuous Smelting</v>
      </c>
      <c r="AO172" s="9"/>
    </row>
    <row r="173" spans="1:41" x14ac:dyDescent="0.3">
      <c r="A173" t="s">
        <v>164</v>
      </c>
      <c r="B173" s="41"/>
      <c r="C173" s="41"/>
      <c r="D173" s="41"/>
      <c r="E173" s="41"/>
      <c r="F173" t="s">
        <v>119</v>
      </c>
      <c r="G173" s="39"/>
      <c r="H173" s="40"/>
      <c r="I173" s="39"/>
      <c r="J173" s="39"/>
      <c r="K173" s="39" t="s">
        <v>38</v>
      </c>
      <c r="L173" s="24"/>
      <c r="M173" s="27" t="s">
        <v>39</v>
      </c>
      <c r="N173" s="45"/>
      <c r="O173" s="27"/>
      <c r="P173" s="27">
        <v>1980</v>
      </c>
      <c r="Q173" s="27">
        <v>2101</v>
      </c>
      <c r="R173" s="27">
        <v>30</v>
      </c>
      <c r="S173" s="45">
        <v>1</v>
      </c>
      <c r="T173" s="45"/>
      <c r="U173" s="45"/>
      <c r="V173" s="45">
        <v>1</v>
      </c>
      <c r="W173" s="45">
        <v>1</v>
      </c>
      <c r="X173" s="45">
        <v>1</v>
      </c>
      <c r="Y173" s="45"/>
      <c r="Z173" s="45"/>
      <c r="AA173" s="45"/>
      <c r="AB173" s="45"/>
      <c r="AC173" s="45"/>
      <c r="AD173" s="45"/>
      <c r="AE173" s="45"/>
      <c r="AF173" s="45">
        <v>1</v>
      </c>
      <c r="AG173" s="45"/>
      <c r="AH173" s="34">
        <v>130000</v>
      </c>
      <c r="AI173" s="34">
        <v>89160466.034046695</v>
      </c>
      <c r="AJ173" s="34">
        <v>4903825.6318725599</v>
      </c>
      <c r="AK173" s="34"/>
      <c r="AM173" s="13" t="str">
        <f t="shared" si="3"/>
        <v>.Metal Smelting.Primary Metals.Titanium.Metallurgy.Pyro Metallurgy.Smelting Process.Continuous SmeltingFlash furnace</v>
      </c>
      <c r="AO173" s="9"/>
    </row>
    <row r="174" spans="1:41" x14ac:dyDescent="0.3">
      <c r="B174" s="41"/>
      <c r="C174" s="41"/>
      <c r="D174" s="41"/>
      <c r="E174" s="41"/>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9"/>
    </row>
    <row r="175" spans="1:41" x14ac:dyDescent="0.3">
      <c r="A175" t="s">
        <v>165</v>
      </c>
      <c r="B175" s="41"/>
      <c r="C175" s="41"/>
      <c r="D175" s="41"/>
      <c r="E175" s="41"/>
      <c r="G175" s="39"/>
      <c r="H175" s="40"/>
      <c r="I175" s="39"/>
      <c r="J175" s="39"/>
      <c r="K175" s="39" t="s">
        <v>38</v>
      </c>
      <c r="L175" s="24"/>
      <c r="M175" s="27" t="s">
        <v>39</v>
      </c>
      <c r="N175" s="45">
        <v>0.35</v>
      </c>
      <c r="O175" s="27">
        <v>10</v>
      </c>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.Metal Smelting.Primary Metals.Titanium.Metallurgy.Pyro Metallurgy.Refine</v>
      </c>
      <c r="AO175" s="9"/>
    </row>
    <row r="176" spans="1:41" x14ac:dyDescent="0.3">
      <c r="A176" t="s">
        <v>165</v>
      </c>
      <c r="B176" s="41"/>
      <c r="C176" s="41"/>
      <c r="D176" s="41"/>
      <c r="E176" s="41"/>
      <c r="F176" t="s">
        <v>123</v>
      </c>
      <c r="G176" s="39"/>
      <c r="H176" s="40"/>
      <c r="I176" s="39"/>
      <c r="J176" s="39"/>
      <c r="K176" s="39" t="s">
        <v>38</v>
      </c>
      <c r="L176" s="24"/>
      <c r="M176" s="27" t="s">
        <v>39</v>
      </c>
      <c r="N176" s="45"/>
      <c r="O176" s="27"/>
      <c r="P176" s="27">
        <v>1985</v>
      </c>
      <c r="Q176" s="27">
        <v>2101</v>
      </c>
      <c r="R176" s="27">
        <v>30</v>
      </c>
      <c r="S176" s="45">
        <v>1</v>
      </c>
      <c r="T176" s="45"/>
      <c r="U176" s="45"/>
      <c r="V176" s="45">
        <v>1</v>
      </c>
      <c r="W176" s="45">
        <v>1</v>
      </c>
      <c r="X176" s="45">
        <v>1</v>
      </c>
      <c r="Y176" s="45"/>
      <c r="Z176" s="45"/>
      <c r="AA176" s="45"/>
      <c r="AB176" s="45"/>
      <c r="AC176" s="45"/>
      <c r="AD176" s="45"/>
      <c r="AE176" s="45"/>
      <c r="AF176" s="45">
        <v>1</v>
      </c>
      <c r="AG176" s="45"/>
      <c r="AH176" s="34">
        <v>130000</v>
      </c>
      <c r="AI176" s="34">
        <v>89160466.034046695</v>
      </c>
      <c r="AJ176" s="34">
        <v>4458023.3017023299</v>
      </c>
      <c r="AK176" s="34"/>
      <c r="AM176" s="13" t="str">
        <f t="shared" si="3"/>
        <v>.Metal Smelting.Primary Metals.Titanium.Metallurgy.Pyro Metallurgy.Refineelectrolytic refining new electrolysis cell</v>
      </c>
      <c r="AO176" s="9"/>
    </row>
    <row r="177" spans="1:41" x14ac:dyDescent="0.3">
      <c r="A177" t="s">
        <v>165</v>
      </c>
      <c r="B177" s="41"/>
      <c r="C177" s="41"/>
      <c r="D177" s="41"/>
      <c r="E177" s="41"/>
      <c r="F177" t="s">
        <v>122</v>
      </c>
      <c r="G177" s="39"/>
      <c r="H177" s="40"/>
      <c r="I177" s="39"/>
      <c r="J177" s="39"/>
      <c r="K177" s="39" t="s">
        <v>38</v>
      </c>
      <c r="L177" s="24"/>
      <c r="M177" s="27" t="s">
        <v>39</v>
      </c>
      <c r="N177" s="45"/>
      <c r="O177" s="27"/>
      <c r="P177" s="27">
        <v>1980</v>
      </c>
      <c r="Q177" s="27">
        <v>2101</v>
      </c>
      <c r="R177" s="27">
        <v>30</v>
      </c>
      <c r="S177" s="45"/>
      <c r="T177" s="45"/>
      <c r="U177" s="45"/>
      <c r="V177" s="45"/>
      <c r="W177" s="45"/>
      <c r="X177" s="45"/>
      <c r="Y177" s="45"/>
      <c r="Z177" s="45"/>
      <c r="AA177" s="45"/>
      <c r="AB177" s="45"/>
      <c r="AC177" s="45"/>
      <c r="AD177" s="45"/>
      <c r="AE177" s="45"/>
      <c r="AF177" s="45"/>
      <c r="AG177" s="45"/>
      <c r="AH177" s="34">
        <v>130000</v>
      </c>
      <c r="AI177" s="34">
        <v>98076512.637451202</v>
      </c>
      <c r="AJ177" s="34">
        <v>4903825.6318725599</v>
      </c>
      <c r="AK177" s="34"/>
      <c r="AM177" s="13" t="str">
        <f t="shared" si="3"/>
        <v>.Metal Smelting.Primary Metals.Titanium.Metallurgy.Pyro Metallurgy.Refineelectrolytic refining old electrolysis cell</v>
      </c>
      <c r="AO177" s="9"/>
    </row>
    <row r="178" spans="1:41" x14ac:dyDescent="0.3">
      <c r="A178" t="s">
        <v>165</v>
      </c>
      <c r="B178" s="41"/>
      <c r="C178" s="41"/>
      <c r="D178" s="41"/>
      <c r="E178" s="41"/>
      <c r="F178" t="s">
        <v>124</v>
      </c>
      <c r="G178" s="39"/>
      <c r="H178" s="40"/>
      <c r="I178" s="39"/>
      <c r="J178" s="39"/>
      <c r="K178" s="39" t="s">
        <v>38</v>
      </c>
      <c r="L178" s="24"/>
      <c r="M178" s="27" t="s">
        <v>39</v>
      </c>
      <c r="N178" s="45"/>
      <c r="O178" s="27"/>
      <c r="P178" s="27">
        <v>1980</v>
      </c>
      <c r="Q178" s="27">
        <v>2101</v>
      </c>
      <c r="R178" s="27">
        <v>30</v>
      </c>
      <c r="S178" s="45"/>
      <c r="T178" s="45"/>
      <c r="U178" s="45"/>
      <c r="V178" s="45"/>
      <c r="W178" s="45"/>
      <c r="X178" s="45"/>
      <c r="Y178" s="45"/>
      <c r="Z178" s="45"/>
      <c r="AA178" s="45"/>
      <c r="AB178" s="45"/>
      <c r="AC178" s="45"/>
      <c r="AD178" s="45"/>
      <c r="AE178" s="45"/>
      <c r="AF178" s="45"/>
      <c r="AG178" s="45"/>
      <c r="AH178" s="34">
        <v>130000</v>
      </c>
      <c r="AI178" s="34">
        <v>99859721.958132207</v>
      </c>
      <c r="AJ178" s="34">
        <v>4992986.09790661</v>
      </c>
      <c r="AK178" s="34"/>
      <c r="AM178" s="13" t="str">
        <f t="shared" si="3"/>
        <v>.Metal Smelting.Primary Metals.Titanium.Metallurgy.Pyro Metallurgy.Refinefire refining fractional distillation</v>
      </c>
      <c r="AO178" s="9"/>
    </row>
    <row r="179" spans="1:41" x14ac:dyDescent="0.3">
      <c r="B179" s="41"/>
      <c r="C179" s="41"/>
      <c r="D179" s="41"/>
      <c r="E179" s="41"/>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166</v>
      </c>
      <c r="B180" s="41"/>
      <c r="C180" s="41"/>
      <c r="D180" s="41"/>
      <c r="E180" s="41"/>
      <c r="G180" s="39"/>
      <c r="H180" s="40"/>
      <c r="I180" s="39"/>
      <c r="J180" s="39"/>
      <c r="K180" s="39" t="s">
        <v>38</v>
      </c>
      <c r="L180" s="24"/>
      <c r="M180" s="27" t="s">
        <v>39</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.Metal Smelting.Primary Metals.Titanium.Melt Cast</v>
      </c>
      <c r="AO180" s="9"/>
    </row>
    <row r="181" spans="1:41" x14ac:dyDescent="0.3">
      <c r="A181" t="s">
        <v>166</v>
      </c>
      <c r="B181" s="41"/>
      <c r="C181" s="41"/>
      <c r="D181" s="41"/>
      <c r="E181" s="41"/>
      <c r="F181" t="s">
        <v>107</v>
      </c>
      <c r="G181" s="39"/>
      <c r="H181" s="40"/>
      <c r="I181" s="39"/>
      <c r="J181" s="39"/>
      <c r="K181" s="39" t="s">
        <v>38</v>
      </c>
      <c r="L181" s="24"/>
      <c r="M181" s="27" t="s">
        <v>39</v>
      </c>
      <c r="N181" s="45"/>
      <c r="O181" s="27"/>
      <c r="P181" s="27">
        <v>1985</v>
      </c>
      <c r="Q181" s="27">
        <v>2101</v>
      </c>
      <c r="R181" s="27">
        <v>30</v>
      </c>
      <c r="S181" s="45">
        <v>1</v>
      </c>
      <c r="T181" s="45"/>
      <c r="U181" s="45"/>
      <c r="V181" s="45">
        <v>1</v>
      </c>
      <c r="W181" s="45">
        <v>1</v>
      </c>
      <c r="X181" s="45">
        <v>1</v>
      </c>
      <c r="Y181" s="45"/>
      <c r="Z181" s="45"/>
      <c r="AA181" s="45"/>
      <c r="AB181" s="45"/>
      <c r="AC181" s="45"/>
      <c r="AD181" s="45"/>
      <c r="AE181" s="45"/>
      <c r="AF181" s="45">
        <v>1</v>
      </c>
      <c r="AG181" s="45"/>
      <c r="AH181" s="34">
        <v>130000</v>
      </c>
      <c r="AI181" s="34">
        <v>2139851.18481712</v>
      </c>
      <c r="AJ181" s="34">
        <v>106992.559240856</v>
      </c>
      <c r="AK181" s="34"/>
      <c r="AM181" s="13" t="str">
        <f t="shared" si="3"/>
        <v>.Metal Smelting.Primary Metals.Titanium.Melt Castelectric induction melting and casting furnace</v>
      </c>
      <c r="AO181" s="9"/>
    </row>
    <row r="182" spans="1:41" x14ac:dyDescent="0.3">
      <c r="B182" s="41"/>
      <c r="C182" s="41"/>
      <c r="D182" s="41"/>
      <c r="E182" s="41"/>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9"/>
    </row>
    <row r="183" spans="1:41" x14ac:dyDescent="0.3">
      <c r="A183" t="s">
        <v>167</v>
      </c>
      <c r="B183" s="41"/>
      <c r="C183" s="41"/>
      <c r="D183" s="41"/>
      <c r="E183" s="41"/>
      <c r="G183" s="39"/>
      <c r="H183" s="40"/>
      <c r="I183" s="39"/>
      <c r="J183" s="39"/>
      <c r="K183" s="39" t="s">
        <v>38</v>
      </c>
      <c r="L183" s="24"/>
      <c r="M183" s="27" t="s">
        <v>39</v>
      </c>
      <c r="N183" s="45">
        <v>0.35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.Metal Smelting.Primary Metals.Zinc.Metallurgy.Hydro Metallurgy</v>
      </c>
      <c r="AO183" s="9"/>
    </row>
    <row r="184" spans="1:41" x14ac:dyDescent="0.3">
      <c r="A184" t="s">
        <v>167</v>
      </c>
      <c r="B184" s="41"/>
      <c r="C184" s="41"/>
      <c r="D184" s="41"/>
      <c r="E184" s="41"/>
      <c r="F184" s="10" t="s">
        <v>168</v>
      </c>
      <c r="G184" s="39"/>
      <c r="H184" s="40"/>
      <c r="I184" s="39"/>
      <c r="J184" s="39"/>
      <c r="K184" s="39" t="s">
        <v>38</v>
      </c>
      <c r="L184" s="24"/>
      <c r="M184" s="27" t="s">
        <v>39</v>
      </c>
      <c r="N184" s="45"/>
      <c r="O184" s="27"/>
      <c r="P184" s="27">
        <v>1981</v>
      </c>
      <c r="Q184" s="27">
        <v>2101</v>
      </c>
      <c r="R184" s="27">
        <v>30</v>
      </c>
      <c r="S184" s="45"/>
      <c r="T184" s="45"/>
      <c r="U184" s="45"/>
      <c r="V184" s="45"/>
      <c r="W184" s="45"/>
      <c r="X184" s="45"/>
      <c r="Y184" s="45"/>
      <c r="Z184" s="45"/>
      <c r="AA184" s="45"/>
      <c r="AB184" s="45"/>
      <c r="AC184" s="45"/>
      <c r="AD184" s="45"/>
      <c r="AE184" s="45"/>
      <c r="AF184" s="45"/>
      <c r="AG184" s="45"/>
      <c r="AH184" s="34">
        <v>130000</v>
      </c>
      <c r="AI184" s="34">
        <v>98076512.637451202</v>
      </c>
      <c r="AJ184" s="34">
        <v>4903825.6318725599</v>
      </c>
      <c r="AK184" s="34"/>
      <c r="AM184" s="13" t="str">
        <f t="shared" si="3"/>
        <v>.Metal Smelting.Primary Metals.Zinc.Metallurgy.Hydro Metallurgypressure leaching electrolytic precipitation no steam</v>
      </c>
      <c r="AO184" s="6"/>
    </row>
    <row r="185" spans="1:41" x14ac:dyDescent="0.3">
      <c r="A185" t="s">
        <v>167</v>
      </c>
      <c r="B185" s="41"/>
      <c r="C185" s="41"/>
      <c r="D185" s="41"/>
      <c r="E185" s="41"/>
      <c r="F185" t="s">
        <v>110</v>
      </c>
      <c r="G185" s="39"/>
      <c r="H185" s="40"/>
      <c r="I185" s="39"/>
      <c r="J185" s="39"/>
      <c r="K185" s="39" t="s">
        <v>38</v>
      </c>
      <c r="L185" s="24"/>
      <c r="M185" s="27" t="s">
        <v>39</v>
      </c>
      <c r="N185" s="45"/>
      <c r="O185" s="27"/>
      <c r="P185" s="27">
        <v>1981</v>
      </c>
      <c r="Q185" s="27">
        <v>2101</v>
      </c>
      <c r="R185" s="27">
        <v>30</v>
      </c>
      <c r="S185" s="45">
        <v>0.6</v>
      </c>
      <c r="T185" s="45"/>
      <c r="U185" s="45"/>
      <c r="V185" s="45">
        <v>1</v>
      </c>
      <c r="W185" s="45">
        <v>1</v>
      </c>
      <c r="X185" s="45">
        <v>1</v>
      </c>
      <c r="Y185" s="45"/>
      <c r="Z185" s="45"/>
      <c r="AA185" s="45"/>
      <c r="AB185" s="45"/>
      <c r="AC185" s="45"/>
      <c r="AD185" s="45"/>
      <c r="AE185" s="45"/>
      <c r="AF185" s="45">
        <v>1</v>
      </c>
      <c r="AG185" s="45"/>
      <c r="AH185" s="34">
        <v>130000</v>
      </c>
      <c r="AI185" s="34">
        <v>98076512.637451202</v>
      </c>
      <c r="AJ185" s="34">
        <v>4903825.6318725599</v>
      </c>
      <c r="AK185" s="34"/>
      <c r="AM185" s="13" t="str">
        <f t="shared" si="3"/>
        <v>.Metal Smelting.Primary Metals.Zinc.Metallurgy.Hydro Metallurgypressure leaching electrolytic precipitation</v>
      </c>
      <c r="AO185" s="9"/>
    </row>
    <row r="186" spans="1:41" x14ac:dyDescent="0.3">
      <c r="A186" t="s">
        <v>167</v>
      </c>
      <c r="B186" s="41"/>
      <c r="C186" s="41"/>
      <c r="D186" s="41"/>
      <c r="E186" s="41"/>
      <c r="F186" t="s">
        <v>111</v>
      </c>
      <c r="G186" s="39"/>
      <c r="H186" s="40"/>
      <c r="I186" s="39"/>
      <c r="J186" s="39"/>
      <c r="K186" s="39" t="s">
        <v>38</v>
      </c>
      <c r="L186" s="24"/>
      <c r="M186" s="27" t="s">
        <v>39</v>
      </c>
      <c r="N186" s="45"/>
      <c r="O186" s="27"/>
      <c r="P186" s="27">
        <v>1980</v>
      </c>
      <c r="Q186" s="27">
        <v>2101</v>
      </c>
      <c r="R186" s="27">
        <v>30</v>
      </c>
      <c r="S186" s="45">
        <v>0.4</v>
      </c>
      <c r="T186" s="45"/>
      <c r="U186" s="45"/>
      <c r="V186" s="45"/>
      <c r="W186" s="45"/>
      <c r="X186" s="45"/>
      <c r="Y186" s="45"/>
      <c r="Z186" s="45"/>
      <c r="AA186" s="45"/>
      <c r="AB186" s="45"/>
      <c r="AC186" s="45"/>
      <c r="AD186" s="45"/>
      <c r="AE186" s="45"/>
      <c r="AF186" s="45"/>
      <c r="AG186" s="45"/>
      <c r="AH186" s="34">
        <v>130000</v>
      </c>
      <c r="AI186" s="34">
        <v>93618489.335749</v>
      </c>
      <c r="AJ186" s="34">
        <v>4680924.46678745</v>
      </c>
      <c r="AK186" s="34"/>
      <c r="AM186" s="13" t="str">
        <f t="shared" si="3"/>
        <v>.Metal Smelting.Primary Metals.Zinc.Metallurgy.Hydro Metallurgytank agitation leaching and electrolytic precipitation</v>
      </c>
      <c r="AO186" s="6"/>
    </row>
    <row r="187" spans="1:41" x14ac:dyDescent="0.3">
      <c r="A187" s="10" t="s">
        <v>167</v>
      </c>
      <c r="B187" s="41"/>
      <c r="C187" s="41"/>
      <c r="D187" s="41"/>
      <c r="E187" s="41"/>
      <c r="F187" s="10" t="s">
        <v>58</v>
      </c>
      <c r="G187" s="39"/>
      <c r="H187" s="40"/>
      <c r="I187" s="39"/>
      <c r="J187" s="39"/>
      <c r="K187" s="39" t="s">
        <v>38</v>
      </c>
      <c r="L187" s="24"/>
      <c r="M187" s="27" t="s">
        <v>39</v>
      </c>
      <c r="N187" s="45"/>
      <c r="O187" s="27"/>
      <c r="P187" s="27">
        <v>1980</v>
      </c>
      <c r="Q187" s="27">
        <v>2101</v>
      </c>
      <c r="R187" s="27">
        <v>30</v>
      </c>
      <c r="S187" s="45"/>
      <c r="T187" s="45"/>
      <c r="U187" s="45"/>
      <c r="V187" s="45"/>
      <c r="W187" s="45"/>
      <c r="X187" s="45"/>
      <c r="Y187" s="45"/>
      <c r="Z187" s="45"/>
      <c r="AA187" s="45"/>
      <c r="AB187" s="45"/>
      <c r="AC187" s="45"/>
      <c r="AD187" s="45"/>
      <c r="AE187" s="45"/>
      <c r="AF187" s="45"/>
      <c r="AG187" s="45"/>
      <c r="AH187" s="34">
        <v>130000</v>
      </c>
      <c r="AI187" s="34">
        <v>89160466.034046695</v>
      </c>
      <c r="AJ187" s="34">
        <v>4458023.3017023299</v>
      </c>
      <c r="AK187" s="34"/>
      <c r="AM187" s="13" t="str">
        <f t="shared" si="3"/>
        <v>.Metal Smelting.Primary Metals.Zinc.Metallurgy.Hydro Metallurgytank percolation leaching and electrolytic precipitation</v>
      </c>
      <c r="AO187" s="9"/>
    </row>
    <row r="188" spans="1:41" x14ac:dyDescent="0.3">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3">
      <c r="A189" t="s">
        <v>169</v>
      </c>
      <c r="B189" s="41"/>
      <c r="C189" s="41"/>
      <c r="D189" s="41"/>
      <c r="E189" s="41"/>
      <c r="G189" s="39"/>
      <c r="H189" s="40"/>
      <c r="I189" s="39"/>
      <c r="J189" s="39"/>
      <c r="K189" s="39" t="s">
        <v>38</v>
      </c>
      <c r="L189" s="24"/>
      <c r="M189" s="27" t="s">
        <v>39</v>
      </c>
      <c r="N189" s="45">
        <v>0.35</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.Metal Smelting.Primary Metals.Zinc.Metallurgy.Pyro Metallurgy.Smelting Process.Conventional Smelting.Roast</v>
      </c>
      <c r="AO189" s="9"/>
    </row>
    <row r="190" spans="1:41" x14ac:dyDescent="0.3">
      <c r="A190" t="s">
        <v>169</v>
      </c>
      <c r="B190" s="41"/>
      <c r="C190" s="41"/>
      <c r="D190" s="41"/>
      <c r="E190" s="41"/>
      <c r="F190" s="10" t="s">
        <v>113</v>
      </c>
      <c r="G190" s="39"/>
      <c r="H190" s="40"/>
      <c r="I190" s="39"/>
      <c r="J190" s="39"/>
      <c r="K190" s="39" t="s">
        <v>38</v>
      </c>
      <c r="L190" s="24"/>
      <c r="M190" s="27" t="s">
        <v>39</v>
      </c>
      <c r="N190" s="45"/>
      <c r="O190" s="27"/>
      <c r="P190" s="27">
        <v>1980</v>
      </c>
      <c r="Q190" s="27">
        <v>2101</v>
      </c>
      <c r="R190" s="27">
        <v>30</v>
      </c>
      <c r="S190" s="45">
        <v>1</v>
      </c>
      <c r="T190" s="45"/>
      <c r="U190" s="45"/>
      <c r="V190" s="45">
        <v>1</v>
      </c>
      <c r="W190" s="45">
        <v>1</v>
      </c>
      <c r="X190" s="45"/>
      <c r="Y190" s="45"/>
      <c r="Z190" s="45"/>
      <c r="AA190" s="45"/>
      <c r="AB190" s="45"/>
      <c r="AC190" s="45"/>
      <c r="AD190" s="45"/>
      <c r="AE190" s="45"/>
      <c r="AF190" s="45">
        <v>1</v>
      </c>
      <c r="AG190" s="45"/>
      <c r="AH190" s="34">
        <v>130000</v>
      </c>
      <c r="AI190" s="34">
        <v>1069925.59240856</v>
      </c>
      <c r="AJ190" s="34">
        <v>53496.279620428002</v>
      </c>
      <c r="AK190" s="34"/>
      <c r="AM190" s="13" t="str">
        <f t="shared" si="3"/>
        <v>.Metal Smelting.Primary Metals.Zinc.Metallurgy.Pyro Metallurgy.Smelting Process.Conventional Smelting.RoastFlash roaster</v>
      </c>
      <c r="AO190" s="6"/>
    </row>
    <row r="191" spans="1:41" x14ac:dyDescent="0.3">
      <c r="A191" t="s">
        <v>169</v>
      </c>
      <c r="B191" s="41"/>
      <c r="C191" s="41"/>
      <c r="D191" s="41"/>
      <c r="E191" s="41"/>
      <c r="F191" t="s">
        <v>114</v>
      </c>
      <c r="G191" s="39"/>
      <c r="H191" s="40"/>
      <c r="I191" s="39"/>
      <c r="J191" s="39"/>
      <c r="K191" s="39" t="s">
        <v>38</v>
      </c>
      <c r="L191" s="24"/>
      <c r="M191" s="27" t="s">
        <v>39</v>
      </c>
      <c r="N191" s="45"/>
      <c r="O191" s="27"/>
      <c r="P191" s="27">
        <v>1980</v>
      </c>
      <c r="Q191" s="27">
        <v>2101</v>
      </c>
      <c r="R191" s="27">
        <v>30</v>
      </c>
      <c r="S191" s="45"/>
      <c r="T191" s="45"/>
      <c r="U191" s="45"/>
      <c r="V191" s="45"/>
      <c r="W191" s="45"/>
      <c r="X191" s="45">
        <v>1</v>
      </c>
      <c r="Y191" s="45"/>
      <c r="Z191" s="45"/>
      <c r="AA191" s="45"/>
      <c r="AB191" s="45"/>
      <c r="AC191" s="45"/>
      <c r="AD191" s="45"/>
      <c r="AE191" s="45"/>
      <c r="AF191" s="45"/>
      <c r="AG191" s="45"/>
      <c r="AH191" s="34">
        <v>130000</v>
      </c>
      <c r="AI191" s="34">
        <v>1069927.3756178799</v>
      </c>
      <c r="AJ191" s="34">
        <v>44580.233017023304</v>
      </c>
      <c r="AK191" s="34"/>
      <c r="AM191" s="13" t="str">
        <f t="shared" si="3"/>
        <v>.Metal Smelting.Primary Metals.Zinc.Metallurgy.Pyro Metallurgy.Smelting Process.Conventional Smelting.RoastFluidized bed roaster</v>
      </c>
      <c r="AO191" s="9"/>
    </row>
    <row r="192" spans="1:41" x14ac:dyDescent="0.3">
      <c r="A192" s="10" t="s">
        <v>169</v>
      </c>
      <c r="B192" s="41"/>
      <c r="C192" s="41"/>
      <c r="D192" s="41"/>
      <c r="E192" s="41"/>
      <c r="F192" s="10" t="s">
        <v>115</v>
      </c>
      <c r="G192" s="39"/>
      <c r="H192" s="40"/>
      <c r="I192" s="39"/>
      <c r="J192" s="39"/>
      <c r="K192" s="39" t="s">
        <v>38</v>
      </c>
      <c r="L192" s="24"/>
      <c r="M192" s="27" t="s">
        <v>39</v>
      </c>
      <c r="N192" s="45"/>
      <c r="O192" s="27"/>
      <c r="P192" s="27">
        <v>1980</v>
      </c>
      <c r="Q192" s="27">
        <v>2101</v>
      </c>
      <c r="R192" s="27">
        <v>30</v>
      </c>
      <c r="S192" s="45"/>
      <c r="T192" s="45"/>
      <c r="U192" s="45"/>
      <c r="V192" s="45"/>
      <c r="W192" s="45"/>
      <c r="X192" s="45"/>
      <c r="Y192" s="45"/>
      <c r="Z192" s="45"/>
      <c r="AA192" s="45"/>
      <c r="AB192" s="45"/>
      <c r="AC192" s="45"/>
      <c r="AD192" s="45"/>
      <c r="AE192" s="45"/>
      <c r="AF192" s="45"/>
      <c r="AG192" s="45"/>
      <c r="AH192" s="34">
        <v>130000</v>
      </c>
      <c r="AI192" s="34">
        <v>980765.12637451198</v>
      </c>
      <c r="AJ192" s="34">
        <v>49038.256318725696</v>
      </c>
      <c r="AK192" s="34"/>
      <c r="AM192" s="13" t="str">
        <f t="shared" si="3"/>
        <v>.Metal Smelting.Primary Metals.Zinc.Metallurgy.Pyro Metallurgy.Smelting Process.Conventional Smelting.RoastHearth roaster</v>
      </c>
      <c r="AO192" s="6"/>
    </row>
    <row r="193" spans="1:41" x14ac:dyDescent="0.3">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c r="AO193" s="6"/>
    </row>
    <row r="194" spans="1:41" x14ac:dyDescent="0.3">
      <c r="A194" t="s">
        <v>170</v>
      </c>
      <c r="B194" s="41"/>
      <c r="C194" s="41"/>
      <c r="D194" s="41"/>
      <c r="E194" s="41"/>
      <c r="G194" s="39"/>
      <c r="H194" s="40"/>
      <c r="I194" s="39"/>
      <c r="J194" s="39"/>
      <c r="K194" s="39" t="s">
        <v>38</v>
      </c>
      <c r="L194" s="24"/>
      <c r="M194" s="27" t="s">
        <v>39</v>
      </c>
      <c r="N194" s="45">
        <v>0.35</v>
      </c>
      <c r="O194" s="27">
        <v>10</v>
      </c>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.Metal Smelting.Primary Metals.Zinc.Metallurgy.Pyro Metallurgy.Smelting Process.Conventional Smelting.Smelt</v>
      </c>
      <c r="AO194" s="6"/>
    </row>
    <row r="195" spans="1:41" x14ac:dyDescent="0.3">
      <c r="A195" t="s">
        <v>170</v>
      </c>
      <c r="B195" s="41"/>
      <c r="C195" s="41"/>
      <c r="D195" s="41"/>
      <c r="E195" s="41"/>
      <c r="F195" s="10" t="s">
        <v>117</v>
      </c>
      <c r="G195" s="39"/>
      <c r="H195" s="40"/>
      <c r="I195" s="39"/>
      <c r="J195" s="39"/>
      <c r="K195" s="39" t="s">
        <v>38</v>
      </c>
      <c r="L195" s="24"/>
      <c r="M195" s="27" t="s">
        <v>39</v>
      </c>
      <c r="N195" s="45"/>
      <c r="O195" s="27"/>
      <c r="P195" s="27">
        <v>1980</v>
      </c>
      <c r="Q195" s="27">
        <v>2101</v>
      </c>
      <c r="R195" s="27">
        <v>30</v>
      </c>
      <c r="S195" s="45">
        <f t="shared" ref="S195:W197" si="4">$AF195</f>
        <v>0.26</v>
      </c>
      <c r="T195" s="45"/>
      <c r="U195" s="45"/>
      <c r="V195" s="45">
        <f t="shared" si="4"/>
        <v>0.26</v>
      </c>
      <c r="W195" s="45">
        <f t="shared" si="4"/>
        <v>0.26</v>
      </c>
      <c r="X195" s="45">
        <f>$AF195</f>
        <v>0.26</v>
      </c>
      <c r="Y195" s="45"/>
      <c r="Z195" s="45"/>
      <c r="AA195" s="45"/>
      <c r="AB195" s="45"/>
      <c r="AC195" s="45"/>
      <c r="AD195" s="45"/>
      <c r="AE195" s="45"/>
      <c r="AF195" s="45">
        <v>0.26</v>
      </c>
      <c r="AG195" s="45"/>
      <c r="AH195" s="34">
        <v>130000</v>
      </c>
      <c r="AI195" s="34">
        <v>84167479.936140001</v>
      </c>
      <c r="AJ195" s="34">
        <v>4030053.0647389102</v>
      </c>
      <c r="AK195" s="34"/>
      <c r="AM195" s="13" t="str">
        <f t="shared" si="3"/>
        <v>.Metal Smelting.Primary Metals.Zinc.Metallurgy.Pyro Metallurgy.Smelting Process.Conventional Smelting.SmeltBlast furnace smelter</v>
      </c>
      <c r="AO195" s="9"/>
    </row>
    <row r="196" spans="1:41" x14ac:dyDescent="0.3">
      <c r="A196" t="s">
        <v>170</v>
      </c>
      <c r="B196" s="41"/>
      <c r="C196" s="41"/>
      <c r="D196" s="41"/>
      <c r="E196" s="41"/>
      <c r="F196" t="s">
        <v>118</v>
      </c>
      <c r="G196" s="39"/>
      <c r="H196" s="40"/>
      <c r="I196" s="39"/>
      <c r="J196" s="39"/>
      <c r="K196" s="39" t="s">
        <v>38</v>
      </c>
      <c r="L196" s="24"/>
      <c r="M196" s="27" t="s">
        <v>39</v>
      </c>
      <c r="N196" s="45"/>
      <c r="O196" s="27"/>
      <c r="P196" s="27">
        <v>1980</v>
      </c>
      <c r="Q196" s="27">
        <v>2101</v>
      </c>
      <c r="R196" s="27">
        <v>30</v>
      </c>
      <c r="S196" s="45">
        <f t="shared" si="4"/>
        <v>0.45</v>
      </c>
      <c r="T196" s="45"/>
      <c r="U196" s="45"/>
      <c r="V196" s="45">
        <f t="shared" si="4"/>
        <v>0.45</v>
      </c>
      <c r="W196" s="45">
        <f t="shared" si="4"/>
        <v>0.45</v>
      </c>
      <c r="X196" s="45">
        <f t="shared" ref="X196:X197" si="5">$AF196</f>
        <v>0.45</v>
      </c>
      <c r="Y196" s="45"/>
      <c r="Z196" s="45"/>
      <c r="AA196" s="45"/>
      <c r="AB196" s="45"/>
      <c r="AC196" s="45"/>
      <c r="AD196" s="45"/>
      <c r="AE196" s="45"/>
      <c r="AF196" s="45">
        <v>0.45</v>
      </c>
      <c r="AG196" s="45"/>
      <c r="AH196" s="34">
        <v>130000</v>
      </c>
      <c r="AI196" s="34">
        <v>92584227.929754093</v>
      </c>
      <c r="AJ196" s="34">
        <v>4433058.3712128</v>
      </c>
      <c r="AK196" s="34"/>
      <c r="AM196" s="13" t="str">
        <f t="shared" ref="AM196:AM259" si="6">_xlfn.CONCAT(A196,F196)</f>
        <v>.Metal Smelting.Primary Metals.Zinc.Metallurgy.Pyro Metallurgy.Smelting Process.Conventional Smelting.SmeltElectrothermal furnace</v>
      </c>
      <c r="AO196" s="6"/>
    </row>
    <row r="197" spans="1:41" x14ac:dyDescent="0.3">
      <c r="A197" t="s">
        <v>170</v>
      </c>
      <c r="B197" s="41"/>
      <c r="C197" s="41"/>
      <c r="D197" s="41"/>
      <c r="E197" s="41"/>
      <c r="F197" t="s">
        <v>119</v>
      </c>
      <c r="G197" s="39"/>
      <c r="H197" s="40"/>
      <c r="I197" s="39"/>
      <c r="J197" s="39"/>
      <c r="K197" s="39" t="s">
        <v>38</v>
      </c>
      <c r="L197" s="24"/>
      <c r="M197" s="27" t="s">
        <v>39</v>
      </c>
      <c r="N197" s="45"/>
      <c r="O197" s="27"/>
      <c r="P197" s="27">
        <v>1980</v>
      </c>
      <c r="Q197" s="27">
        <v>2101</v>
      </c>
      <c r="R197" s="27">
        <v>30</v>
      </c>
      <c r="S197" s="45">
        <f t="shared" si="4"/>
        <v>0.28999999999999998</v>
      </c>
      <c r="T197" s="45"/>
      <c r="U197" s="45"/>
      <c r="V197" s="45">
        <f t="shared" si="4"/>
        <v>0.28999999999999998</v>
      </c>
      <c r="W197" s="45">
        <f t="shared" si="4"/>
        <v>0.28999999999999998</v>
      </c>
      <c r="X197" s="45">
        <f t="shared" si="5"/>
        <v>0.28999999999999998</v>
      </c>
      <c r="Y197" s="45"/>
      <c r="Z197" s="45"/>
      <c r="AA197" s="45"/>
      <c r="AB197" s="45"/>
      <c r="AC197" s="45"/>
      <c r="AD197" s="45"/>
      <c r="AE197" s="45"/>
      <c r="AF197" s="45">
        <v>0.28999999999999998</v>
      </c>
      <c r="AG197" s="45"/>
      <c r="AH197" s="34">
        <v>130000</v>
      </c>
      <c r="AI197" s="34">
        <v>89160466.034046695</v>
      </c>
      <c r="AJ197" s="34">
        <v>4903825.6318725599</v>
      </c>
      <c r="AK197" s="34"/>
      <c r="AM197" s="13" t="str">
        <f t="shared" si="6"/>
        <v>.Metal Smelting.Primary Metals.Zinc.Metallurgy.Pyro Metallurgy.Smelting Process.Conventional Smelting.SmeltFlash furnace</v>
      </c>
      <c r="AO197" s="9"/>
    </row>
    <row r="198" spans="1:41" x14ac:dyDescent="0.3">
      <c r="A198" t="s">
        <v>170</v>
      </c>
      <c r="B198" s="41"/>
      <c r="C198" s="41"/>
      <c r="D198" s="41"/>
      <c r="E198" s="41"/>
      <c r="F198" t="s">
        <v>171</v>
      </c>
      <c r="G198" s="39"/>
      <c r="H198" s="40"/>
      <c r="I198" s="39"/>
      <c r="J198" s="39"/>
      <c r="K198" s="39" t="s">
        <v>38</v>
      </c>
      <c r="L198" s="24"/>
      <c r="M198" s="27" t="s">
        <v>39</v>
      </c>
      <c r="N198" s="45"/>
      <c r="O198" s="27"/>
      <c r="P198" s="27">
        <v>1980</v>
      </c>
      <c r="Q198" s="27">
        <v>2101</v>
      </c>
      <c r="R198" s="27">
        <v>30</v>
      </c>
      <c r="S198" s="45"/>
      <c r="T198" s="45"/>
      <c r="U198" s="45"/>
      <c r="V198" s="45"/>
      <c r="W198" s="45"/>
      <c r="X198" s="45"/>
      <c r="Y198" s="45"/>
      <c r="Z198" s="45"/>
      <c r="AA198" s="45"/>
      <c r="AB198" s="45"/>
      <c r="AC198" s="45"/>
      <c r="AD198" s="45"/>
      <c r="AE198" s="45"/>
      <c r="AF198" s="45"/>
      <c r="AG198" s="45"/>
      <c r="AH198" s="34">
        <v>130000</v>
      </c>
      <c r="AI198" s="34">
        <v>75750731.942525998</v>
      </c>
      <c r="AJ198" s="34">
        <v>3627047.7582650101</v>
      </c>
      <c r="AK198" s="34"/>
      <c r="AM198" s="13" t="str">
        <f t="shared" si="6"/>
        <v>.Metal Smelting.Primary Metals.Zinc.Metallurgy.Pyro Metallurgy.Smelting Process.Conventional Smelting.SmeltVertical retort furnace</v>
      </c>
      <c r="AO198" s="6"/>
    </row>
    <row r="199" spans="1:41" x14ac:dyDescent="0.3">
      <c r="B199" s="41"/>
      <c r="C199" s="41"/>
      <c r="D199" s="41"/>
      <c r="E199" s="41"/>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6"/>
        <v/>
      </c>
      <c r="AO199" s="6"/>
    </row>
    <row r="200" spans="1:41" x14ac:dyDescent="0.3">
      <c r="A200" t="s">
        <v>172</v>
      </c>
      <c r="B200" s="41"/>
      <c r="C200" s="41"/>
      <c r="D200" s="41"/>
      <c r="E200" s="41"/>
      <c r="G200" s="39"/>
      <c r="H200" s="40"/>
      <c r="I200" s="39"/>
      <c r="J200" s="39"/>
      <c r="K200" s="39" t="s">
        <v>38</v>
      </c>
      <c r="L200" s="24"/>
      <c r="M200" s="27" t="s">
        <v>39</v>
      </c>
      <c r="N200" s="45">
        <v>0.35</v>
      </c>
      <c r="O200" s="27">
        <v>10</v>
      </c>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6"/>
        <v>.Metal Smelting.Primary Metals.Zinc.Metallurgy.Pyro Metallurgy.Smelting Process.Continuous Smelting</v>
      </c>
      <c r="AO200" s="6"/>
    </row>
    <row r="201" spans="1:41" x14ac:dyDescent="0.3">
      <c r="A201" t="s">
        <v>172</v>
      </c>
      <c r="B201" s="41"/>
      <c r="C201" s="41"/>
      <c r="D201" s="41"/>
      <c r="E201" s="41"/>
      <c r="F201" t="s">
        <v>173</v>
      </c>
      <c r="G201" s="39"/>
      <c r="H201" s="40"/>
      <c r="I201" s="39"/>
      <c r="J201" s="39"/>
      <c r="K201" s="39" t="s">
        <v>38</v>
      </c>
      <c r="L201" s="24"/>
      <c r="M201" s="27" t="s">
        <v>39</v>
      </c>
      <c r="N201" s="45"/>
      <c r="O201" s="27"/>
      <c r="P201" s="27">
        <v>1980</v>
      </c>
      <c r="Q201" s="27">
        <v>2101</v>
      </c>
      <c r="R201" s="27">
        <v>30</v>
      </c>
      <c r="S201" s="45">
        <v>1</v>
      </c>
      <c r="T201" s="45"/>
      <c r="U201" s="45"/>
      <c r="V201" s="45">
        <v>1</v>
      </c>
      <c r="W201" s="45">
        <v>1</v>
      </c>
      <c r="X201" s="45">
        <v>1</v>
      </c>
      <c r="Y201" s="45"/>
      <c r="Z201" s="45"/>
      <c r="AA201" s="45"/>
      <c r="AB201" s="45"/>
      <c r="AC201" s="45"/>
      <c r="AD201" s="45"/>
      <c r="AE201" s="45"/>
      <c r="AF201" s="45">
        <v>1</v>
      </c>
      <c r="AG201" s="45"/>
      <c r="AH201" s="34">
        <v>130000</v>
      </c>
      <c r="AI201" s="34">
        <v>99859721.958132207</v>
      </c>
      <c r="AJ201" s="34">
        <v>4992986.09790661</v>
      </c>
      <c r="AK201" s="34"/>
      <c r="AM201" s="13" t="str">
        <f t="shared" si="6"/>
        <v>.Metal Smelting.Primary Metals.Zinc.Metallurgy.Pyro Metallurgy.Smelting Process.Continuous SmeltingFire refining liquation</v>
      </c>
      <c r="AO201" s="9"/>
    </row>
    <row r="202" spans="1:41" x14ac:dyDescent="0.3">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6"/>
        <v/>
      </c>
      <c r="AO202" s="9"/>
    </row>
    <row r="203" spans="1:41" x14ac:dyDescent="0.3">
      <c r="A203" t="s">
        <v>174</v>
      </c>
      <c r="B203" s="41"/>
      <c r="C203" s="41"/>
      <c r="D203" s="41"/>
      <c r="E203" s="41"/>
      <c r="G203" s="39"/>
      <c r="H203" s="40"/>
      <c r="I203" s="39"/>
      <c r="J203" s="39"/>
      <c r="K203" s="39" t="s">
        <v>38</v>
      </c>
      <c r="L203" s="24"/>
      <c r="M203" s="27" t="s">
        <v>39</v>
      </c>
      <c r="N203" s="45">
        <v>0.35</v>
      </c>
      <c r="O203" s="27">
        <v>10</v>
      </c>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6"/>
        <v>.Metal Smelting.Primary Metals.Zinc.Metallurgy.Pyro Metallurgy.Refine</v>
      </c>
      <c r="AO203" s="9"/>
    </row>
    <row r="204" spans="1:41" x14ac:dyDescent="0.3">
      <c r="A204" t="s">
        <v>174</v>
      </c>
      <c r="B204" s="41"/>
      <c r="C204" s="41"/>
      <c r="D204" s="41"/>
      <c r="E204" s="41"/>
      <c r="F204" t="s">
        <v>123</v>
      </c>
      <c r="G204" s="39"/>
      <c r="H204" s="40"/>
      <c r="I204" s="39"/>
      <c r="J204" s="39"/>
      <c r="K204" s="39" t="s">
        <v>38</v>
      </c>
      <c r="L204" s="24"/>
      <c r="M204" s="27" t="s">
        <v>39</v>
      </c>
      <c r="N204" s="45"/>
      <c r="O204" s="27"/>
      <c r="P204" s="27">
        <v>1985</v>
      </c>
      <c r="Q204" s="27">
        <v>2101</v>
      </c>
      <c r="R204" s="27">
        <v>30</v>
      </c>
      <c r="S204" s="45">
        <v>1</v>
      </c>
      <c r="T204" s="45"/>
      <c r="U204" s="45"/>
      <c r="V204" s="45">
        <v>1</v>
      </c>
      <c r="W204" s="45"/>
      <c r="X204" s="45"/>
      <c r="Y204" s="45"/>
      <c r="Z204" s="45"/>
      <c r="AA204" s="45"/>
      <c r="AB204" s="45"/>
      <c r="AC204" s="45"/>
      <c r="AD204" s="45"/>
      <c r="AE204" s="45"/>
      <c r="AF204" s="45">
        <v>1</v>
      </c>
      <c r="AG204" s="45"/>
      <c r="AH204" s="34">
        <v>130000</v>
      </c>
      <c r="AI204" s="34">
        <v>89160466.034046695</v>
      </c>
      <c r="AJ204" s="34">
        <v>4458023.3017023299</v>
      </c>
      <c r="AK204" s="34"/>
      <c r="AM204" s="13" t="str">
        <f t="shared" si="6"/>
        <v>.Metal Smelting.Primary Metals.Zinc.Metallurgy.Pyro Metallurgy.Refineelectrolytic refining new electrolysis cell</v>
      </c>
      <c r="AO204" s="6"/>
    </row>
    <row r="205" spans="1:41" x14ac:dyDescent="0.3">
      <c r="A205" t="s">
        <v>174</v>
      </c>
      <c r="B205" s="41"/>
      <c r="C205" s="41"/>
      <c r="D205" s="41"/>
      <c r="E205" s="41"/>
      <c r="F205" t="s">
        <v>122</v>
      </c>
      <c r="G205" s="39"/>
      <c r="H205" s="40"/>
      <c r="I205" s="39"/>
      <c r="J205" s="39"/>
      <c r="K205" s="39" t="s">
        <v>38</v>
      </c>
      <c r="L205" s="24"/>
      <c r="M205" s="27" t="s">
        <v>39</v>
      </c>
      <c r="N205" s="45"/>
      <c r="O205" s="27"/>
      <c r="P205" s="27">
        <v>1980</v>
      </c>
      <c r="Q205" s="27">
        <v>2101</v>
      </c>
      <c r="R205" s="27">
        <v>30</v>
      </c>
      <c r="S205" s="45"/>
      <c r="T205" s="45"/>
      <c r="U205" s="45"/>
      <c r="V205" s="45"/>
      <c r="W205" s="45"/>
      <c r="X205" s="45"/>
      <c r="Y205" s="45"/>
      <c r="Z205" s="45"/>
      <c r="AA205" s="45"/>
      <c r="AB205" s="45"/>
      <c r="AC205" s="45"/>
      <c r="AD205" s="45"/>
      <c r="AE205" s="45"/>
      <c r="AF205" s="45"/>
      <c r="AG205" s="45"/>
      <c r="AH205" s="34">
        <v>130000</v>
      </c>
      <c r="AI205" s="34">
        <v>98076512.637451202</v>
      </c>
      <c r="AJ205" s="34">
        <v>4903825.6318725599</v>
      </c>
      <c r="AK205" s="34"/>
      <c r="AM205" s="13" t="str">
        <f t="shared" si="6"/>
        <v>.Metal Smelting.Primary Metals.Zinc.Metallurgy.Pyro Metallurgy.Refineelectrolytic refining old electrolysis cell</v>
      </c>
      <c r="AO205" s="9"/>
    </row>
    <row r="206" spans="1:41" x14ac:dyDescent="0.3">
      <c r="A206" t="s">
        <v>174</v>
      </c>
      <c r="B206" s="41"/>
      <c r="C206" s="41"/>
      <c r="D206" s="41"/>
      <c r="E206" s="41"/>
      <c r="F206" t="s">
        <v>124</v>
      </c>
      <c r="G206" s="39"/>
      <c r="H206" s="40"/>
      <c r="I206" s="39"/>
      <c r="J206" s="39"/>
      <c r="K206" s="39" t="s">
        <v>38</v>
      </c>
      <c r="L206" s="24"/>
      <c r="M206" s="27" t="s">
        <v>39</v>
      </c>
      <c r="N206" s="45"/>
      <c r="O206" s="27"/>
      <c r="P206" s="27">
        <v>1980</v>
      </c>
      <c r="Q206" s="27">
        <v>2101</v>
      </c>
      <c r="R206" s="27">
        <v>30</v>
      </c>
      <c r="S206" s="45"/>
      <c r="T206" s="45"/>
      <c r="U206" s="45"/>
      <c r="V206" s="45"/>
      <c r="W206" s="45">
        <v>1</v>
      </c>
      <c r="X206" s="45">
        <v>1</v>
      </c>
      <c r="Y206" s="45"/>
      <c r="Z206" s="45"/>
      <c r="AA206" s="45"/>
      <c r="AB206" s="45"/>
      <c r="AC206" s="45"/>
      <c r="AD206" s="45"/>
      <c r="AE206" s="45"/>
      <c r="AF206" s="45"/>
      <c r="AG206" s="45"/>
      <c r="AH206" s="34">
        <v>130000</v>
      </c>
      <c r="AI206" s="34">
        <v>99859721.958132207</v>
      </c>
      <c r="AJ206" s="34">
        <v>4992986.09790661</v>
      </c>
      <c r="AK206" s="34"/>
      <c r="AM206" s="13" t="str">
        <f t="shared" si="6"/>
        <v>.Metal Smelting.Primary Metals.Zinc.Metallurgy.Pyro Metallurgy.Refinefire refining fractional distillation</v>
      </c>
      <c r="AO206" s="6"/>
    </row>
    <row r="207" spans="1:41" x14ac:dyDescent="0.3">
      <c r="B207" s="41"/>
      <c r="C207" s="41"/>
      <c r="D207" s="41"/>
      <c r="E207" s="41"/>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6"/>
        <v/>
      </c>
      <c r="AO207" s="6"/>
    </row>
    <row r="208" spans="1:41" x14ac:dyDescent="0.3">
      <c r="A208" t="s">
        <v>175</v>
      </c>
      <c r="B208" s="41"/>
      <c r="C208" s="41"/>
      <c r="D208" s="41"/>
      <c r="E208" s="41"/>
      <c r="G208" s="39"/>
      <c r="H208" s="40"/>
      <c r="I208" s="39"/>
      <c r="J208" s="39"/>
      <c r="K208" s="39" t="s">
        <v>38</v>
      </c>
      <c r="L208" s="24"/>
      <c r="M208" s="27" t="s">
        <v>39</v>
      </c>
      <c r="N208" s="45">
        <v>0.35</v>
      </c>
      <c r="O208" s="27">
        <v>10</v>
      </c>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6"/>
        <v>.Metal Smelting.Primary Metals.Zinc.Melt Cast</v>
      </c>
      <c r="AO208" s="6"/>
    </row>
    <row r="209" spans="1:41" x14ac:dyDescent="0.3">
      <c r="A209" t="s">
        <v>175</v>
      </c>
      <c r="B209" s="41"/>
      <c r="C209" s="41"/>
      <c r="D209" s="41"/>
      <c r="E209" s="41"/>
      <c r="F209" t="s">
        <v>107</v>
      </c>
      <c r="G209" s="39"/>
      <c r="H209" s="40"/>
      <c r="I209" s="39"/>
      <c r="J209" s="39"/>
      <c r="K209" s="39" t="s">
        <v>38</v>
      </c>
      <c r="L209" s="24"/>
      <c r="M209" s="27" t="s">
        <v>39</v>
      </c>
      <c r="N209" s="45"/>
      <c r="O209" s="27"/>
      <c r="P209" s="27">
        <v>1985</v>
      </c>
      <c r="Q209" s="27">
        <v>2101</v>
      </c>
      <c r="R209" s="27">
        <v>30</v>
      </c>
      <c r="S209" s="45"/>
      <c r="T209" s="45"/>
      <c r="U209" s="45"/>
      <c r="V209" s="45">
        <v>1</v>
      </c>
      <c r="W209" s="45"/>
      <c r="X209" s="45">
        <v>1</v>
      </c>
      <c r="Y209" s="45"/>
      <c r="Z209" s="45"/>
      <c r="AA209" s="45"/>
      <c r="AB209" s="45"/>
      <c r="AC209" s="45"/>
      <c r="AD209" s="45"/>
      <c r="AE209" s="45"/>
      <c r="AF209" s="45">
        <v>1</v>
      </c>
      <c r="AG209" s="45"/>
      <c r="AH209" s="34">
        <v>130000</v>
      </c>
      <c r="AI209" s="34">
        <v>2139851.18481712</v>
      </c>
      <c r="AJ209" s="34">
        <v>106992.559240856</v>
      </c>
      <c r="AK209" s="34"/>
      <c r="AM209" s="13" t="str">
        <f t="shared" si="6"/>
        <v>.Metal Smelting.Primary Metals.Zinc.Melt Castelectric induction melting and casting furnace</v>
      </c>
      <c r="AO209" s="9"/>
    </row>
    <row r="210" spans="1:41" x14ac:dyDescent="0.3">
      <c r="A210" t="s">
        <v>175</v>
      </c>
      <c r="B210" s="41"/>
      <c r="C210" s="41"/>
      <c r="D210" s="41"/>
      <c r="E210" s="41"/>
      <c r="F210" t="s">
        <v>126</v>
      </c>
      <c r="G210" s="39"/>
      <c r="H210" s="40"/>
      <c r="I210" s="39"/>
      <c r="J210" s="39"/>
      <c r="K210" s="39" t="s">
        <v>38</v>
      </c>
      <c r="L210" s="24"/>
      <c r="M210" s="27" t="s">
        <v>39</v>
      </c>
      <c r="N210" s="45"/>
      <c r="O210" s="27"/>
      <c r="P210" s="27">
        <v>1985</v>
      </c>
      <c r="Q210" s="27">
        <v>2101</v>
      </c>
      <c r="R210" s="27">
        <v>30</v>
      </c>
      <c r="S210" s="45">
        <v>1</v>
      </c>
      <c r="T210" s="45"/>
      <c r="U210" s="45"/>
      <c r="V210" s="45"/>
      <c r="W210" s="45">
        <v>1</v>
      </c>
      <c r="X210" s="45"/>
      <c r="Y210" s="45"/>
      <c r="Z210" s="45"/>
      <c r="AA210" s="45"/>
      <c r="AB210" s="45"/>
      <c r="AC210" s="45"/>
      <c r="AD210" s="45"/>
      <c r="AE210" s="45"/>
      <c r="AF210" s="45"/>
      <c r="AG210" s="45"/>
      <c r="AH210" s="34">
        <v>130000</v>
      </c>
      <c r="AI210" s="34">
        <v>2318172.1168852099</v>
      </c>
      <c r="AJ210" s="34">
        <v>115908.60584426099</v>
      </c>
      <c r="AK210" s="34"/>
      <c r="AM210" s="13" t="str">
        <f t="shared" si="6"/>
        <v>.Metal Smelting.Primary Metals.Zinc.Melt Castfossil fuel melting and casting furnace</v>
      </c>
      <c r="AO210" s="6"/>
    </row>
    <row r="211" spans="1:41" x14ac:dyDescent="0.3">
      <c r="A211" t="s">
        <v>175</v>
      </c>
      <c r="B211" s="41"/>
      <c r="C211" s="41"/>
      <c r="D211" s="41"/>
      <c r="E211" s="41"/>
      <c r="F211" t="s">
        <v>176</v>
      </c>
      <c r="G211" s="39"/>
      <c r="H211" s="40"/>
      <c r="I211" s="39"/>
      <c r="J211" s="39"/>
      <c r="K211" s="39" t="s">
        <v>38</v>
      </c>
      <c r="L211" s="24"/>
      <c r="M211" s="27" t="s">
        <v>39</v>
      </c>
      <c r="N211" s="45"/>
      <c r="O211" s="27"/>
      <c r="P211" s="27">
        <v>1985</v>
      </c>
      <c r="Q211" s="27">
        <v>2101</v>
      </c>
      <c r="R211" s="27">
        <v>30</v>
      </c>
      <c r="S211" s="45"/>
      <c r="T211" s="45"/>
      <c r="U211" s="45"/>
      <c r="V211" s="45"/>
      <c r="W211" s="45"/>
      <c r="X211" s="45"/>
      <c r="Y211" s="45"/>
      <c r="Z211" s="45"/>
      <c r="AA211" s="45"/>
      <c r="AB211" s="45"/>
      <c r="AC211" s="45"/>
      <c r="AD211" s="45"/>
      <c r="AE211" s="45"/>
      <c r="AF211" s="45"/>
      <c r="AG211" s="45"/>
      <c r="AH211" s="34">
        <v>130000</v>
      </c>
      <c r="AI211" s="34">
        <v>2318172.1168852099</v>
      </c>
      <c r="AJ211" s="34">
        <v>115908.60584426099</v>
      </c>
      <c r="AK211" s="34"/>
      <c r="AM211" s="13" t="str">
        <f t="shared" si="6"/>
        <v>.Metal Smelting.Primary Metals.Zinc.Melt Castfossil fuel melting and casting furnace fuel oil</v>
      </c>
      <c r="AO211" s="6"/>
    </row>
    <row r="212" spans="1:41" x14ac:dyDescent="0.3">
      <c r="B212" s="41"/>
      <c r="C212" s="41"/>
      <c r="D212" s="41"/>
      <c r="E212" s="41"/>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6"/>
        <v/>
      </c>
      <c r="AO212" s="6"/>
    </row>
    <row r="213" spans="1:41" x14ac:dyDescent="0.3">
      <c r="A213" s="10" t="s">
        <v>177</v>
      </c>
      <c r="B213" s="41"/>
      <c r="C213" s="41"/>
      <c r="D213" s="41"/>
      <c r="E213" s="41"/>
      <c r="G213" s="39"/>
      <c r="H213" s="40"/>
      <c r="I213" s="39"/>
      <c r="J213" s="39"/>
      <c r="K213" s="39" t="s">
        <v>38</v>
      </c>
      <c r="L213" s="24"/>
      <c r="M213" s="27" t="s">
        <v>39</v>
      </c>
      <c r="N213" s="45">
        <v>0.35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6"/>
        <v>.Metal Smelting.Soderberg Anode</v>
      </c>
      <c r="AO213" s="6"/>
    </row>
    <row r="214" spans="1:41" x14ac:dyDescent="0.3">
      <c r="A214" s="10" t="s">
        <v>177</v>
      </c>
      <c r="B214" s="41"/>
      <c r="C214" s="41"/>
      <c r="D214" s="41"/>
      <c r="E214" s="41"/>
      <c r="F214" s="10" t="s">
        <v>178</v>
      </c>
      <c r="G214" s="39"/>
      <c r="H214" s="40"/>
      <c r="I214" s="39"/>
      <c r="J214" s="39"/>
      <c r="K214" s="39" t="s">
        <v>38</v>
      </c>
      <c r="L214" s="24"/>
      <c r="M214" s="27" t="s">
        <v>39</v>
      </c>
      <c r="N214" s="45"/>
      <c r="O214" s="27"/>
      <c r="P214" s="27">
        <v>1950</v>
      </c>
      <c r="Q214" s="27">
        <v>2101</v>
      </c>
      <c r="R214" s="27">
        <v>30</v>
      </c>
      <c r="S214" s="45">
        <v>1</v>
      </c>
      <c r="T214" s="45"/>
      <c r="U214" s="45"/>
      <c r="V214" s="45">
        <v>1</v>
      </c>
      <c r="W214" s="45">
        <v>1</v>
      </c>
      <c r="X214" s="45">
        <v>1</v>
      </c>
      <c r="Y214" s="45"/>
      <c r="Z214" s="45"/>
      <c r="AA214" s="45"/>
      <c r="AB214" s="45"/>
      <c r="AC214" s="45"/>
      <c r="AD214" s="45"/>
      <c r="AE214" s="45"/>
      <c r="AF214" s="45">
        <v>1</v>
      </c>
      <c r="AG214" s="45"/>
      <c r="AH214" s="34">
        <v>150000</v>
      </c>
      <c r="AI214" s="34">
        <v>240795827.04001901</v>
      </c>
      <c r="AJ214" s="34">
        <v>19263666.1632016</v>
      </c>
      <c r="AK214" s="34"/>
      <c r="AM214" s="13" t="str">
        <f t="shared" si="6"/>
        <v>.Metal Smelting.Soderberg Anodeprod of Soderberg anode</v>
      </c>
      <c r="AO214" s="9"/>
    </row>
    <row r="215" spans="1:41"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6"/>
        <v/>
      </c>
      <c r="AO215" s="9"/>
    </row>
    <row r="216" spans="1:41" x14ac:dyDescent="0.3">
      <c r="A216" t="s">
        <v>179</v>
      </c>
      <c r="B216" s="41"/>
      <c r="C216" s="41"/>
      <c r="D216" s="41"/>
      <c r="E216" s="41"/>
      <c r="G216" s="39"/>
      <c r="H216" s="40"/>
      <c r="I216" s="39"/>
      <c r="J216" s="39"/>
      <c r="K216" s="39" t="s">
        <v>38</v>
      </c>
      <c r="L216" s="24"/>
      <c r="M216" s="27" t="s">
        <v>39</v>
      </c>
      <c r="N216" s="45">
        <v>0.35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6"/>
        <v>.Metal Smelting.Pre-bake Anode</v>
      </c>
      <c r="AO216" s="9"/>
    </row>
    <row r="217" spans="1:41" x14ac:dyDescent="0.3">
      <c r="A217" t="s">
        <v>179</v>
      </c>
      <c r="B217" s="41"/>
      <c r="C217" s="41"/>
      <c r="D217" s="41"/>
      <c r="E217" s="41"/>
      <c r="F217" s="10" t="s">
        <v>180</v>
      </c>
      <c r="G217" s="39"/>
      <c r="H217" s="40"/>
      <c r="I217" s="39"/>
      <c r="J217" s="39"/>
      <c r="K217" s="39" t="s">
        <v>38</v>
      </c>
      <c r="L217" s="24"/>
      <c r="M217" s="27" t="s">
        <v>39</v>
      </c>
      <c r="N217" s="45"/>
      <c r="O217" s="27"/>
      <c r="P217" s="27">
        <v>1950</v>
      </c>
      <c r="Q217" s="27">
        <v>2101</v>
      </c>
      <c r="R217" s="27">
        <v>30</v>
      </c>
      <c r="S217" s="45"/>
      <c r="T217" s="45"/>
      <c r="U217" s="45"/>
      <c r="V217" s="45"/>
      <c r="W217" s="45"/>
      <c r="X217" s="45">
        <v>0.80300000000000005</v>
      </c>
      <c r="Y217" s="45"/>
      <c r="Z217" s="45"/>
      <c r="AA217" s="45"/>
      <c r="AB217" s="45"/>
      <c r="AC217" s="45"/>
      <c r="AD217" s="45"/>
      <c r="AE217" s="45"/>
      <c r="AF217" s="45"/>
      <c r="AG217" s="45"/>
      <c r="AH217" s="34">
        <v>150000</v>
      </c>
      <c r="AI217" s="34">
        <v>361193740.56002897</v>
      </c>
      <c r="AJ217" s="34">
        <v>28895499.2448024</v>
      </c>
      <c r="AK217" s="34"/>
      <c r="AM217" s="13" t="str">
        <f t="shared" si="6"/>
        <v>.Metal Smelting.Pre-bake AnodePre bake anode HFO</v>
      </c>
      <c r="AO217" s="6"/>
    </row>
    <row r="218" spans="1:41" x14ac:dyDescent="0.3">
      <c r="A218" t="s">
        <v>179</v>
      </c>
      <c r="B218" s="41"/>
      <c r="C218" s="41"/>
      <c r="D218" s="41"/>
      <c r="E218" s="41"/>
      <c r="F218" t="s">
        <v>181</v>
      </c>
      <c r="G218" s="39"/>
      <c r="H218" s="40"/>
      <c r="I218" s="39"/>
      <c r="J218" s="39"/>
      <c r="K218" s="39" t="s">
        <v>38</v>
      </c>
      <c r="L218" s="24"/>
      <c r="M218" s="27" t="s">
        <v>39</v>
      </c>
      <c r="N218" s="45"/>
      <c r="O218" s="27"/>
      <c r="P218" s="27">
        <v>1950</v>
      </c>
      <c r="Q218" s="27">
        <v>2101</v>
      </c>
      <c r="R218" s="27">
        <v>30</v>
      </c>
      <c r="S218" s="45">
        <v>1</v>
      </c>
      <c r="T218" s="45"/>
      <c r="U218" s="45"/>
      <c r="V218" s="45">
        <v>1</v>
      </c>
      <c r="W218" s="45">
        <v>1</v>
      </c>
      <c r="X218" s="45">
        <v>0.19700000000000001</v>
      </c>
      <c r="Y218" s="45"/>
      <c r="Z218" s="45"/>
      <c r="AA218" s="45"/>
      <c r="AB218" s="45"/>
      <c r="AC218" s="45"/>
      <c r="AD218" s="45"/>
      <c r="AE218" s="45"/>
      <c r="AF218" s="45">
        <v>1</v>
      </c>
      <c r="AG218" s="45"/>
      <c r="AH218" s="34">
        <v>150000</v>
      </c>
      <c r="AI218" s="34">
        <v>361193740.56002897</v>
      </c>
      <c r="AJ218" s="34">
        <v>28895499.2448024</v>
      </c>
      <c r="AK218" s="34"/>
      <c r="AM218" s="13" t="str">
        <f t="shared" si="6"/>
        <v>.Metal Smelting.Pre-bake AnodePre bake anode NG</v>
      </c>
      <c r="AO218" s="9"/>
    </row>
    <row r="219" spans="1:41" x14ac:dyDescent="0.3">
      <c r="A219" t="s">
        <v>179</v>
      </c>
      <c r="B219" s="41"/>
      <c r="C219" s="41"/>
      <c r="D219" s="41"/>
      <c r="E219" s="41"/>
      <c r="F219" t="s">
        <v>182</v>
      </c>
      <c r="G219" s="39"/>
      <c r="H219" s="40"/>
      <c r="I219" s="39"/>
      <c r="J219" s="39"/>
      <c r="K219" s="39" t="s">
        <v>38</v>
      </c>
      <c r="L219" s="24"/>
      <c r="M219" s="27" t="s">
        <v>39</v>
      </c>
      <c r="N219" s="45"/>
      <c r="O219" s="27"/>
      <c r="P219" s="27">
        <v>1950</v>
      </c>
      <c r="Q219" s="27">
        <v>2101</v>
      </c>
      <c r="R219" s="27">
        <v>30</v>
      </c>
      <c r="S219" s="45"/>
      <c r="T219" s="45"/>
      <c r="U219" s="45"/>
      <c r="V219" s="45"/>
      <c r="W219" s="45"/>
      <c r="X219" s="45"/>
      <c r="Y219" s="45"/>
      <c r="Z219" s="45"/>
      <c r="AA219" s="45"/>
      <c r="AB219" s="45"/>
      <c r="AC219" s="45"/>
      <c r="AD219" s="45"/>
      <c r="AE219" s="45"/>
      <c r="AF219" s="45"/>
      <c r="AG219" s="45"/>
      <c r="AH219" s="34">
        <v>150000</v>
      </c>
      <c r="AI219" s="34">
        <v>367059560.69384903</v>
      </c>
      <c r="AJ219" s="34">
        <v>28895499.2448024</v>
      </c>
      <c r="AK219" s="34"/>
      <c r="AM219" s="13" t="str">
        <f t="shared" si="6"/>
        <v>.Metal Smelting.Pre-bake AnodePre bake anode NG improved oven</v>
      </c>
      <c r="AO219" s="6"/>
    </row>
    <row r="220" spans="1:41" x14ac:dyDescent="0.3">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6"/>
        <v/>
      </c>
      <c r="AO220" s="6"/>
    </row>
    <row r="221" spans="1:41" x14ac:dyDescent="0.3">
      <c r="A221" t="s">
        <v>183</v>
      </c>
      <c r="B221" s="41"/>
      <c r="C221" s="41"/>
      <c r="D221" s="41"/>
      <c r="E221" s="41"/>
      <c r="G221" s="39"/>
      <c r="H221" s="40"/>
      <c r="I221" s="39"/>
      <c r="J221" s="39"/>
      <c r="K221" s="39" t="s">
        <v>38</v>
      </c>
      <c r="L221" s="24"/>
      <c r="M221" s="27" t="s">
        <v>39</v>
      </c>
      <c r="N221" s="45">
        <v>0.35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6"/>
        <v>.Metal Smelting.Oxygen.Cryogenics</v>
      </c>
      <c r="AO221" s="6"/>
    </row>
    <row r="222" spans="1:41" x14ac:dyDescent="0.3">
      <c r="A222" t="s">
        <v>183</v>
      </c>
      <c r="B222" s="41"/>
      <c r="C222" s="41"/>
      <c r="D222" s="41"/>
      <c r="E222" s="41"/>
      <c r="F222" t="s">
        <v>184</v>
      </c>
      <c r="G222" s="39"/>
      <c r="H222" s="40"/>
      <c r="I222" s="39"/>
      <c r="J222" s="39"/>
      <c r="K222" s="39" t="s">
        <v>38</v>
      </c>
      <c r="L222" s="24"/>
      <c r="M222" s="27" t="s">
        <v>39</v>
      </c>
      <c r="N222" s="45"/>
      <c r="O222" s="27"/>
      <c r="P222" s="27">
        <v>1971</v>
      </c>
      <c r="Q222" s="27">
        <v>2101</v>
      </c>
      <c r="R222" s="27">
        <v>30</v>
      </c>
      <c r="S222" s="45">
        <v>1</v>
      </c>
      <c r="T222" s="45"/>
      <c r="U222" s="45"/>
      <c r="V222" s="45">
        <v>1</v>
      </c>
      <c r="W222" s="45">
        <v>1</v>
      </c>
      <c r="X222" s="45">
        <v>1</v>
      </c>
      <c r="Y222" s="45"/>
      <c r="Z222" s="45"/>
      <c r="AA222" s="45"/>
      <c r="AB222" s="45"/>
      <c r="AC222" s="45"/>
      <c r="AD222" s="45"/>
      <c r="AE222" s="45"/>
      <c r="AF222" s="45">
        <v>1</v>
      </c>
      <c r="AG222" s="45"/>
      <c r="AH222" s="34">
        <v>20000</v>
      </c>
      <c r="AI222" s="34">
        <v>8559404.7392684799</v>
      </c>
      <c r="AJ222" s="34">
        <v>342376.18957073899</v>
      </c>
      <c r="AK222" s="34"/>
      <c r="AM222" s="13" t="str">
        <f t="shared" si="6"/>
        <v>.Metal Smelting.Oxygen.CryogenicsAir compression and distillation</v>
      </c>
      <c r="AO222" s="9"/>
    </row>
    <row r="223" spans="1:41" x14ac:dyDescent="0.3">
      <c r="A223" t="s">
        <v>183</v>
      </c>
      <c r="B223" s="41"/>
      <c r="C223" s="41"/>
      <c r="D223" s="41"/>
      <c r="E223" s="41"/>
      <c r="F223" t="s">
        <v>185</v>
      </c>
      <c r="G223" s="39"/>
      <c r="H223" s="40"/>
      <c r="I223" s="39"/>
      <c r="J223" s="39"/>
      <c r="K223" s="39" t="s">
        <v>38</v>
      </c>
      <c r="L223" s="24"/>
      <c r="M223" s="27" t="s">
        <v>39</v>
      </c>
      <c r="N223" s="45"/>
      <c r="O223" s="27"/>
      <c r="P223" s="27">
        <v>1990</v>
      </c>
      <c r="Q223" s="27">
        <v>2101</v>
      </c>
      <c r="R223" s="27">
        <v>30</v>
      </c>
      <c r="S223" s="45"/>
      <c r="T223" s="45"/>
      <c r="U223" s="45"/>
      <c r="V223" s="45"/>
      <c r="W223" s="45"/>
      <c r="X223" s="45"/>
      <c r="Y223" s="45"/>
      <c r="Z223" s="45"/>
      <c r="AA223" s="45"/>
      <c r="AB223" s="45"/>
      <c r="AC223" s="45"/>
      <c r="AD223" s="45"/>
      <c r="AE223" s="45"/>
      <c r="AF223" s="45"/>
      <c r="AG223" s="45"/>
      <c r="AH223" s="34">
        <v>20000</v>
      </c>
      <c r="AI223" s="34">
        <v>8559404.7392684799</v>
      </c>
      <c r="AJ223" s="34">
        <v>410851.42748488701</v>
      </c>
      <c r="AK223" s="34"/>
      <c r="AM223" s="13" t="str">
        <f t="shared" si="6"/>
        <v>.Metal Smelting.Oxygen.CryogenicsNew Air compression and distillation</v>
      </c>
      <c r="AO223" s="6"/>
    </row>
    <row r="224" spans="1:41" x14ac:dyDescent="0.3">
      <c r="B224" s="41"/>
      <c r="C224" s="41"/>
      <c r="D224" s="41"/>
      <c r="E224" s="41"/>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6"/>
        <v/>
      </c>
      <c r="AO224" s="6"/>
    </row>
    <row r="225" spans="1:41" x14ac:dyDescent="0.3">
      <c r="A225" t="s">
        <v>186</v>
      </c>
      <c r="B225" s="41"/>
      <c r="C225" s="41"/>
      <c r="D225" s="41"/>
      <c r="E225" s="41"/>
      <c r="G225" s="39"/>
      <c r="H225" s="40"/>
      <c r="I225" s="39"/>
      <c r="J225" s="39"/>
      <c r="K225" s="39" t="s">
        <v>38</v>
      </c>
      <c r="L225" s="24"/>
      <c r="M225" s="27" t="s">
        <v>187</v>
      </c>
      <c r="N225" s="45">
        <v>0.4</v>
      </c>
      <c r="O225" s="27">
        <v>10</v>
      </c>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6"/>
        <v>.Metal Smelting.Steam</v>
      </c>
      <c r="AO225" s="6"/>
    </row>
    <row r="226" spans="1:41" x14ac:dyDescent="0.3">
      <c r="A226" t="s">
        <v>186</v>
      </c>
      <c r="B226" s="41"/>
      <c r="C226" s="41"/>
      <c r="D226" s="41"/>
      <c r="E226" s="41"/>
      <c r="F226" t="s">
        <v>188</v>
      </c>
      <c r="G226" s="39"/>
      <c r="H226" s="40"/>
      <c r="I226" s="39"/>
      <c r="J226" s="39"/>
      <c r="K226" s="39" t="s">
        <v>38</v>
      </c>
      <c r="L226" s="24"/>
      <c r="M226" s="27" t="s">
        <v>187</v>
      </c>
      <c r="N226" s="45"/>
      <c r="O226" s="27"/>
      <c r="P226" s="27">
        <v>1930</v>
      </c>
      <c r="Q226" s="27">
        <v>2101</v>
      </c>
      <c r="R226" s="27">
        <v>30</v>
      </c>
      <c r="S226" s="45"/>
      <c r="T226" s="45"/>
      <c r="U226" s="45"/>
      <c r="V226" s="45"/>
      <c r="W226" s="45"/>
      <c r="X226" s="45"/>
      <c r="Y226" s="45"/>
      <c r="Z226" s="45"/>
      <c r="AA226" s="45"/>
      <c r="AB226" s="45"/>
      <c r="AC226" s="45"/>
      <c r="AD226" s="45"/>
      <c r="AE226" s="45"/>
      <c r="AF226" s="45"/>
      <c r="AG226" s="45"/>
      <c r="AH226" s="34">
        <v>2337500</v>
      </c>
      <c r="AI226" s="34">
        <v>32855370.188972101</v>
      </c>
      <c r="AJ226" s="34">
        <v>1314214.80755888</v>
      </c>
      <c r="AK226" s="34"/>
      <c r="AM226" s="13" t="str">
        <f t="shared" si="6"/>
        <v>.Metal Smelting.SteamCoal</v>
      </c>
      <c r="AO226" s="9"/>
    </row>
    <row r="227" spans="1:41" x14ac:dyDescent="0.3">
      <c r="A227" t="s">
        <v>186</v>
      </c>
      <c r="B227" s="41"/>
      <c r="C227" s="41"/>
      <c r="D227" s="41"/>
      <c r="E227" s="41"/>
      <c r="F227" t="s">
        <v>189</v>
      </c>
      <c r="G227" s="39"/>
      <c r="H227" s="40"/>
      <c r="I227" s="39"/>
      <c r="J227" s="39"/>
      <c r="K227" s="39" t="s">
        <v>38</v>
      </c>
      <c r="L227" s="24"/>
      <c r="M227" s="27" t="s">
        <v>187</v>
      </c>
      <c r="N227" s="45"/>
      <c r="O227" s="27"/>
      <c r="P227" s="27">
        <v>1930</v>
      </c>
      <c r="Q227" s="27">
        <v>2101</v>
      </c>
      <c r="R227" s="27">
        <v>30</v>
      </c>
      <c r="S227" s="45"/>
      <c r="T227" s="45"/>
      <c r="U227" s="45"/>
      <c r="V227" s="45"/>
      <c r="W227" s="45"/>
      <c r="X227" s="45"/>
      <c r="Y227" s="45"/>
      <c r="Z227" s="45"/>
      <c r="AA227" s="45"/>
      <c r="AB227" s="45"/>
      <c r="AC227" s="45"/>
      <c r="AD227" s="45"/>
      <c r="AE227" s="45"/>
      <c r="AF227" s="45">
        <v>0.5</v>
      </c>
      <c r="AG227" s="45"/>
      <c r="AH227" s="34">
        <v>2337500</v>
      </c>
      <c r="AI227" s="34">
        <v>49283055.283458203</v>
      </c>
      <c r="AJ227" s="34">
        <v>1971322.21133832</v>
      </c>
      <c r="AK227" s="34"/>
      <c r="AM227" s="13" t="str">
        <f t="shared" si="6"/>
        <v>.Metal Smelting.SteamCoal HR and reg burner</v>
      </c>
      <c r="AO227" s="6"/>
    </row>
    <row r="228" spans="1:41" x14ac:dyDescent="0.3">
      <c r="A228" t="s">
        <v>186</v>
      </c>
      <c r="B228" s="41"/>
      <c r="C228" s="41"/>
      <c r="D228" s="41"/>
      <c r="E228" s="41"/>
      <c r="F228" t="s">
        <v>190</v>
      </c>
      <c r="G228" s="39"/>
      <c r="H228" s="40"/>
      <c r="I228" s="39"/>
      <c r="J228" s="39"/>
      <c r="K228" s="39" t="s">
        <v>38</v>
      </c>
      <c r="L228" s="24"/>
      <c r="M228" s="27" t="s">
        <v>187</v>
      </c>
      <c r="N228" s="45"/>
      <c r="O228" s="27"/>
      <c r="P228" s="27">
        <v>1930</v>
      </c>
      <c r="Q228" s="27">
        <v>2101</v>
      </c>
      <c r="R228" s="27">
        <v>30</v>
      </c>
      <c r="S228" s="45"/>
      <c r="T228" s="45"/>
      <c r="U228" s="45"/>
      <c r="V228" s="45"/>
      <c r="W228" s="45">
        <v>1</v>
      </c>
      <c r="X228" s="45"/>
      <c r="Y228" s="45"/>
      <c r="Z228" s="45"/>
      <c r="AA228" s="45"/>
      <c r="AB228" s="45"/>
      <c r="AC228" s="45"/>
      <c r="AD228" s="45"/>
      <c r="AE228" s="45"/>
      <c r="AF228" s="45"/>
      <c r="AG228" s="45"/>
      <c r="AH228" s="34">
        <v>2337500</v>
      </c>
      <c r="AI228" s="34">
        <v>10951790.062990701</v>
      </c>
      <c r="AJ228" s="34">
        <v>438071.60251962801</v>
      </c>
      <c r="AK228" s="34"/>
      <c r="AM228" s="13" t="str">
        <f t="shared" si="6"/>
        <v>.Metal Smelting.SteamNG</v>
      </c>
      <c r="AO228" s="9"/>
    </row>
    <row r="229" spans="1:41" x14ac:dyDescent="0.3">
      <c r="A229" t="s">
        <v>186</v>
      </c>
      <c r="B229" s="41"/>
      <c r="C229" s="41"/>
      <c r="D229" s="41"/>
      <c r="E229" s="41"/>
      <c r="F229" t="s">
        <v>191</v>
      </c>
      <c r="G229" s="39"/>
      <c r="H229" s="40"/>
      <c r="I229" s="39"/>
      <c r="J229" s="39"/>
      <c r="K229" s="39" t="s">
        <v>38</v>
      </c>
      <c r="L229" s="24"/>
      <c r="M229" s="27" t="s">
        <v>187</v>
      </c>
      <c r="N229" s="45"/>
      <c r="O229" s="27"/>
      <c r="P229" s="27">
        <v>1930</v>
      </c>
      <c r="Q229" s="27">
        <v>2101</v>
      </c>
      <c r="R229" s="27">
        <v>30</v>
      </c>
      <c r="S229" s="45"/>
      <c r="T229" s="45"/>
      <c r="U229" s="45"/>
      <c r="V229" s="45"/>
      <c r="W229" s="45"/>
      <c r="X229" s="45"/>
      <c r="Y229" s="45"/>
      <c r="Z229" s="45"/>
      <c r="AA229" s="45"/>
      <c r="AB229" s="45"/>
      <c r="AC229" s="45"/>
      <c r="AD229" s="45"/>
      <c r="AE229" s="45"/>
      <c r="AF229" s="45"/>
      <c r="AG229" s="45"/>
      <c r="AH229" s="34">
        <v>2337500</v>
      </c>
      <c r="AI229" s="34">
        <v>13142148.0755888</v>
      </c>
      <c r="AJ229" s="34">
        <v>525685.92302355403</v>
      </c>
      <c r="AK229" s="34"/>
      <c r="AM229" s="13" t="str">
        <f t="shared" si="6"/>
        <v>.Metal Smelting.SteamNG HR</v>
      </c>
      <c r="AO229" s="6"/>
    </row>
    <row r="230" spans="1:41" x14ac:dyDescent="0.3">
      <c r="A230" t="s">
        <v>186</v>
      </c>
      <c r="B230" s="41"/>
      <c r="C230" s="41"/>
      <c r="D230" s="41"/>
      <c r="E230" s="41"/>
      <c r="F230" t="s">
        <v>192</v>
      </c>
      <c r="G230" s="39"/>
      <c r="H230" s="40"/>
      <c r="I230" s="39"/>
      <c r="J230" s="39"/>
      <c r="K230" s="39" t="s">
        <v>38</v>
      </c>
      <c r="L230" s="24"/>
      <c r="M230" s="27" t="s">
        <v>187</v>
      </c>
      <c r="N230" s="45"/>
      <c r="O230" s="27"/>
      <c r="P230" s="27">
        <v>1930</v>
      </c>
      <c r="Q230" s="27">
        <v>2101</v>
      </c>
      <c r="R230" s="27">
        <v>30</v>
      </c>
      <c r="S230" s="45"/>
      <c r="T230" s="45"/>
      <c r="U230" s="45"/>
      <c r="V230" s="45"/>
      <c r="W230" s="45"/>
      <c r="X230" s="45">
        <v>0.65</v>
      </c>
      <c r="Y230" s="45"/>
      <c r="Z230" s="45"/>
      <c r="AA230" s="45"/>
      <c r="AB230" s="45"/>
      <c r="AC230" s="45"/>
      <c r="AD230" s="45"/>
      <c r="AE230" s="45"/>
      <c r="AF230" s="45"/>
      <c r="AG230" s="45"/>
      <c r="AH230" s="34">
        <v>2337500</v>
      </c>
      <c r="AI230" s="34">
        <v>16427685.094486101</v>
      </c>
      <c r="AJ230" s="34">
        <v>657107.40377944196</v>
      </c>
      <c r="AK230" s="34"/>
      <c r="AM230" s="13" t="str">
        <f t="shared" si="6"/>
        <v>.Metal Smelting.SteamNG HR and reg burner</v>
      </c>
      <c r="AO230" s="9"/>
    </row>
    <row r="231" spans="1:41" x14ac:dyDescent="0.3">
      <c r="A231" t="s">
        <v>186</v>
      </c>
      <c r="B231" s="41"/>
      <c r="C231" s="41"/>
      <c r="D231" s="41"/>
      <c r="E231" s="41"/>
      <c r="F231" t="s">
        <v>193</v>
      </c>
      <c r="G231" s="39"/>
      <c r="H231" s="40"/>
      <c r="I231" s="39"/>
      <c r="J231" s="39"/>
      <c r="K231" s="39" t="s">
        <v>38</v>
      </c>
      <c r="L231" s="24"/>
      <c r="M231" s="27" t="s">
        <v>187</v>
      </c>
      <c r="N231" s="45"/>
      <c r="O231" s="27"/>
      <c r="P231" s="27">
        <v>1930</v>
      </c>
      <c r="Q231" s="27">
        <v>2101</v>
      </c>
      <c r="R231" s="27">
        <v>30</v>
      </c>
      <c r="S231" s="45">
        <v>1</v>
      </c>
      <c r="T231" s="45"/>
      <c r="U231" s="45"/>
      <c r="V231" s="45"/>
      <c r="W231" s="45"/>
      <c r="X231" s="45">
        <v>0.05</v>
      </c>
      <c r="Y231" s="45"/>
      <c r="Z231" s="45"/>
      <c r="AA231" s="45"/>
      <c r="AB231" s="45"/>
      <c r="AC231" s="45"/>
      <c r="AD231" s="45"/>
      <c r="AE231" s="45"/>
      <c r="AF231" s="45">
        <v>0.5</v>
      </c>
      <c r="AG231" s="45"/>
      <c r="AH231" s="34">
        <v>2337500</v>
      </c>
      <c r="AI231" s="34">
        <v>11499379.566140199</v>
      </c>
      <c r="AJ231" s="34">
        <v>459975.18264560902</v>
      </c>
      <c r="AK231" s="34"/>
      <c r="AM231" s="13" t="str">
        <f t="shared" si="6"/>
        <v>.Metal Smelting.SteamFuel Oil</v>
      </c>
      <c r="AO231" s="6"/>
    </row>
    <row r="232" spans="1:41" x14ac:dyDescent="0.3">
      <c r="A232" t="s">
        <v>186</v>
      </c>
      <c r="B232" s="41"/>
      <c r="C232" s="41"/>
      <c r="D232" s="41"/>
      <c r="E232" s="41"/>
      <c r="F232" t="s">
        <v>194</v>
      </c>
      <c r="G232" s="39"/>
      <c r="H232" s="40"/>
      <c r="I232" s="39"/>
      <c r="J232" s="39"/>
      <c r="K232" s="39" t="s">
        <v>38</v>
      </c>
      <c r="L232" s="24"/>
      <c r="M232" s="27" t="s">
        <v>187</v>
      </c>
      <c r="N232" s="45"/>
      <c r="O232" s="27"/>
      <c r="P232" s="27">
        <v>1930</v>
      </c>
      <c r="Q232" s="27">
        <v>2101</v>
      </c>
      <c r="R232" s="27">
        <v>30</v>
      </c>
      <c r="S232" s="45"/>
      <c r="T232" s="45"/>
      <c r="U232" s="45"/>
      <c r="V232" s="45">
        <v>1</v>
      </c>
      <c r="W232" s="45"/>
      <c r="X232" s="45"/>
      <c r="Y232" s="45"/>
      <c r="Z232" s="45"/>
      <c r="AA232" s="45"/>
      <c r="AB232" s="45"/>
      <c r="AC232" s="45"/>
      <c r="AD232" s="45"/>
      <c r="AE232" s="45"/>
      <c r="AF232" s="45"/>
      <c r="AG232" s="45"/>
      <c r="AH232" s="34">
        <v>2337500</v>
      </c>
      <c r="AI232" s="34">
        <v>17249069.3492104</v>
      </c>
      <c r="AJ232" s="34">
        <v>689962.77396841499</v>
      </c>
      <c r="AK232" s="34"/>
      <c r="AM232" s="13" t="str">
        <f t="shared" si="6"/>
        <v>.Metal Smelting.SteamFuel Oil HR and reg burner</v>
      </c>
      <c r="AO232" s="9"/>
    </row>
    <row r="233" spans="1:41" x14ac:dyDescent="0.3">
      <c r="A233" t="s">
        <v>186</v>
      </c>
      <c r="B233" s="41"/>
      <c r="C233" s="41"/>
      <c r="D233" s="41"/>
      <c r="E233" s="41"/>
      <c r="F233" t="s">
        <v>195</v>
      </c>
      <c r="G233" s="39"/>
      <c r="H233" s="40"/>
      <c r="I233" s="39"/>
      <c r="J233" s="39"/>
      <c r="K233" s="39" t="s">
        <v>38</v>
      </c>
      <c r="L233" s="24"/>
      <c r="M233" s="27" t="s">
        <v>187</v>
      </c>
      <c r="N233" s="45"/>
      <c r="O233" s="27"/>
      <c r="P233" s="27">
        <v>1930</v>
      </c>
      <c r="Q233" s="27">
        <v>2101</v>
      </c>
      <c r="R233" s="27">
        <v>30</v>
      </c>
      <c r="S233" s="45"/>
      <c r="T233" s="45"/>
      <c r="U233" s="45"/>
      <c r="V233" s="45"/>
      <c r="W233" s="45"/>
      <c r="X233" s="45">
        <v>0.3</v>
      </c>
      <c r="Y233" s="45"/>
      <c r="Z233" s="45"/>
      <c r="AA233" s="45"/>
      <c r="AB233" s="45"/>
      <c r="AC233" s="45"/>
      <c r="AD233" s="45"/>
      <c r="AE233" s="45"/>
      <c r="AF233" s="45"/>
      <c r="AG233" s="45"/>
      <c r="AH233" s="34">
        <v>2337500</v>
      </c>
      <c r="AI233" s="34">
        <v>12660269.202553401</v>
      </c>
      <c r="AJ233" s="34">
        <v>506410.76810213999</v>
      </c>
      <c r="AK233" s="34"/>
      <c r="AM233" s="13" t="str">
        <f t="shared" si="6"/>
        <v>.Metal Smelting.SteamElectric</v>
      </c>
      <c r="AO233" s="6"/>
    </row>
    <row r="234" spans="1:41" x14ac:dyDescent="0.3">
      <c r="A234" t="s">
        <v>186</v>
      </c>
      <c r="B234" s="41"/>
      <c r="C234" s="41"/>
      <c r="D234" s="41"/>
      <c r="E234" s="41"/>
      <c r="F234" t="s">
        <v>196</v>
      </c>
      <c r="G234" s="39"/>
      <c r="H234" s="40"/>
      <c r="I234" s="39"/>
      <c r="J234" s="39"/>
      <c r="K234" s="39" t="s">
        <v>38</v>
      </c>
      <c r="L234" s="24"/>
      <c r="M234" s="27" t="s">
        <v>187</v>
      </c>
      <c r="N234" s="45"/>
      <c r="O234" s="27"/>
      <c r="P234" s="27">
        <v>2020</v>
      </c>
      <c r="Q234" s="27">
        <v>2101</v>
      </c>
      <c r="R234" s="27">
        <v>30</v>
      </c>
      <c r="S234" s="45"/>
      <c r="T234" s="45"/>
      <c r="U234" s="45"/>
      <c r="V234" s="45"/>
      <c r="W234" s="45"/>
      <c r="X234" s="45"/>
      <c r="Y234" s="45"/>
      <c r="Z234" s="45"/>
      <c r="AA234" s="45"/>
      <c r="AB234" s="45"/>
      <c r="AC234" s="45"/>
      <c r="AD234" s="45"/>
      <c r="AE234" s="45"/>
      <c r="AF234" s="45"/>
      <c r="AG234" s="45"/>
      <c r="AH234" s="34">
        <v>2337500</v>
      </c>
      <c r="AI234" s="34">
        <v>16427685.094486101</v>
      </c>
      <c r="AJ234" s="34">
        <v>657107.40377944196</v>
      </c>
      <c r="AK234" s="34"/>
      <c r="AM234" s="13" t="str">
        <f t="shared" si="6"/>
        <v>.Metal Smelting.SteamHydrogen HR and reg burner</v>
      </c>
      <c r="AO234" s="9"/>
    </row>
    <row r="235" spans="1:41" x14ac:dyDescent="0.3">
      <c r="A235" t="s">
        <v>186</v>
      </c>
      <c r="B235" s="41"/>
      <c r="C235" s="41"/>
      <c r="D235" s="41"/>
      <c r="E235" s="41"/>
      <c r="F235" t="s">
        <v>197</v>
      </c>
      <c r="G235" s="39"/>
      <c r="H235" s="40"/>
      <c r="I235" s="39"/>
      <c r="J235" s="39"/>
      <c r="K235" s="39" t="s">
        <v>38</v>
      </c>
      <c r="L235" s="24"/>
      <c r="M235" s="27" t="s">
        <v>187</v>
      </c>
      <c r="N235" s="45"/>
      <c r="O235" s="27"/>
      <c r="P235" s="27">
        <v>1985</v>
      </c>
      <c r="Q235" s="27">
        <v>2101</v>
      </c>
      <c r="R235" s="27">
        <v>30</v>
      </c>
      <c r="S235" s="45"/>
      <c r="T235" s="45"/>
      <c r="U235" s="45"/>
      <c r="V235" s="45"/>
      <c r="W235" s="45"/>
      <c r="X235" s="45"/>
      <c r="Y235" s="45"/>
      <c r="Z235" s="45"/>
      <c r="AA235" s="45"/>
      <c r="AB235" s="45"/>
      <c r="AC235" s="45"/>
      <c r="AD235" s="45"/>
      <c r="AE235" s="45"/>
      <c r="AF235" s="45"/>
      <c r="AG235" s="45"/>
      <c r="AH235" s="34">
        <v>2337500</v>
      </c>
      <c r="AI235" s="34">
        <v>31113521.8175046</v>
      </c>
      <c r="AJ235" s="34">
        <v>1244540.8727001799</v>
      </c>
      <c r="AK235" s="34"/>
      <c r="AM235" s="13" t="str">
        <f t="shared" si="6"/>
        <v>.Metal Smelting.SteamHFO steam turbine</v>
      </c>
      <c r="AO235" s="6"/>
    </row>
    <row r="236" spans="1:41" x14ac:dyDescent="0.3">
      <c r="A236" t="s">
        <v>186</v>
      </c>
      <c r="B236" s="41"/>
      <c r="C236" s="41"/>
      <c r="D236" s="41"/>
      <c r="E236" s="41"/>
      <c r="F236" t="s">
        <v>198</v>
      </c>
      <c r="G236" s="39"/>
      <c r="H236" s="40"/>
      <c r="I236" s="39"/>
      <c r="J236" s="39"/>
      <c r="K236" s="39" t="s">
        <v>38</v>
      </c>
      <c r="L236" s="24"/>
      <c r="M236" s="27" t="s">
        <v>187</v>
      </c>
      <c r="N236" s="45"/>
      <c r="O236" s="27"/>
      <c r="P236" s="27">
        <v>2000</v>
      </c>
      <c r="Q236" s="27">
        <v>2101</v>
      </c>
      <c r="R236" s="27">
        <v>30</v>
      </c>
      <c r="S236" s="45"/>
      <c r="T236" s="45"/>
      <c r="U236" s="45"/>
      <c r="V236" s="45"/>
      <c r="W236" s="45"/>
      <c r="X236" s="45"/>
      <c r="Y236" s="45"/>
      <c r="Z236" s="45"/>
      <c r="AA236" s="45"/>
      <c r="AB236" s="45"/>
      <c r="AC236" s="45"/>
      <c r="AD236" s="45"/>
      <c r="AE236" s="45"/>
      <c r="AF236" s="45"/>
      <c r="AG236" s="45"/>
      <c r="AH236" s="34">
        <v>1171633</v>
      </c>
      <c r="AI236" s="34">
        <v>27530249.161389701</v>
      </c>
      <c r="AJ236" s="34">
        <v>2867259.8079717201</v>
      </c>
      <c r="AK236" s="34"/>
      <c r="AM236" s="13" t="str">
        <f t="shared" si="6"/>
        <v>.Metal Smelting.SteamSCGT HRSG 10 MW High H:P ratio</v>
      </c>
      <c r="AO236" s="9"/>
    </row>
    <row r="237" spans="1:41" x14ac:dyDescent="0.3">
      <c r="A237" t="s">
        <v>186</v>
      </c>
      <c r="B237" s="41"/>
      <c r="C237" s="41"/>
      <c r="D237" s="41"/>
      <c r="E237" s="41"/>
      <c r="F237" t="s">
        <v>199</v>
      </c>
      <c r="G237" s="39"/>
      <c r="H237" s="40"/>
      <c r="I237" s="39"/>
      <c r="J237" s="39"/>
      <c r="K237" s="39" t="s">
        <v>38</v>
      </c>
      <c r="L237" s="24"/>
      <c r="M237" s="27" t="s">
        <v>187</v>
      </c>
      <c r="N237" s="45"/>
      <c r="O237" s="27"/>
      <c r="P237" s="27">
        <v>2000</v>
      </c>
      <c r="Q237" s="27">
        <v>2101</v>
      </c>
      <c r="R237" s="27">
        <v>30</v>
      </c>
      <c r="S237" s="45"/>
      <c r="T237" s="45"/>
      <c r="U237" s="45"/>
      <c r="V237" s="45"/>
      <c r="W237" s="45"/>
      <c r="X237" s="45"/>
      <c r="Y237" s="45"/>
      <c r="Z237" s="45"/>
      <c r="AA237" s="45"/>
      <c r="AB237" s="45"/>
      <c r="AC237" s="45"/>
      <c r="AD237" s="45"/>
      <c r="AE237" s="45"/>
      <c r="AF237" s="45"/>
      <c r="AG237" s="45"/>
      <c r="AH237" s="34">
        <v>411545</v>
      </c>
      <c r="AI237" s="34">
        <v>27530249.161389701</v>
      </c>
      <c r="AJ237" s="34">
        <v>2867259.8079717201</v>
      </c>
      <c r="AK237" s="34"/>
      <c r="AM237" s="13" t="str">
        <f t="shared" si="6"/>
        <v>.Metal Smelting.SteamSCGT HRSG 10 MW Low H:P ratio</v>
      </c>
      <c r="AO237" s="6"/>
    </row>
    <row r="238" spans="1:41" x14ac:dyDescent="0.3">
      <c r="A238" t="s">
        <v>186</v>
      </c>
      <c r="B238" s="41"/>
      <c r="C238" s="41"/>
      <c r="D238" s="41"/>
      <c r="E238" s="41"/>
      <c r="F238" t="s">
        <v>200</v>
      </c>
      <c r="G238" s="39"/>
      <c r="H238" s="40"/>
      <c r="I238" s="39"/>
      <c r="J238" s="39"/>
      <c r="K238" s="39" t="s">
        <v>38</v>
      </c>
      <c r="L238" s="24"/>
      <c r="M238" s="27" t="s">
        <v>187</v>
      </c>
      <c r="N238" s="45"/>
      <c r="O238" s="27"/>
      <c r="P238" s="27">
        <v>2000</v>
      </c>
      <c r="Q238" s="27">
        <v>2101</v>
      </c>
      <c r="R238" s="27">
        <v>30</v>
      </c>
      <c r="S238" s="45"/>
      <c r="T238" s="45"/>
      <c r="U238" s="45"/>
      <c r="V238" s="45"/>
      <c r="W238" s="45"/>
      <c r="X238" s="45"/>
      <c r="Y238" s="45"/>
      <c r="Z238" s="45"/>
      <c r="AA238" s="45"/>
      <c r="AB238" s="45"/>
      <c r="AC238" s="45"/>
      <c r="AD238" s="45"/>
      <c r="AE238" s="45"/>
      <c r="AF238" s="45"/>
      <c r="AG238" s="45"/>
      <c r="AH238" s="34">
        <v>4686533</v>
      </c>
      <c r="AI238" s="34">
        <v>88785053.545482203</v>
      </c>
      <c r="AJ238" s="34">
        <v>8813319.6685651205</v>
      </c>
      <c r="AK238" s="34"/>
      <c r="AM238" s="13" t="str">
        <f t="shared" si="6"/>
        <v>.Metal Smelting.SteamSCGT HRSG 40 MW High H:P ratio</v>
      </c>
      <c r="AO238" s="9"/>
    </row>
    <row r="239" spans="1:41" x14ac:dyDescent="0.3">
      <c r="A239" t="s">
        <v>186</v>
      </c>
      <c r="B239" s="41"/>
      <c r="C239" s="41"/>
      <c r="D239" s="41"/>
      <c r="E239" s="41"/>
      <c r="F239" t="s">
        <v>201</v>
      </c>
      <c r="G239" s="39"/>
      <c r="H239" s="40"/>
      <c r="I239" s="39"/>
      <c r="J239" s="39"/>
      <c r="K239" s="39" t="s">
        <v>38</v>
      </c>
      <c r="L239" s="24"/>
      <c r="M239" s="27" t="s">
        <v>187</v>
      </c>
      <c r="N239" s="45"/>
      <c r="O239" s="27"/>
      <c r="P239" s="27">
        <v>2000</v>
      </c>
      <c r="Q239" s="27">
        <v>2101</v>
      </c>
      <c r="R239" s="27">
        <v>30</v>
      </c>
      <c r="S239" s="45"/>
      <c r="T239" s="45"/>
      <c r="U239" s="45"/>
      <c r="V239" s="45"/>
      <c r="W239" s="45"/>
      <c r="X239" s="45"/>
      <c r="Y239" s="45"/>
      <c r="Z239" s="45"/>
      <c r="AA239" s="45"/>
      <c r="AB239" s="45"/>
      <c r="AC239" s="45"/>
      <c r="AD239" s="45"/>
      <c r="AE239" s="45"/>
      <c r="AF239" s="45"/>
      <c r="AG239" s="45"/>
      <c r="AH239" s="34">
        <v>1646179</v>
      </c>
      <c r="AI239" s="34">
        <v>88785053.545482203</v>
      </c>
      <c r="AJ239" s="34">
        <v>8813319.6685651205</v>
      </c>
      <c r="AK239" s="34"/>
      <c r="AM239" s="13" t="str">
        <f t="shared" si="6"/>
        <v>.Metal Smelting.SteamSCGT HRSG 40 MW Low H:P ratio</v>
      </c>
      <c r="AO239" s="6"/>
    </row>
    <row r="240" spans="1:41" x14ac:dyDescent="0.3">
      <c r="A240" t="s">
        <v>186</v>
      </c>
      <c r="B240" s="41"/>
      <c r="C240" s="41"/>
      <c r="D240" s="41"/>
      <c r="E240" s="41"/>
      <c r="F240" t="s">
        <v>202</v>
      </c>
      <c r="G240" s="39"/>
      <c r="H240" s="40"/>
      <c r="I240" s="39"/>
      <c r="J240" s="39"/>
      <c r="K240" s="39" t="s">
        <v>38</v>
      </c>
      <c r="L240" s="24"/>
      <c r="M240" s="27" t="s">
        <v>187</v>
      </c>
      <c r="N240" s="45"/>
      <c r="O240" s="27"/>
      <c r="P240" s="27">
        <v>2000</v>
      </c>
      <c r="Q240" s="27">
        <v>2101</v>
      </c>
      <c r="R240" s="27">
        <v>30</v>
      </c>
      <c r="S240" s="45"/>
      <c r="T240" s="45"/>
      <c r="U240" s="45"/>
      <c r="V240" s="45"/>
      <c r="W240" s="45"/>
      <c r="X240" s="45"/>
      <c r="Y240" s="45"/>
      <c r="Z240" s="45"/>
      <c r="AA240" s="45"/>
      <c r="AB240" s="45"/>
      <c r="AC240" s="45"/>
      <c r="AD240" s="45"/>
      <c r="AE240" s="45"/>
      <c r="AF240" s="45"/>
      <c r="AG240" s="45"/>
      <c r="AH240" s="34">
        <v>5220611</v>
      </c>
      <c r="AI240" s="34">
        <v>60814852.2318689</v>
      </c>
      <c r="AJ240" s="34">
        <v>6781590.4088919498</v>
      </c>
      <c r="AK240" s="34"/>
      <c r="AM240" s="13" t="str">
        <f t="shared" si="6"/>
        <v>.Metal Smelting.SteamBPST NG 30 MW</v>
      </c>
      <c r="AO240" s="9"/>
    </row>
    <row r="241" spans="1:41" x14ac:dyDescent="0.3">
      <c r="A241" t="s">
        <v>186</v>
      </c>
      <c r="B241" s="41"/>
      <c r="C241" s="41"/>
      <c r="D241" s="41"/>
      <c r="E241" s="41"/>
      <c r="F241" t="s">
        <v>203</v>
      </c>
      <c r="G241" s="39"/>
      <c r="H241" s="40"/>
      <c r="I241" s="39"/>
      <c r="J241" s="39"/>
      <c r="K241" s="39" t="s">
        <v>38</v>
      </c>
      <c r="L241" s="24"/>
      <c r="M241" s="27" t="s">
        <v>187</v>
      </c>
      <c r="N241" s="45"/>
      <c r="O241" s="27"/>
      <c r="P241" s="27">
        <v>2000</v>
      </c>
      <c r="Q241" s="27">
        <v>2101</v>
      </c>
      <c r="R241" s="27">
        <v>30</v>
      </c>
      <c r="S241" s="45"/>
      <c r="T241" s="45"/>
      <c r="U241" s="45"/>
      <c r="V241" s="45"/>
      <c r="W241" s="45"/>
      <c r="X241" s="45"/>
      <c r="Y241" s="45"/>
      <c r="Z241" s="45"/>
      <c r="AA241" s="45"/>
      <c r="AB241" s="45"/>
      <c r="AC241" s="45"/>
      <c r="AD241" s="45"/>
      <c r="AE241" s="45"/>
      <c r="AF241" s="45"/>
      <c r="AG241" s="45"/>
      <c r="AH241" s="34">
        <v>339239</v>
      </c>
      <c r="AI241" s="34">
        <v>10042284.069097901</v>
      </c>
      <c r="AJ241" s="34">
        <v>71954.060308177999</v>
      </c>
      <c r="AK241" s="34"/>
      <c r="AM241" s="13" t="str">
        <f t="shared" si="6"/>
        <v>.Metal Smelting.SteamSpark Ignition Reciprocating engine NG 6MW</v>
      </c>
      <c r="AO241" s="6"/>
    </row>
    <row r="242" spans="1:41" x14ac:dyDescent="0.3">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6"/>
        <v/>
      </c>
      <c r="AO242" s="6"/>
    </row>
    <row r="243" spans="1:41" x14ac:dyDescent="0.3">
      <c r="A243" t="s">
        <v>204</v>
      </c>
      <c r="B243" s="41"/>
      <c r="C243" s="41"/>
      <c r="D243" s="41"/>
      <c r="E243" s="41"/>
      <c r="G243" s="39"/>
      <c r="H243" s="40"/>
      <c r="I243" s="39"/>
      <c r="J243" s="39"/>
      <c r="K243" s="39" t="s">
        <v>38</v>
      </c>
      <c r="L243" s="24"/>
      <c r="M243" s="27" t="s">
        <v>187</v>
      </c>
      <c r="N243" s="45">
        <v>0.1</v>
      </c>
      <c r="O243" s="27">
        <v>15</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6"/>
        <v>.Metal Smelting.Methane Blend</v>
      </c>
      <c r="AO243" s="6"/>
    </row>
    <row r="244" spans="1:41" x14ac:dyDescent="0.3">
      <c r="A244" t="s">
        <v>204</v>
      </c>
      <c r="B244" s="41"/>
      <c r="C244" s="41"/>
      <c r="D244" s="41"/>
      <c r="E244" s="41"/>
      <c r="F244" t="s">
        <v>205</v>
      </c>
      <c r="G244" s="39"/>
      <c r="H244" s="40"/>
      <c r="I244" s="39"/>
      <c r="J244" s="39"/>
      <c r="K244" s="39" t="s">
        <v>38</v>
      </c>
      <c r="L244" s="24"/>
      <c r="M244" s="27" t="s">
        <v>187</v>
      </c>
      <c r="N244" s="45"/>
      <c r="O244" s="27"/>
      <c r="P244" s="27">
        <v>2000</v>
      </c>
      <c r="Q244" s="27">
        <v>2101</v>
      </c>
      <c r="R244" s="27">
        <v>1</v>
      </c>
      <c r="S244" s="45">
        <v>1</v>
      </c>
      <c r="T244" s="45"/>
      <c r="U244" s="45"/>
      <c r="V244" s="45">
        <v>1</v>
      </c>
      <c r="W244" s="45">
        <v>1</v>
      </c>
      <c r="X244" s="45">
        <v>1</v>
      </c>
      <c r="Y244" s="45"/>
      <c r="Z244" s="45"/>
      <c r="AA244" s="45"/>
      <c r="AB244" s="45"/>
      <c r="AC244" s="45"/>
      <c r="AD244" s="45"/>
      <c r="AE244" s="45"/>
      <c r="AF244" s="45">
        <v>1</v>
      </c>
      <c r="AG244" s="45"/>
      <c r="AH244" s="34">
        <v>1</v>
      </c>
      <c r="AI244" s="34">
        <v>0</v>
      </c>
      <c r="AJ244" s="34">
        <v>0</v>
      </c>
      <c r="AK244" s="34"/>
      <c r="AM244" s="13" t="str">
        <f t="shared" si="6"/>
        <v>.Metal Smelting.Methane BlendNatural Gas</v>
      </c>
      <c r="AO244" s="9"/>
    </row>
    <row r="245" spans="1:41" x14ac:dyDescent="0.3">
      <c r="A245" t="s">
        <v>204</v>
      </c>
      <c r="B245" s="41"/>
      <c r="C245" s="41"/>
      <c r="D245" s="41"/>
      <c r="E245" s="41"/>
      <c r="F245" t="s">
        <v>206</v>
      </c>
      <c r="G245" s="39"/>
      <c r="H245" s="40"/>
      <c r="I245" s="39"/>
      <c r="J245" s="39"/>
      <c r="K245" s="39" t="s">
        <v>38</v>
      </c>
      <c r="L245" s="24"/>
      <c r="M245" s="27" t="s">
        <v>187</v>
      </c>
      <c r="N245" s="45"/>
      <c r="O245" s="27"/>
      <c r="P245" s="27">
        <v>2025</v>
      </c>
      <c r="Q245" s="27">
        <v>2101</v>
      </c>
      <c r="R245" s="27">
        <v>1</v>
      </c>
      <c r="S245" s="45"/>
      <c r="T245" s="45"/>
      <c r="U245" s="45"/>
      <c r="V245" s="45"/>
      <c r="W245" s="45"/>
      <c r="X245" s="45"/>
      <c r="Y245" s="45"/>
      <c r="Z245" s="45"/>
      <c r="AA245" s="45"/>
      <c r="AB245" s="45"/>
      <c r="AC245" s="45"/>
      <c r="AD245" s="45"/>
      <c r="AE245" s="45"/>
      <c r="AF245" s="45"/>
      <c r="AG245" s="45"/>
      <c r="AH245" s="34">
        <v>1</v>
      </c>
      <c r="AI245" s="34">
        <v>0</v>
      </c>
      <c r="AJ245" s="34">
        <v>0</v>
      </c>
      <c r="AK245" s="34"/>
      <c r="AM245" s="13" t="str">
        <f t="shared" si="6"/>
        <v>.Metal Smelting.Methane BlendBiogas</v>
      </c>
      <c r="AO245" s="6"/>
    </row>
    <row r="246" spans="1:41" x14ac:dyDescent="0.3">
      <c r="A246" t="s">
        <v>204</v>
      </c>
      <c r="B246" s="41"/>
      <c r="C246" s="41"/>
      <c r="D246" s="41"/>
      <c r="E246" s="41"/>
      <c r="F246" t="s">
        <v>207</v>
      </c>
      <c r="G246" s="39"/>
      <c r="H246" s="40"/>
      <c r="I246" s="39"/>
      <c r="J246" s="39"/>
      <c r="K246" s="39" t="s">
        <v>38</v>
      </c>
      <c r="L246" s="24"/>
      <c r="M246" s="27" t="s">
        <v>187</v>
      </c>
      <c r="N246" s="45"/>
      <c r="O246" s="27"/>
      <c r="P246" s="27">
        <v>2030</v>
      </c>
      <c r="Q246" s="27">
        <v>2101</v>
      </c>
      <c r="R246" s="27">
        <v>1</v>
      </c>
      <c r="S246" s="45"/>
      <c r="T246" s="45"/>
      <c r="U246" s="45"/>
      <c r="V246" s="45"/>
      <c r="W246" s="45"/>
      <c r="X246" s="45"/>
      <c r="Y246" s="45"/>
      <c r="Z246" s="45"/>
      <c r="AA246" s="45"/>
      <c r="AB246" s="45"/>
      <c r="AC246" s="45"/>
      <c r="AD246" s="45"/>
      <c r="AE246" s="45"/>
      <c r="AF246" s="45"/>
      <c r="AG246" s="45"/>
      <c r="AH246" s="34">
        <v>1</v>
      </c>
      <c r="AI246" s="34">
        <v>0</v>
      </c>
      <c r="AJ246" s="34">
        <v>0</v>
      </c>
      <c r="AK246" s="34"/>
      <c r="AM246" s="13" t="str">
        <f t="shared" si="6"/>
        <v>.Metal Smelting.Methane BlendBiomass Gasification</v>
      </c>
      <c r="AO246" s="9"/>
    </row>
    <row r="247" spans="1:41" x14ac:dyDescent="0.3">
      <c r="A247" t="s">
        <v>204</v>
      </c>
      <c r="B247" s="41"/>
      <c r="C247" s="41"/>
      <c r="D247" s="41"/>
      <c r="E247" s="41"/>
      <c r="F247" t="s">
        <v>208</v>
      </c>
      <c r="G247" s="39"/>
      <c r="H247" s="40"/>
      <c r="I247" s="39"/>
      <c r="J247" s="39"/>
      <c r="K247" s="39" t="s">
        <v>38</v>
      </c>
      <c r="L247" s="24"/>
      <c r="M247" s="27" t="s">
        <v>187</v>
      </c>
      <c r="N247" s="45"/>
      <c r="O247" s="27"/>
      <c r="P247" s="27">
        <v>2025</v>
      </c>
      <c r="Q247" s="27">
        <v>2101</v>
      </c>
      <c r="R247" s="27">
        <v>1</v>
      </c>
      <c r="S247" s="45"/>
      <c r="T247" s="45"/>
      <c r="U247" s="45"/>
      <c r="V247" s="45"/>
      <c r="W247" s="45"/>
      <c r="X247" s="45"/>
      <c r="Y247" s="45"/>
      <c r="Z247" s="45"/>
      <c r="AA247" s="45"/>
      <c r="AB247" s="45"/>
      <c r="AC247" s="45"/>
      <c r="AD247" s="45"/>
      <c r="AE247" s="45"/>
      <c r="AF247" s="45"/>
      <c r="AG247" s="45"/>
      <c r="AH247" s="34">
        <v>1</v>
      </c>
      <c r="AI247" s="34">
        <v>0</v>
      </c>
      <c r="AJ247" s="34">
        <v>0</v>
      </c>
      <c r="AK247" s="34"/>
      <c r="AM247" s="13" t="str">
        <f t="shared" si="6"/>
        <v>.Metal Smelting.Methane BlendH2</v>
      </c>
      <c r="AO247" s="9"/>
    </row>
    <row r="248" spans="1:41" x14ac:dyDescent="0.3">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6"/>
        <v/>
      </c>
      <c r="AO248" s="9"/>
    </row>
    <row r="249" spans="1:41" x14ac:dyDescent="0.3">
      <c r="A249" t="s">
        <v>209</v>
      </c>
      <c r="B249" s="41"/>
      <c r="C249" s="41"/>
      <c r="D249" s="41"/>
      <c r="E249" s="41"/>
      <c r="G249" s="39"/>
      <c r="H249" s="40"/>
      <c r="I249" s="39"/>
      <c r="J249" s="39"/>
      <c r="K249" s="39" t="s">
        <v>38</v>
      </c>
      <c r="L249" s="24"/>
      <c r="M249" s="27" t="s">
        <v>187</v>
      </c>
      <c r="N249" s="45">
        <v>0.5</v>
      </c>
      <c r="O249" s="27">
        <v>10</v>
      </c>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6"/>
        <v>.Metal Smelting.HVAC.Space Heating</v>
      </c>
      <c r="AO249" s="9"/>
    </row>
    <row r="250" spans="1:41" x14ac:dyDescent="0.3">
      <c r="A250" t="s">
        <v>209</v>
      </c>
      <c r="B250" s="41"/>
      <c r="C250" s="41"/>
      <c r="D250" s="41"/>
      <c r="E250" s="41"/>
      <c r="F250" t="s">
        <v>210</v>
      </c>
      <c r="G250" s="39"/>
      <c r="H250" s="40"/>
      <c r="I250" s="39"/>
      <c r="J250" s="39"/>
      <c r="K250" s="39" t="s">
        <v>38</v>
      </c>
      <c r="L250" s="24"/>
      <c r="M250" s="27" t="s">
        <v>187</v>
      </c>
      <c r="N250" s="45"/>
      <c r="O250" s="27"/>
      <c r="P250" s="27">
        <v>1950</v>
      </c>
      <c r="Q250" s="27">
        <v>2101</v>
      </c>
      <c r="R250" s="27">
        <v>30</v>
      </c>
      <c r="S250" s="45"/>
      <c r="T250" s="45"/>
      <c r="U250" s="45"/>
      <c r="V250" s="45">
        <v>1</v>
      </c>
      <c r="W250" s="45">
        <v>1</v>
      </c>
      <c r="X250" s="45">
        <v>1</v>
      </c>
      <c r="Y250" s="45"/>
      <c r="Z250" s="45"/>
      <c r="AA250" s="45"/>
      <c r="AB250" s="45"/>
      <c r="AC250" s="45"/>
      <c r="AD250" s="45"/>
      <c r="AE250" s="45"/>
      <c r="AF250" s="45">
        <v>1</v>
      </c>
      <c r="AG250" s="45"/>
      <c r="AH250" s="34">
        <v>9230</v>
      </c>
      <c r="AI250" s="34">
        <v>782109.35117584805</v>
      </c>
      <c r="AJ250" s="34">
        <v>78210.935117584799</v>
      </c>
      <c r="AK250" s="34"/>
      <c r="AM250" s="13" t="str">
        <f t="shared" si="6"/>
        <v>.Metal Smelting.HVAC.Space HeatingSpace heat electric</v>
      </c>
      <c r="AO250" s="6"/>
    </row>
    <row r="251" spans="1:41" x14ac:dyDescent="0.3">
      <c r="A251" s="10" t="s">
        <v>209</v>
      </c>
      <c r="B251" s="41"/>
      <c r="C251" s="41"/>
      <c r="D251" s="41"/>
      <c r="E251" s="41"/>
      <c r="F251" s="10" t="s">
        <v>211</v>
      </c>
      <c r="G251" s="39"/>
      <c r="H251" s="40"/>
      <c r="I251" s="39"/>
      <c r="J251" s="39"/>
      <c r="K251" s="39" t="s">
        <v>38</v>
      </c>
      <c r="L251" s="24"/>
      <c r="M251" s="27" t="s">
        <v>187</v>
      </c>
      <c r="N251" s="45"/>
      <c r="O251" s="27"/>
      <c r="P251" s="27">
        <v>1950</v>
      </c>
      <c r="Q251" s="27">
        <v>2101</v>
      </c>
      <c r="R251" s="27">
        <v>30</v>
      </c>
      <c r="S251" s="45"/>
      <c r="T251" s="45"/>
      <c r="U251" s="45"/>
      <c r="V251" s="45"/>
      <c r="W251" s="45"/>
      <c r="X251" s="45"/>
      <c r="Y251" s="45"/>
      <c r="Z251" s="45"/>
      <c r="AA251" s="45"/>
      <c r="AB251" s="45"/>
      <c r="AC251" s="45"/>
      <c r="AD251" s="45"/>
      <c r="AE251" s="45"/>
      <c r="AF251" s="45"/>
      <c r="AG251" s="45"/>
      <c r="AH251" s="34">
        <v>9230</v>
      </c>
      <c r="AI251" s="34">
        <v>782109.35117584805</v>
      </c>
      <c r="AJ251" s="34">
        <v>78210.935117584799</v>
      </c>
      <c r="AK251" s="34"/>
      <c r="AM251" s="13" t="str">
        <f t="shared" si="6"/>
        <v>.Metal Smelting.HVAC.Space HeatingSpace heat NG</v>
      </c>
      <c r="AO251" s="9"/>
    </row>
    <row r="252" spans="1:41" x14ac:dyDescent="0.3">
      <c r="A252" s="10" t="s">
        <v>209</v>
      </c>
      <c r="B252" s="41"/>
      <c r="C252" s="41"/>
      <c r="D252" s="41"/>
      <c r="E252" s="41"/>
      <c r="F252" t="s">
        <v>212</v>
      </c>
      <c r="G252" s="39"/>
      <c r="H252" s="40"/>
      <c r="I252" s="39"/>
      <c r="J252" s="39"/>
      <c r="K252" s="39" t="s">
        <v>38</v>
      </c>
      <c r="L252" s="24"/>
      <c r="M252" s="27" t="s">
        <v>187</v>
      </c>
      <c r="N252" s="45"/>
      <c r="O252" s="27"/>
      <c r="P252" s="27">
        <v>1930</v>
      </c>
      <c r="Q252" s="27">
        <v>2101</v>
      </c>
      <c r="R252" s="27">
        <v>30</v>
      </c>
      <c r="S252" s="45"/>
      <c r="T252" s="45"/>
      <c r="U252" s="45"/>
      <c r="V252" s="45"/>
      <c r="W252" s="45"/>
      <c r="X252" s="45"/>
      <c r="Y252" s="45"/>
      <c r="Z252" s="45"/>
      <c r="AA252" s="45"/>
      <c r="AB252" s="45"/>
      <c r="AC252" s="45"/>
      <c r="AD252" s="45"/>
      <c r="AE252" s="45"/>
      <c r="AF252" s="45"/>
      <c r="AG252" s="45"/>
      <c r="AH252" s="34">
        <v>9230</v>
      </c>
      <c r="AI252" s="34">
        <v>782109.35117584805</v>
      </c>
      <c r="AJ252" s="34">
        <v>78210.935117584799</v>
      </c>
      <c r="AK252" s="34"/>
      <c r="AM252" s="13" t="str">
        <f t="shared" si="6"/>
        <v>.Metal Smelting.HVAC.Space HeatingSpace heat oil</v>
      </c>
      <c r="AO252" s="9"/>
    </row>
    <row r="253" spans="1:41" x14ac:dyDescent="0.3">
      <c r="A253" t="s">
        <v>209</v>
      </c>
      <c r="B253" s="41"/>
      <c r="C253" s="41"/>
      <c r="D253" s="41"/>
      <c r="E253" s="41"/>
      <c r="F253" s="10" t="s">
        <v>213</v>
      </c>
      <c r="G253" s="39"/>
      <c r="H253" s="40"/>
      <c r="I253" s="39"/>
      <c r="J253" s="39"/>
      <c r="K253" s="39" t="s">
        <v>38</v>
      </c>
      <c r="L253" s="24"/>
      <c r="M253" s="27" t="s">
        <v>187</v>
      </c>
      <c r="N253" s="45"/>
      <c r="O253" s="27"/>
      <c r="P253" s="27">
        <v>1930</v>
      </c>
      <c r="Q253" s="27">
        <v>2101</v>
      </c>
      <c r="R253" s="27">
        <v>30</v>
      </c>
      <c r="S253" s="45">
        <v>1</v>
      </c>
      <c r="T253" s="45"/>
      <c r="U253" s="45"/>
      <c r="V253" s="45"/>
      <c r="W253" s="45"/>
      <c r="X253" s="45"/>
      <c r="Y253" s="45"/>
      <c r="Z253" s="45"/>
      <c r="AA253" s="45"/>
      <c r="AB253" s="45"/>
      <c r="AC253" s="45"/>
      <c r="AD253" s="45"/>
      <c r="AE253" s="45"/>
      <c r="AF253" s="45"/>
      <c r="AG253" s="45"/>
      <c r="AH253" s="34">
        <v>9230</v>
      </c>
      <c r="AI253" s="34">
        <v>782109.35117584805</v>
      </c>
      <c r="AJ253" s="34">
        <v>78210.935117584799</v>
      </c>
      <c r="AK253" s="34"/>
      <c r="AM253" s="13" t="str">
        <f t="shared" si="6"/>
        <v>.Metal Smelting.HVAC.Space HeatingSpace heat steam</v>
      </c>
      <c r="AO253" s="6"/>
    </row>
    <row r="254" spans="1:41" x14ac:dyDescent="0.3">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6"/>
        <v/>
      </c>
      <c r="AO254" s="6"/>
    </row>
    <row r="255" spans="1:41" x14ac:dyDescent="0.3">
      <c r="A255" t="s">
        <v>214</v>
      </c>
      <c r="B255" s="41"/>
      <c r="C255" s="41"/>
      <c r="D255" s="41"/>
      <c r="E255" s="41"/>
      <c r="G255" s="39"/>
      <c r="H255" s="40"/>
      <c r="I255" s="39"/>
      <c r="J255" s="39"/>
      <c r="K255" s="39" t="s">
        <v>38</v>
      </c>
      <c r="L255" s="24"/>
      <c r="M255" s="27"/>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6"/>
        <v>.Metal Smelting.HVAC.Space Cooling</v>
      </c>
      <c r="AO255" s="6"/>
    </row>
    <row r="256" spans="1:41" x14ac:dyDescent="0.3">
      <c r="A256" t="s">
        <v>214</v>
      </c>
      <c r="B256" s="41"/>
      <c r="C256" s="41"/>
      <c r="D256" s="41"/>
      <c r="E256" s="41"/>
      <c r="F256" t="s">
        <v>215</v>
      </c>
      <c r="G256" s="39"/>
      <c r="H256" s="40"/>
      <c r="I256" s="39"/>
      <c r="J256" s="39"/>
      <c r="K256" s="39" t="s">
        <v>38</v>
      </c>
      <c r="L256" s="24"/>
      <c r="M256" s="27" t="s">
        <v>187</v>
      </c>
      <c r="N256" s="45"/>
      <c r="O256" s="27"/>
      <c r="P256" s="27">
        <v>1940</v>
      </c>
      <c r="Q256" s="27">
        <v>2101</v>
      </c>
      <c r="R256" s="27">
        <v>30</v>
      </c>
      <c r="S256" s="45">
        <v>1</v>
      </c>
      <c r="T256" s="45"/>
      <c r="U256" s="45"/>
      <c r="V256" s="45">
        <v>1</v>
      </c>
      <c r="W256" s="45">
        <v>1</v>
      </c>
      <c r="X256" s="45">
        <v>1</v>
      </c>
      <c r="Y256" s="45"/>
      <c r="Z256" s="45"/>
      <c r="AA256" s="45"/>
      <c r="AB256" s="45"/>
      <c r="AC256" s="45"/>
      <c r="AD256" s="45"/>
      <c r="AE256" s="45"/>
      <c r="AF256" s="45">
        <v>1</v>
      </c>
      <c r="AG256" s="45"/>
      <c r="AH256" s="34">
        <v>9230</v>
      </c>
      <c r="AI256" s="34">
        <v>782109.35117584805</v>
      </c>
      <c r="AJ256" s="34">
        <v>78210.935117584799</v>
      </c>
      <c r="AK256" s="34"/>
      <c r="AM256" s="13" t="str">
        <f t="shared" si="6"/>
        <v>.Metal Smelting.HVAC.Space CoolingSpace cooling electric</v>
      </c>
      <c r="AO256" s="9"/>
    </row>
    <row r="257" spans="1:41" x14ac:dyDescent="0.3">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6"/>
        <v/>
      </c>
      <c r="AO257" s="9"/>
    </row>
    <row r="258" spans="1:41" x14ac:dyDescent="0.3">
      <c r="A258" t="s">
        <v>216</v>
      </c>
      <c r="B258" s="41"/>
      <c r="C258" s="41"/>
      <c r="D258" s="41"/>
      <c r="E258" s="41"/>
      <c r="G258" s="39"/>
      <c r="H258" s="40"/>
      <c r="I258" s="39"/>
      <c r="J258" s="39"/>
      <c r="K258" s="39" t="s">
        <v>38</v>
      </c>
      <c r="L258" s="24"/>
      <c r="M258" s="27" t="s">
        <v>187</v>
      </c>
      <c r="N258" s="45">
        <v>0.5</v>
      </c>
      <c r="O258" s="27">
        <v>10</v>
      </c>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6"/>
        <v>.Metal Smelting.Lighting</v>
      </c>
      <c r="AO258" s="9"/>
    </row>
    <row r="259" spans="1:41" x14ac:dyDescent="0.3">
      <c r="A259" t="s">
        <v>216</v>
      </c>
      <c r="B259" s="41"/>
      <c r="C259" s="41"/>
      <c r="D259" s="41"/>
      <c r="E259" s="41"/>
      <c r="F259" t="s">
        <v>217</v>
      </c>
      <c r="G259" s="39"/>
      <c r="H259" s="40"/>
      <c r="I259" s="39"/>
      <c r="J259" s="39"/>
      <c r="K259" s="39" t="s">
        <v>38</v>
      </c>
      <c r="L259" s="24"/>
      <c r="M259" s="27" t="s">
        <v>187</v>
      </c>
      <c r="N259" s="45"/>
      <c r="O259" s="27"/>
      <c r="P259" s="27">
        <v>1990</v>
      </c>
      <c r="Q259" s="27">
        <v>2011</v>
      </c>
      <c r="R259" s="27">
        <v>30</v>
      </c>
      <c r="S259" s="45">
        <v>1</v>
      </c>
      <c r="T259" s="45"/>
      <c r="U259" s="45"/>
      <c r="V259" s="45">
        <v>0.43099999999999999</v>
      </c>
      <c r="W259" s="45">
        <v>0.43099999999999999</v>
      </c>
      <c r="X259" s="45">
        <v>1</v>
      </c>
      <c r="Y259" s="45"/>
      <c r="Z259" s="45"/>
      <c r="AA259" s="45"/>
      <c r="AB259" s="45"/>
      <c r="AC259" s="45"/>
      <c r="AD259" s="45"/>
      <c r="AE259" s="45"/>
      <c r="AF259" s="45">
        <v>1</v>
      </c>
      <c r="AG259" s="45"/>
      <c r="AH259" s="34">
        <v>27.5</v>
      </c>
      <c r="AI259" s="34">
        <v>1288.0044102837501</v>
      </c>
      <c r="AJ259" s="34">
        <v>14.221245045473299</v>
      </c>
      <c r="AK259" s="34"/>
      <c r="AM259" s="13" t="str">
        <f t="shared" si="6"/>
        <v>.Metal Smelting.LightingBase Lighting</v>
      </c>
      <c r="AO259" s="6"/>
    </row>
    <row r="260" spans="1:41" x14ac:dyDescent="0.3">
      <c r="A260" s="10" t="s">
        <v>216</v>
      </c>
      <c r="B260" s="41"/>
      <c r="C260" s="41"/>
      <c r="D260" s="41"/>
      <c r="E260" s="41"/>
      <c r="F260" s="10" t="s">
        <v>218</v>
      </c>
      <c r="G260" s="39"/>
      <c r="H260" s="40"/>
      <c r="I260" s="39"/>
      <c r="J260" s="39"/>
      <c r="K260" s="39" t="s">
        <v>38</v>
      </c>
      <c r="L260" s="24"/>
      <c r="M260" s="27" t="s">
        <v>187</v>
      </c>
      <c r="N260" s="45"/>
      <c r="O260" s="27"/>
      <c r="P260" s="27">
        <v>2000</v>
      </c>
      <c r="Q260" s="27">
        <v>2101</v>
      </c>
      <c r="R260" s="27">
        <v>30</v>
      </c>
      <c r="S260" s="45"/>
      <c r="T260" s="45"/>
      <c r="U260" s="45"/>
      <c r="V260" s="45">
        <v>0.216</v>
      </c>
      <c r="W260" s="45">
        <v>0.216</v>
      </c>
      <c r="X260" s="45"/>
      <c r="Y260" s="45"/>
      <c r="Z260" s="45"/>
      <c r="AA260" s="45"/>
      <c r="AB260" s="45"/>
      <c r="AC260" s="45"/>
      <c r="AD260" s="45"/>
      <c r="AE260" s="45"/>
      <c r="AF260" s="45"/>
      <c r="AG260" s="45"/>
      <c r="AH260" s="34">
        <v>27.5</v>
      </c>
      <c r="AI260" s="34">
        <v>1288.0044102837501</v>
      </c>
      <c r="AJ260" s="34">
        <v>14.221245045473299</v>
      </c>
      <c r="AK260" s="34"/>
      <c r="AM260" s="13" t="str">
        <f t="shared" ref="AM260:AM323" si="7">_xlfn.CONCAT(A260,F260)</f>
        <v>.Metal Smelting.LightingMore Eff Lighting</v>
      </c>
      <c r="AO260" s="9"/>
    </row>
    <row r="261" spans="1:41" x14ac:dyDescent="0.3">
      <c r="A261" t="s">
        <v>216</v>
      </c>
      <c r="B261" s="41"/>
      <c r="C261" s="41"/>
      <c r="D261" s="41"/>
      <c r="E261" s="41"/>
      <c r="F261" s="10" t="s">
        <v>219</v>
      </c>
      <c r="G261" s="39"/>
      <c r="H261" s="40"/>
      <c r="I261" s="39"/>
      <c r="J261" s="39"/>
      <c r="K261" s="39" t="s">
        <v>38</v>
      </c>
      <c r="L261" s="24"/>
      <c r="M261" s="27" t="s">
        <v>187</v>
      </c>
      <c r="N261" s="45"/>
      <c r="O261" s="27"/>
      <c r="P261" s="27">
        <v>2005</v>
      </c>
      <c r="Q261" s="27">
        <v>2101</v>
      </c>
      <c r="R261" s="27">
        <v>30</v>
      </c>
      <c r="S261" s="45"/>
      <c r="T261" s="45"/>
      <c r="U261" s="45"/>
      <c r="V261" s="45">
        <v>0.35299999999999998</v>
      </c>
      <c r="W261" s="45">
        <v>0.35299999999999998</v>
      </c>
      <c r="X261" s="45"/>
      <c r="Y261" s="45"/>
      <c r="Z261" s="45"/>
      <c r="AA261" s="45"/>
      <c r="AB261" s="45"/>
      <c r="AC261" s="45"/>
      <c r="AD261" s="45"/>
      <c r="AE261" s="45"/>
      <c r="AF261" s="45"/>
      <c r="AG261" s="45"/>
      <c r="AH261" s="34">
        <v>27.5</v>
      </c>
      <c r="AI261" s="34">
        <v>1596.4630664837</v>
      </c>
      <c r="AJ261" s="34">
        <v>25.031370793995301</v>
      </c>
      <c r="AK261" s="34"/>
      <c r="AM261" s="13" t="str">
        <f t="shared" si="7"/>
        <v>.Metal Smelting.LightingMost Eff Lighting</v>
      </c>
      <c r="AO261" s="6"/>
    </row>
    <row r="262" spans="1:41" x14ac:dyDescent="0.3">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7"/>
        <v/>
      </c>
      <c r="AO262" s="6"/>
    </row>
    <row r="263" spans="1:41" x14ac:dyDescent="0.3">
      <c r="A263" t="s">
        <v>220</v>
      </c>
      <c r="B263" s="41"/>
      <c r="C263" s="41"/>
      <c r="D263" s="41"/>
      <c r="E263" s="41"/>
      <c r="G263" s="39"/>
      <c r="H263" s="40"/>
      <c r="I263" s="39"/>
      <c r="J263" s="39"/>
      <c r="K263" s="39" t="s">
        <v>38</v>
      </c>
      <c r="L263" s="24"/>
      <c r="M263" s="27" t="s">
        <v>187</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7"/>
        <v>.Metal Smelting.Ventilation</v>
      </c>
      <c r="AO263" s="6"/>
    </row>
    <row r="264" spans="1:41" x14ac:dyDescent="0.3">
      <c r="A264" t="s">
        <v>220</v>
      </c>
      <c r="B264" s="41"/>
      <c r="C264" s="41"/>
      <c r="D264" s="41"/>
      <c r="E264" s="41"/>
      <c r="F264" s="10" t="s">
        <v>221</v>
      </c>
      <c r="G264" s="39"/>
      <c r="H264" s="40"/>
      <c r="I264" s="39"/>
      <c r="J264" s="39"/>
      <c r="K264" s="39" t="s">
        <v>38</v>
      </c>
      <c r="L264" s="24"/>
      <c r="M264" s="27" t="s">
        <v>187</v>
      </c>
      <c r="N264" s="45"/>
      <c r="O264" s="27"/>
      <c r="P264" s="27">
        <v>1940</v>
      </c>
      <c r="Q264" s="27">
        <v>2101</v>
      </c>
      <c r="R264" s="27">
        <v>30</v>
      </c>
      <c r="S264" s="45">
        <v>0.35</v>
      </c>
      <c r="T264" s="45"/>
      <c r="U264" s="45"/>
      <c r="V264" s="45">
        <v>0.45</v>
      </c>
      <c r="W264" s="45">
        <v>0.42499999999999999</v>
      </c>
      <c r="X264" s="45">
        <v>0.4</v>
      </c>
      <c r="Y264" s="45"/>
      <c r="Z264" s="45"/>
      <c r="AA264" s="45"/>
      <c r="AB264" s="45"/>
      <c r="AC264" s="45"/>
      <c r="AD264" s="45"/>
      <c r="AE264" s="45"/>
      <c r="AF264" s="45">
        <v>0.4</v>
      </c>
      <c r="AG264" s="45"/>
      <c r="AH264" s="34">
        <v>3729.7002787199999</v>
      </c>
      <c r="AI264" s="34">
        <v>68370.863293389295</v>
      </c>
      <c r="AJ264" s="34">
        <v>625.68748094067701</v>
      </c>
      <c r="AK264" s="34"/>
      <c r="AM264" s="13" t="str">
        <f t="shared" si="7"/>
        <v>.Metal Smelting.VentilationLow Eff backward inclined fan</v>
      </c>
      <c r="AO264" s="9"/>
    </row>
    <row r="265" spans="1:41" x14ac:dyDescent="0.3">
      <c r="A265" s="10" t="s">
        <v>220</v>
      </c>
      <c r="B265" s="41"/>
      <c r="C265" s="41"/>
      <c r="D265" s="41"/>
      <c r="E265" s="41"/>
      <c r="F265" s="10" t="s">
        <v>222</v>
      </c>
      <c r="G265" s="39"/>
      <c r="H265" s="40"/>
      <c r="I265" s="39"/>
      <c r="J265" s="39"/>
      <c r="K265" s="39" t="s">
        <v>38</v>
      </c>
      <c r="L265" s="24"/>
      <c r="M265" s="27" t="s">
        <v>187</v>
      </c>
      <c r="N265" s="45"/>
      <c r="O265" s="27"/>
      <c r="P265" s="27">
        <v>1940</v>
      </c>
      <c r="Q265" s="27">
        <v>2101</v>
      </c>
      <c r="R265" s="27">
        <v>30</v>
      </c>
      <c r="S265" s="45">
        <v>0.15</v>
      </c>
      <c r="T265" s="45"/>
      <c r="U265" s="45"/>
      <c r="V265" s="45">
        <v>0.05</v>
      </c>
      <c r="W265" s="45">
        <v>7.4999999999999997E-2</v>
      </c>
      <c r="X265" s="45">
        <v>0.1</v>
      </c>
      <c r="Y265" s="45"/>
      <c r="Z265" s="45"/>
      <c r="AA265" s="45"/>
      <c r="AB265" s="45"/>
      <c r="AC265" s="45"/>
      <c r="AD265" s="45"/>
      <c r="AE265" s="45"/>
      <c r="AF265" s="45">
        <v>0.1</v>
      </c>
      <c r="AG265" s="45"/>
      <c r="AH265" s="34">
        <v>3729.7002787199999</v>
      </c>
      <c r="AI265" s="34">
        <v>156810.34132207601</v>
      </c>
      <c r="AJ265" s="34">
        <v>625.68748094067701</v>
      </c>
      <c r="AK265" s="34"/>
      <c r="AM265" s="13" t="str">
        <f t="shared" si="7"/>
        <v>.Metal Smelting.VentilationHigh Eff backward inclined fan</v>
      </c>
      <c r="AO265" s="6"/>
    </row>
    <row r="266" spans="1:41" x14ac:dyDescent="0.3">
      <c r="A266" t="s">
        <v>220</v>
      </c>
      <c r="B266" s="41"/>
      <c r="C266" s="41"/>
      <c r="D266" s="41"/>
      <c r="E266" s="41"/>
      <c r="F266" s="10" t="s">
        <v>223</v>
      </c>
      <c r="G266" s="39"/>
      <c r="H266" s="40"/>
      <c r="I266" s="39"/>
      <c r="J266" s="39"/>
      <c r="K266" s="39" t="s">
        <v>38</v>
      </c>
      <c r="L266" s="24"/>
      <c r="M266" s="27" t="s">
        <v>187</v>
      </c>
      <c r="N266" s="45"/>
      <c r="O266" s="27"/>
      <c r="P266" s="27">
        <v>1940</v>
      </c>
      <c r="Q266" s="27">
        <v>2101</v>
      </c>
      <c r="R266" s="27">
        <v>30</v>
      </c>
      <c r="S266" s="45">
        <v>0.35</v>
      </c>
      <c r="T266" s="45"/>
      <c r="U266" s="45"/>
      <c r="V266" s="45">
        <v>0.45</v>
      </c>
      <c r="W266" s="45">
        <v>0.42499999999999999</v>
      </c>
      <c r="X266" s="45">
        <v>0.4</v>
      </c>
      <c r="Y266" s="45"/>
      <c r="Z266" s="45"/>
      <c r="AA266" s="45"/>
      <c r="AB266" s="45"/>
      <c r="AC266" s="45"/>
      <c r="AD266" s="45"/>
      <c r="AE266" s="45"/>
      <c r="AF266" s="45">
        <v>0.4</v>
      </c>
      <c r="AG266" s="45"/>
      <c r="AH266" s="34">
        <v>3729.7002787199999</v>
      </c>
      <c r="AI266" s="34">
        <v>58115.233799380803</v>
      </c>
      <c r="AJ266" s="34">
        <v>625.68748094067701</v>
      </c>
      <c r="AK266" s="34"/>
      <c r="AM266" s="13" t="str">
        <f t="shared" si="7"/>
        <v>.Metal Smelting.VentilationLow Eff vane axial tube axial fan</v>
      </c>
      <c r="AO266" s="9"/>
    </row>
    <row r="267" spans="1:41" x14ac:dyDescent="0.3">
      <c r="A267" t="s">
        <v>220</v>
      </c>
      <c r="B267" s="41"/>
      <c r="C267" s="41"/>
      <c r="D267" s="41"/>
      <c r="E267" s="41"/>
      <c r="F267" t="s">
        <v>224</v>
      </c>
      <c r="G267" s="39"/>
      <c r="H267" s="40"/>
      <c r="I267" s="39"/>
      <c r="J267" s="39"/>
      <c r="K267" s="39" t="s">
        <v>38</v>
      </c>
      <c r="L267" s="24"/>
      <c r="M267" s="27" t="s">
        <v>187</v>
      </c>
      <c r="N267" s="45"/>
      <c r="O267" s="27"/>
      <c r="P267" s="27">
        <v>1940</v>
      </c>
      <c r="Q267" s="27">
        <v>2101</v>
      </c>
      <c r="R267" s="27">
        <v>30</v>
      </c>
      <c r="S267" s="45">
        <v>0.15</v>
      </c>
      <c r="T267" s="45"/>
      <c r="U267" s="45"/>
      <c r="V267" s="45">
        <v>0.05</v>
      </c>
      <c r="W267" s="45">
        <v>7.4999999999999997E-2</v>
      </c>
      <c r="X267" s="45">
        <v>0.1</v>
      </c>
      <c r="Y267" s="45"/>
      <c r="Z267" s="45"/>
      <c r="AA267" s="45"/>
      <c r="AB267" s="45"/>
      <c r="AC267" s="45"/>
      <c r="AD267" s="45"/>
      <c r="AE267" s="45"/>
      <c r="AF267" s="45">
        <v>0.1</v>
      </c>
      <c r="AG267" s="45"/>
      <c r="AH267" s="34">
        <v>3729.7002787199999</v>
      </c>
      <c r="AI267" s="34">
        <v>146554.711828067</v>
      </c>
      <c r="AJ267" s="34">
        <v>625.68748094067701</v>
      </c>
      <c r="AK267" s="34"/>
      <c r="AM267" s="13" t="str">
        <f t="shared" si="7"/>
        <v>.Metal Smelting.VentilationHigh Eff vane axial tube axial fan</v>
      </c>
      <c r="AO267" s="6"/>
    </row>
    <row r="268" spans="1: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7"/>
        <v/>
      </c>
      <c r="AO268" s="6"/>
    </row>
    <row r="269" spans="1:41" x14ac:dyDescent="0.3">
      <c r="A269" t="s">
        <v>225</v>
      </c>
      <c r="B269" s="41"/>
      <c r="C269" s="41"/>
      <c r="D269" s="41"/>
      <c r="E269" s="41"/>
      <c r="G269" s="39"/>
      <c r="H269" s="40"/>
      <c r="I269" s="39"/>
      <c r="J269" s="39"/>
      <c r="K269" s="39" t="s">
        <v>38</v>
      </c>
      <c r="L269" s="24"/>
      <c r="M269" s="27" t="s">
        <v>187</v>
      </c>
      <c r="N269" s="45">
        <v>0.5</v>
      </c>
      <c r="O269" s="27">
        <v>10</v>
      </c>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7"/>
        <v>.Metal Smelting.Conveyance</v>
      </c>
      <c r="AO269" s="6"/>
    </row>
    <row r="270" spans="1:41" x14ac:dyDescent="0.3">
      <c r="A270" t="s">
        <v>225</v>
      </c>
      <c r="B270" s="41"/>
      <c r="C270" s="41"/>
      <c r="D270" s="41"/>
      <c r="E270" s="41"/>
      <c r="F270" t="s">
        <v>226</v>
      </c>
      <c r="G270" s="39"/>
      <c r="H270" s="40"/>
      <c r="I270" s="39"/>
      <c r="J270" s="39"/>
      <c r="K270" s="39" t="s">
        <v>38</v>
      </c>
      <c r="L270" s="24"/>
      <c r="M270" s="27" t="s">
        <v>187</v>
      </c>
      <c r="N270" s="45"/>
      <c r="O270" s="27"/>
      <c r="P270" s="27">
        <v>1940</v>
      </c>
      <c r="Q270" s="27">
        <v>2101</v>
      </c>
      <c r="R270" s="27">
        <v>15</v>
      </c>
      <c r="S270" s="45">
        <v>0.52500000000000002</v>
      </c>
      <c r="T270" s="45"/>
      <c r="U270" s="45"/>
      <c r="V270" s="45">
        <v>0.67500000000000004</v>
      </c>
      <c r="W270" s="45">
        <v>0.63800000000000001</v>
      </c>
      <c r="X270" s="45">
        <v>0.6</v>
      </c>
      <c r="Y270" s="45"/>
      <c r="Z270" s="45"/>
      <c r="AA270" s="45"/>
      <c r="AB270" s="45"/>
      <c r="AC270" s="45"/>
      <c r="AD270" s="45"/>
      <c r="AE270" s="45"/>
      <c r="AF270" s="45">
        <v>0.52500000000000002</v>
      </c>
      <c r="AG270" s="45"/>
      <c r="AH270" s="34">
        <v>4068.3363696000001</v>
      </c>
      <c r="AI270" s="34">
        <v>69565.738998718007</v>
      </c>
      <c r="AJ270" s="34">
        <v>4637.7159332478705</v>
      </c>
      <c r="AK270" s="34"/>
      <c r="AM270" s="13" t="str">
        <f t="shared" si="7"/>
        <v>.Metal Smelting.ConveyanceLow Eff belt conveyor</v>
      </c>
      <c r="AO270" s="9"/>
    </row>
    <row r="271" spans="1:41" x14ac:dyDescent="0.3">
      <c r="A271" s="10" t="s">
        <v>225</v>
      </c>
      <c r="B271" s="41"/>
      <c r="C271" s="41"/>
      <c r="D271" s="41"/>
      <c r="E271" s="41"/>
      <c r="F271" s="10" t="s">
        <v>227</v>
      </c>
      <c r="G271" s="39"/>
      <c r="H271" s="40"/>
      <c r="I271" s="39"/>
      <c r="J271" s="39"/>
      <c r="K271" s="39" t="s">
        <v>38</v>
      </c>
      <c r="L271" s="24"/>
      <c r="M271" s="27" t="s">
        <v>187</v>
      </c>
      <c r="N271" s="45"/>
      <c r="O271" s="27"/>
      <c r="P271" s="27">
        <v>1940</v>
      </c>
      <c r="Q271" s="27">
        <v>2101</v>
      </c>
      <c r="R271" s="27">
        <v>15</v>
      </c>
      <c r="S271" s="45">
        <v>0.22500000000000001</v>
      </c>
      <c r="T271" s="45"/>
      <c r="U271" s="45"/>
      <c r="V271" s="45">
        <v>7.4999999999999997E-2</v>
      </c>
      <c r="W271" s="45">
        <v>0.112</v>
      </c>
      <c r="X271" s="45">
        <v>0.15</v>
      </c>
      <c r="Y271" s="45"/>
      <c r="Z271" s="45"/>
      <c r="AA271" s="45"/>
      <c r="AB271" s="45"/>
      <c r="AC271" s="45"/>
      <c r="AD271" s="45"/>
      <c r="AE271" s="45"/>
      <c r="AF271" s="45">
        <v>0.22500000000000001</v>
      </c>
      <c r="AG271" s="45"/>
      <c r="AH271" s="34">
        <v>4068.3363696000001</v>
      </c>
      <c r="AI271" s="34">
        <v>164908.47071703599</v>
      </c>
      <c r="AJ271" s="34">
        <v>4637.7159332478705</v>
      </c>
      <c r="AK271" s="34"/>
      <c r="AM271" s="13" t="str">
        <f t="shared" si="7"/>
        <v>.Metal Smelting.ConveyanceHigh Eff belt conveyor</v>
      </c>
      <c r="AO271" s="6"/>
    </row>
    <row r="272" spans="1:41" x14ac:dyDescent="0.3">
      <c r="A272" t="s">
        <v>225</v>
      </c>
      <c r="B272" s="41"/>
      <c r="C272" s="41"/>
      <c r="D272" s="41"/>
      <c r="E272" s="41"/>
      <c r="F272" s="10" t="s">
        <v>228</v>
      </c>
      <c r="G272" s="39"/>
      <c r="H272" s="40"/>
      <c r="I272" s="39"/>
      <c r="J272" s="39"/>
      <c r="K272" s="39" t="s">
        <v>38</v>
      </c>
      <c r="L272" s="24"/>
      <c r="M272" s="27" t="s">
        <v>187</v>
      </c>
      <c r="N272" s="45"/>
      <c r="O272" s="27"/>
      <c r="P272" s="27">
        <v>1940</v>
      </c>
      <c r="Q272" s="27">
        <v>2101</v>
      </c>
      <c r="R272" s="27">
        <v>15</v>
      </c>
      <c r="S272" s="45">
        <v>0.17499999999999999</v>
      </c>
      <c r="T272" s="45"/>
      <c r="U272" s="45"/>
      <c r="V272" s="45">
        <v>0.22500000000000001</v>
      </c>
      <c r="W272" s="45">
        <v>0.21299999999999999</v>
      </c>
      <c r="X272" s="45">
        <v>0.2</v>
      </c>
      <c r="Y272" s="45"/>
      <c r="Z272" s="45"/>
      <c r="AA272" s="45"/>
      <c r="AB272" s="45"/>
      <c r="AC272" s="45"/>
      <c r="AD272" s="45"/>
      <c r="AE272" s="45"/>
      <c r="AF272" s="45">
        <v>0.17499999999999999</v>
      </c>
      <c r="AG272" s="45"/>
      <c r="AH272" s="34">
        <v>4068.3363696000001</v>
      </c>
      <c r="AI272" s="34">
        <v>220291.50682927301</v>
      </c>
      <c r="AJ272" s="34">
        <v>14686.100455284901</v>
      </c>
      <c r="AK272" s="34"/>
      <c r="AM272" s="13" t="str">
        <f t="shared" si="7"/>
        <v>.Metal Smelting.ConveyanceLow Eff screw conveyor</v>
      </c>
      <c r="AO272" s="9"/>
    </row>
    <row r="273" spans="1:41" x14ac:dyDescent="0.3">
      <c r="A273" t="s">
        <v>225</v>
      </c>
      <c r="B273" s="41"/>
      <c r="C273" s="41"/>
      <c r="D273" s="41"/>
      <c r="E273" s="41"/>
      <c r="F273" t="s">
        <v>229</v>
      </c>
      <c r="G273" s="39"/>
      <c r="H273" s="40"/>
      <c r="I273" s="39"/>
      <c r="J273" s="39"/>
      <c r="K273" s="39" t="s">
        <v>38</v>
      </c>
      <c r="L273" s="24"/>
      <c r="M273" s="27" t="s">
        <v>187</v>
      </c>
      <c r="N273" s="45"/>
      <c r="O273" s="27"/>
      <c r="P273" s="27">
        <v>1940</v>
      </c>
      <c r="Q273" s="27">
        <v>2101</v>
      </c>
      <c r="R273" s="27">
        <v>15</v>
      </c>
      <c r="S273" s="45">
        <v>7.4999999999999997E-2</v>
      </c>
      <c r="T273" s="45"/>
      <c r="U273" s="45"/>
      <c r="V273" s="45">
        <v>2.5000000000000001E-2</v>
      </c>
      <c r="W273" s="45">
        <v>3.7999999999999999E-2</v>
      </c>
      <c r="X273" s="45">
        <v>0.05</v>
      </c>
      <c r="Y273" s="45"/>
      <c r="Z273" s="45"/>
      <c r="AA273" s="45"/>
      <c r="AB273" s="45"/>
      <c r="AC273" s="45"/>
      <c r="AD273" s="45"/>
      <c r="AE273" s="45"/>
      <c r="AF273" s="45">
        <v>7.4999999999999997E-2</v>
      </c>
      <c r="AG273" s="45"/>
      <c r="AH273" s="34">
        <v>4068.3363696000001</v>
      </c>
      <c r="AI273" s="34">
        <v>315634.23854759202</v>
      </c>
      <c r="AJ273" s="34">
        <v>14686.100455284901</v>
      </c>
      <c r="AK273" s="34"/>
      <c r="AM273" s="13" t="str">
        <f t="shared" si="7"/>
        <v>.Metal Smelting.ConveyanceHigh Eff screw conveyor</v>
      </c>
      <c r="AO273" s="6"/>
    </row>
    <row r="274" spans="1: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7"/>
        <v/>
      </c>
      <c r="AO274" s="6"/>
    </row>
    <row r="275" spans="1:41" x14ac:dyDescent="0.3">
      <c r="A275" t="s">
        <v>230</v>
      </c>
      <c r="B275" s="41"/>
      <c r="C275" s="41"/>
      <c r="D275" s="41"/>
      <c r="E275" s="41"/>
      <c r="G275" s="39"/>
      <c r="H275" s="40"/>
      <c r="I275" s="39"/>
      <c r="J275" s="39"/>
      <c r="K275" s="39" t="s">
        <v>38</v>
      </c>
      <c r="L275" s="24"/>
      <c r="M275" s="27" t="s">
        <v>187</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7"/>
        <v>.Metal Smelting.Compression.Small</v>
      </c>
      <c r="AO275" s="6"/>
    </row>
    <row r="276" spans="1:41" x14ac:dyDescent="0.3">
      <c r="A276" t="s">
        <v>230</v>
      </c>
      <c r="B276" s="41"/>
      <c r="C276" s="41"/>
      <c r="D276" s="41"/>
      <c r="E276" s="41"/>
      <c r="F276" t="s">
        <v>231</v>
      </c>
      <c r="G276" s="39"/>
      <c r="H276" s="40"/>
      <c r="I276" s="39"/>
      <c r="J276" s="39"/>
      <c r="K276" s="39" t="s">
        <v>38</v>
      </c>
      <c r="L276" s="24"/>
      <c r="M276" s="27" t="s">
        <v>187</v>
      </c>
      <c r="N276" s="45"/>
      <c r="O276" s="27"/>
      <c r="P276" s="27">
        <v>1940</v>
      </c>
      <c r="Q276" s="27">
        <v>2101</v>
      </c>
      <c r="R276" s="27">
        <v>10</v>
      </c>
      <c r="S276" s="45">
        <v>0.7</v>
      </c>
      <c r="T276" s="45"/>
      <c r="U276" s="45"/>
      <c r="V276" s="45">
        <v>0.9</v>
      </c>
      <c r="W276" s="45">
        <v>0.85</v>
      </c>
      <c r="X276" s="45">
        <v>0.8</v>
      </c>
      <c r="Y276" s="45"/>
      <c r="Z276" s="45"/>
      <c r="AA276" s="45"/>
      <c r="AB276" s="45"/>
      <c r="AC276" s="45"/>
      <c r="AD276" s="45"/>
      <c r="AE276" s="45"/>
      <c r="AF276" s="45">
        <v>0.85</v>
      </c>
      <c r="AG276" s="45"/>
      <c r="AH276" s="34">
        <v>1175.8197600000001</v>
      </c>
      <c r="AI276" s="34">
        <v>51999.999198041602</v>
      </c>
      <c r="AJ276" s="34">
        <v>1932.99890361812</v>
      </c>
      <c r="AK276" s="34"/>
      <c r="AM276" s="13" t="str">
        <f t="shared" si="7"/>
        <v>.Metal Smelting.Compression.SmallLow Eff rotary compressor</v>
      </c>
      <c r="AO276" s="9"/>
    </row>
    <row r="277" spans="1:41" x14ac:dyDescent="0.3">
      <c r="A277" t="s">
        <v>230</v>
      </c>
      <c r="B277" s="41"/>
      <c r="C277" s="41"/>
      <c r="D277" s="41"/>
      <c r="E277" s="41"/>
      <c r="F277" t="s">
        <v>232</v>
      </c>
      <c r="G277" s="39"/>
      <c r="H277" s="40"/>
      <c r="I277" s="39"/>
      <c r="J277" s="39"/>
      <c r="K277" s="39" t="s">
        <v>38</v>
      </c>
      <c r="L277" s="24"/>
      <c r="M277" s="27" t="s">
        <v>187</v>
      </c>
      <c r="N277" s="45"/>
      <c r="O277" s="27"/>
      <c r="P277" s="27">
        <v>1940</v>
      </c>
      <c r="Q277" s="27">
        <v>2101</v>
      </c>
      <c r="R277" s="27">
        <v>10</v>
      </c>
      <c r="S277" s="45">
        <v>0.3</v>
      </c>
      <c r="T277" s="45"/>
      <c r="U277" s="45"/>
      <c r="V277" s="45">
        <v>0.1</v>
      </c>
      <c r="W277" s="45">
        <v>0.15</v>
      </c>
      <c r="X277" s="45">
        <v>0.2</v>
      </c>
      <c r="Y277" s="45"/>
      <c r="Z277" s="45"/>
      <c r="AA277" s="45"/>
      <c r="AB277" s="45"/>
      <c r="AC277" s="45"/>
      <c r="AD277" s="45"/>
      <c r="AE277" s="45"/>
      <c r="AF277" s="45">
        <v>0.15</v>
      </c>
      <c r="AG277" s="45"/>
      <c r="AH277" s="34">
        <v>1175.8197600000001</v>
      </c>
      <c r="AI277" s="34">
        <v>90351.408584883597</v>
      </c>
      <c r="AJ277" s="34">
        <v>1932.99890361812</v>
      </c>
      <c r="AK277" s="34"/>
      <c r="AM277" s="13" t="str">
        <f t="shared" si="7"/>
        <v>.Metal Smelting.Compression.SmallHigh Eff rotary compressor</v>
      </c>
      <c r="AO277" s="6"/>
    </row>
    <row r="278" spans="1: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7"/>
        <v/>
      </c>
      <c r="AO278" s="6"/>
    </row>
    <row r="279" spans="1:41" x14ac:dyDescent="0.3">
      <c r="A279" s="10" t="s">
        <v>233</v>
      </c>
      <c r="B279" s="41"/>
      <c r="C279" s="41"/>
      <c r="D279" s="41"/>
      <c r="E279" s="41"/>
      <c r="G279" s="39"/>
      <c r="H279" s="40"/>
      <c r="I279" s="39"/>
      <c r="J279" s="39"/>
      <c r="K279" s="39" t="s">
        <v>38</v>
      </c>
      <c r="L279" s="24"/>
      <c r="M279" s="27" t="s">
        <v>187</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7"/>
        <v>.Metal Smelting.Compression.Large</v>
      </c>
      <c r="AO279" s="6"/>
    </row>
    <row r="280" spans="1:41" x14ac:dyDescent="0.3">
      <c r="A280" s="10" t="s">
        <v>233</v>
      </c>
      <c r="B280" s="41"/>
      <c r="C280" s="41"/>
      <c r="D280" s="41"/>
      <c r="E280" s="41"/>
      <c r="F280" s="10" t="s">
        <v>231</v>
      </c>
      <c r="G280" s="39"/>
      <c r="H280" s="40"/>
      <c r="I280" s="39"/>
      <c r="J280" s="39"/>
      <c r="K280" s="39" t="s">
        <v>38</v>
      </c>
      <c r="L280" s="24"/>
      <c r="M280" s="27" t="s">
        <v>187</v>
      </c>
      <c r="N280" s="45"/>
      <c r="O280" s="27"/>
      <c r="P280" s="27">
        <v>1940</v>
      </c>
      <c r="Q280" s="27">
        <v>2101</v>
      </c>
      <c r="R280" s="27">
        <v>10</v>
      </c>
      <c r="S280" s="45">
        <v>0.7</v>
      </c>
      <c r="T280" s="45"/>
      <c r="U280" s="45"/>
      <c r="V280" s="45">
        <v>0.9</v>
      </c>
      <c r="W280" s="45">
        <v>0.85</v>
      </c>
      <c r="X280" s="45">
        <v>0.8</v>
      </c>
      <c r="Y280" s="45"/>
      <c r="Z280" s="45"/>
      <c r="AA280" s="45"/>
      <c r="AB280" s="45"/>
      <c r="AC280" s="45"/>
      <c r="AD280" s="45"/>
      <c r="AE280" s="45"/>
      <c r="AF280" s="45">
        <v>0.85</v>
      </c>
      <c r="AG280" s="45"/>
      <c r="AH280" s="34">
        <v>8230.7383200000004</v>
      </c>
      <c r="AI280" s="34">
        <v>267643.90555638401</v>
      </c>
      <c r="AJ280" s="34">
        <v>19333.555454822701</v>
      </c>
      <c r="AK280" s="34"/>
      <c r="AM280" s="13" t="str">
        <f t="shared" si="7"/>
        <v>.Metal Smelting.Compression.LargeLow Eff rotary compressor</v>
      </c>
      <c r="AO280" s="9"/>
    </row>
    <row r="281" spans="1:41" x14ac:dyDescent="0.3">
      <c r="A281" t="s">
        <v>233</v>
      </c>
      <c r="B281" s="41"/>
      <c r="C281" s="41"/>
      <c r="D281" s="41"/>
      <c r="E281" s="41"/>
      <c r="F281" s="10" t="s">
        <v>232</v>
      </c>
      <c r="G281" s="39"/>
      <c r="H281" s="40"/>
      <c r="I281" s="39"/>
      <c r="J281" s="39"/>
      <c r="K281" s="39" t="s">
        <v>38</v>
      </c>
      <c r="L281" s="24"/>
      <c r="M281" s="27" t="s">
        <v>187</v>
      </c>
      <c r="N281" s="45"/>
      <c r="O281" s="27"/>
      <c r="P281" s="27">
        <v>1940</v>
      </c>
      <c r="Q281" s="27">
        <v>2101</v>
      </c>
      <c r="R281" s="27">
        <v>10</v>
      </c>
      <c r="S281" s="45">
        <v>0.3</v>
      </c>
      <c r="T281" s="45"/>
      <c r="U281" s="45"/>
      <c r="V281" s="45">
        <v>0.1</v>
      </c>
      <c r="W281" s="45">
        <v>0.15</v>
      </c>
      <c r="X281" s="45">
        <v>0.2</v>
      </c>
      <c r="Y281" s="45"/>
      <c r="Z281" s="45"/>
      <c r="AA281" s="45"/>
      <c r="AB281" s="45"/>
      <c r="AC281" s="45"/>
      <c r="AD281" s="45"/>
      <c r="AE281" s="45"/>
      <c r="AF281" s="45">
        <v>0.15</v>
      </c>
      <c r="AG281" s="45"/>
      <c r="AH281" s="34">
        <v>8230.7383200000004</v>
      </c>
      <c r="AI281" s="34">
        <v>441917.22174071003</v>
      </c>
      <c r="AJ281" s="34">
        <v>19333.555454822701</v>
      </c>
      <c r="AK281" s="34"/>
      <c r="AM281" s="13" t="str">
        <f t="shared" si="7"/>
        <v>.Metal Smelting.Compression.LargeHigh Eff rotary compressor</v>
      </c>
      <c r="AO281" s="6"/>
    </row>
    <row r="282" spans="1: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7"/>
        <v/>
      </c>
      <c r="AO282" s="6"/>
    </row>
    <row r="283" spans="1:41" x14ac:dyDescent="0.3">
      <c r="A283" t="s">
        <v>234</v>
      </c>
      <c r="B283" s="41"/>
      <c r="C283" s="41"/>
      <c r="D283" s="41"/>
      <c r="E283" s="41"/>
      <c r="G283" s="39"/>
      <c r="H283" s="40"/>
      <c r="I283" s="39"/>
      <c r="J283" s="39"/>
      <c r="K283" s="39" t="s">
        <v>38</v>
      </c>
      <c r="L283" s="24"/>
      <c r="M283" s="27" t="s">
        <v>187</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7"/>
        <v>.Metal Smelting.Pumping.General.Small</v>
      </c>
      <c r="AO283" s="6"/>
    </row>
    <row r="284" spans="1:41" x14ac:dyDescent="0.3">
      <c r="A284" t="s">
        <v>234</v>
      </c>
      <c r="B284" s="41"/>
      <c r="C284" s="41"/>
      <c r="D284" s="41"/>
      <c r="E284" s="41"/>
      <c r="F284" t="s">
        <v>235</v>
      </c>
      <c r="G284" s="39"/>
      <c r="H284" s="40"/>
      <c r="I284" s="39"/>
      <c r="J284" s="39"/>
      <c r="K284" s="39" t="s">
        <v>38</v>
      </c>
      <c r="L284" s="24"/>
      <c r="M284" s="27" t="s">
        <v>187</v>
      </c>
      <c r="N284" s="45"/>
      <c r="O284" s="27"/>
      <c r="P284" s="27">
        <v>1940</v>
      </c>
      <c r="Q284" s="27">
        <v>2101</v>
      </c>
      <c r="R284" s="27">
        <v>10</v>
      </c>
      <c r="S284" s="45">
        <v>0.7</v>
      </c>
      <c r="T284" s="45"/>
      <c r="U284" s="45"/>
      <c r="V284" s="45">
        <v>0.9</v>
      </c>
      <c r="W284" s="45">
        <v>0.85</v>
      </c>
      <c r="X284" s="45">
        <v>0.8</v>
      </c>
      <c r="Y284" s="45"/>
      <c r="Z284" s="45"/>
      <c r="AA284" s="45"/>
      <c r="AB284" s="45"/>
      <c r="AC284" s="45"/>
      <c r="AD284" s="45"/>
      <c r="AE284" s="45"/>
      <c r="AF284" s="45">
        <v>0.8</v>
      </c>
      <c r="AG284" s="45"/>
      <c r="AH284" s="34">
        <v>940.65580799999998</v>
      </c>
      <c r="AI284" s="34">
        <v>37648.042521735697</v>
      </c>
      <c r="AJ284" s="34">
        <v>625.68748094067701</v>
      </c>
      <c r="AK284" s="34"/>
      <c r="AM284" s="13" t="str">
        <f t="shared" si="7"/>
        <v>.Metal Smelting.Pumping.General.SmallLow Eff centrifugal pump</v>
      </c>
      <c r="AO284" s="9"/>
    </row>
    <row r="285" spans="1:41" x14ac:dyDescent="0.3">
      <c r="A285" t="s">
        <v>234</v>
      </c>
      <c r="B285" s="41"/>
      <c r="C285" s="41"/>
      <c r="D285" s="41"/>
      <c r="E285" s="41"/>
      <c r="F285" t="s">
        <v>236</v>
      </c>
      <c r="G285" s="39"/>
      <c r="H285" s="40"/>
      <c r="I285" s="39"/>
      <c r="J285" s="39"/>
      <c r="K285" s="39" t="s">
        <v>38</v>
      </c>
      <c r="L285" s="24"/>
      <c r="M285" s="27" t="s">
        <v>187</v>
      </c>
      <c r="N285" s="45"/>
      <c r="O285" s="27"/>
      <c r="P285" s="27">
        <v>1940</v>
      </c>
      <c r="Q285" s="27">
        <v>2101</v>
      </c>
      <c r="R285" s="27">
        <v>10</v>
      </c>
      <c r="S285" s="45"/>
      <c r="T285" s="45"/>
      <c r="U285" s="45"/>
      <c r="V285" s="45"/>
      <c r="W285" s="45"/>
      <c r="X285" s="45"/>
      <c r="Y285" s="45"/>
      <c r="Z285" s="45"/>
      <c r="AA285" s="45"/>
      <c r="AB285" s="45"/>
      <c r="AC285" s="45"/>
      <c r="AD285" s="45"/>
      <c r="AE285" s="45"/>
      <c r="AF285" s="45"/>
      <c r="AG285" s="45"/>
      <c r="AH285" s="34">
        <v>940.65580799999998</v>
      </c>
      <c r="AI285" s="34">
        <v>71487.521392478506</v>
      </c>
      <c r="AJ285" s="34">
        <v>625.68748094067701</v>
      </c>
      <c r="AK285" s="34"/>
      <c r="AM285" s="13" t="str">
        <f t="shared" si="7"/>
        <v>.Metal Smelting.Pumping.General.SmallMed Eff centrifugal pump variable speed</v>
      </c>
      <c r="AO285" s="6"/>
    </row>
    <row r="286" spans="1:41" x14ac:dyDescent="0.3">
      <c r="A286" t="s">
        <v>234</v>
      </c>
      <c r="B286" s="41"/>
      <c r="C286" s="41"/>
      <c r="D286" s="41"/>
      <c r="E286" s="41"/>
      <c r="F286" t="s">
        <v>237</v>
      </c>
      <c r="G286" s="39"/>
      <c r="H286" s="40"/>
      <c r="I286" s="39"/>
      <c r="J286" s="39"/>
      <c r="K286" s="39" t="s">
        <v>38</v>
      </c>
      <c r="L286" s="24"/>
      <c r="M286" s="27" t="s">
        <v>187</v>
      </c>
      <c r="N286" s="45"/>
      <c r="O286" s="27"/>
      <c r="P286" s="27">
        <v>1940</v>
      </c>
      <c r="Q286" s="27">
        <v>2101</v>
      </c>
      <c r="R286" s="27">
        <v>10</v>
      </c>
      <c r="S286" s="45">
        <v>0.3</v>
      </c>
      <c r="T286" s="45"/>
      <c r="U286" s="45"/>
      <c r="V286" s="45">
        <v>0.1</v>
      </c>
      <c r="W286" s="45">
        <v>0.15</v>
      </c>
      <c r="X286" s="45">
        <v>0.2</v>
      </c>
      <c r="Y286" s="45"/>
      <c r="Z286" s="45"/>
      <c r="AA286" s="45"/>
      <c r="AB286" s="45"/>
      <c r="AC286" s="45"/>
      <c r="AD286" s="45"/>
      <c r="AE286" s="45"/>
      <c r="AF286" s="45">
        <v>0.2</v>
      </c>
      <c r="AG286" s="45"/>
      <c r="AH286" s="34">
        <v>940.65580799999998</v>
      </c>
      <c r="AI286" s="34">
        <v>73270.730713159501</v>
      </c>
      <c r="AJ286" s="34">
        <v>625.68748094067701</v>
      </c>
      <c r="AK286" s="34"/>
      <c r="AM286" s="13" t="str">
        <f t="shared" si="7"/>
        <v>.Metal Smelting.Pumping.General.SmallHigh Eff centrifugal pump variable speed</v>
      </c>
      <c r="AO286" s="9"/>
    </row>
    <row r="287" spans="1: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7"/>
        <v/>
      </c>
      <c r="AO287" s="9"/>
    </row>
    <row r="288" spans="1:41" x14ac:dyDescent="0.3">
      <c r="A288" t="s">
        <v>238</v>
      </c>
      <c r="B288" s="41"/>
      <c r="C288" s="41"/>
      <c r="D288" s="41"/>
      <c r="E288" s="41"/>
      <c r="G288" s="39"/>
      <c r="H288" s="40"/>
      <c r="I288" s="39"/>
      <c r="J288" s="39"/>
      <c r="K288" s="39" t="s">
        <v>38</v>
      </c>
      <c r="L288" s="24"/>
      <c r="M288" s="27" t="s">
        <v>187</v>
      </c>
      <c r="N288" s="45">
        <v>0.5</v>
      </c>
      <c r="O288" s="27">
        <v>10</v>
      </c>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7"/>
        <v>.Metal Smelting.Pumping.General.Large</v>
      </c>
      <c r="AO288" s="9"/>
    </row>
    <row r="289" spans="1:41" x14ac:dyDescent="0.3">
      <c r="A289" t="s">
        <v>238</v>
      </c>
      <c r="B289" s="41"/>
      <c r="C289" s="41"/>
      <c r="D289" s="41"/>
      <c r="E289" s="41"/>
      <c r="F289" t="s">
        <v>235</v>
      </c>
      <c r="G289" s="39"/>
      <c r="H289" s="40"/>
      <c r="I289" s="39"/>
      <c r="J289" s="39"/>
      <c r="K289" s="39" t="s">
        <v>38</v>
      </c>
      <c r="L289" s="24"/>
      <c r="M289" s="27" t="s">
        <v>187</v>
      </c>
      <c r="N289" s="45"/>
      <c r="O289" s="27"/>
      <c r="P289" s="27">
        <v>1940</v>
      </c>
      <c r="Q289" s="27">
        <v>2101</v>
      </c>
      <c r="R289" s="27">
        <v>10</v>
      </c>
      <c r="S289" s="45">
        <v>0.7</v>
      </c>
      <c r="T289" s="45"/>
      <c r="U289" s="45"/>
      <c r="V289" s="45">
        <v>0.9</v>
      </c>
      <c r="W289" s="45">
        <v>0.85</v>
      </c>
      <c r="X289" s="45">
        <v>0.8</v>
      </c>
      <c r="Y289" s="45"/>
      <c r="Z289" s="45"/>
      <c r="AA289" s="45"/>
      <c r="AB289" s="45"/>
      <c r="AC289" s="45"/>
      <c r="AD289" s="45"/>
      <c r="AE289" s="45"/>
      <c r="AF289" s="45">
        <v>0.8</v>
      </c>
      <c r="AG289" s="45"/>
      <c r="AH289" s="34">
        <v>9406.5580800000007</v>
      </c>
      <c r="AI289" s="34">
        <v>210829.038121719</v>
      </c>
      <c r="AJ289" s="34">
        <v>625.68748094067701</v>
      </c>
      <c r="AK289" s="34"/>
      <c r="AM289" s="13" t="str">
        <f t="shared" si="7"/>
        <v>.Metal Smelting.Pumping.General.LargeLow Eff centrifugal pump</v>
      </c>
      <c r="AO289" s="6"/>
    </row>
    <row r="290" spans="1:41" x14ac:dyDescent="0.3">
      <c r="A290" t="s">
        <v>238</v>
      </c>
      <c r="B290" s="41"/>
      <c r="C290" s="41"/>
      <c r="D290" s="41"/>
      <c r="E290" s="41"/>
      <c r="F290" t="s">
        <v>236</v>
      </c>
      <c r="G290" s="39"/>
      <c r="H290" s="40"/>
      <c r="I290" s="39"/>
      <c r="J290" s="39"/>
      <c r="K290" s="39" t="s">
        <v>38</v>
      </c>
      <c r="L290" s="24"/>
      <c r="M290" s="27" t="s">
        <v>187</v>
      </c>
      <c r="N290" s="45"/>
      <c r="O290" s="27"/>
      <c r="P290" s="27">
        <v>1940</v>
      </c>
      <c r="Q290" s="27">
        <v>2101</v>
      </c>
      <c r="R290" s="27">
        <v>10</v>
      </c>
      <c r="S290" s="45"/>
      <c r="T290" s="45"/>
      <c r="U290" s="45"/>
      <c r="V290" s="45"/>
      <c r="W290" s="45"/>
      <c r="X290" s="45"/>
      <c r="Y290" s="45"/>
      <c r="Z290" s="45"/>
      <c r="AA290" s="45"/>
      <c r="AB290" s="45"/>
      <c r="AC290" s="45"/>
      <c r="AD290" s="45"/>
      <c r="AE290" s="45"/>
      <c r="AF290" s="45"/>
      <c r="AG290" s="45"/>
      <c r="AH290" s="34">
        <v>9406.5580800000007</v>
      </c>
      <c r="AI290" s="34">
        <v>400330.11979787902</v>
      </c>
      <c r="AJ290" s="34">
        <v>625.68748094067701</v>
      </c>
      <c r="AK290" s="34"/>
      <c r="AM290" s="13" t="str">
        <f t="shared" si="7"/>
        <v>.Metal Smelting.Pumping.General.LargeMed Eff centrifugal pump variable speed</v>
      </c>
      <c r="AO290" s="9"/>
    </row>
    <row r="291" spans="1:41" x14ac:dyDescent="0.3">
      <c r="A291" t="s">
        <v>238</v>
      </c>
      <c r="B291" s="41"/>
      <c r="C291" s="41"/>
      <c r="D291" s="41"/>
      <c r="E291" s="41"/>
      <c r="F291" t="s">
        <v>237</v>
      </c>
      <c r="G291" s="39"/>
      <c r="H291" s="40"/>
      <c r="I291" s="39"/>
      <c r="J291" s="39"/>
      <c r="K291" s="39" t="s">
        <v>38</v>
      </c>
      <c r="L291" s="24"/>
      <c r="M291" s="27" t="s">
        <v>187</v>
      </c>
      <c r="N291" s="45"/>
      <c r="O291" s="27"/>
      <c r="P291" s="27">
        <v>1940</v>
      </c>
      <c r="Q291" s="27">
        <v>2101</v>
      </c>
      <c r="R291" s="27">
        <v>10</v>
      </c>
      <c r="S291" s="45">
        <v>0.3</v>
      </c>
      <c r="T291" s="45"/>
      <c r="U291" s="45"/>
      <c r="V291" s="45">
        <v>0.1</v>
      </c>
      <c r="W291" s="45">
        <v>0.15</v>
      </c>
      <c r="X291" s="45">
        <v>0.2</v>
      </c>
      <c r="Y291" s="45"/>
      <c r="Z291" s="45"/>
      <c r="AA291" s="45"/>
      <c r="AB291" s="45"/>
      <c r="AC291" s="45"/>
      <c r="AD291" s="45"/>
      <c r="AE291" s="45"/>
      <c r="AF291" s="45">
        <v>0.2</v>
      </c>
      <c r="AG291" s="45"/>
      <c r="AH291" s="34">
        <v>9406.5580800000007</v>
      </c>
      <c r="AI291" s="34">
        <v>403896.53843924199</v>
      </c>
      <c r="AJ291" s="34">
        <v>625.68748094067701</v>
      </c>
      <c r="AK291" s="34"/>
      <c r="AM291" s="13" t="str">
        <f t="shared" si="7"/>
        <v>.Metal Smelting.Pumping.General.LargeHigh Eff centrifugal pump variable speed</v>
      </c>
      <c r="AO291" s="6"/>
    </row>
    <row r="292" spans="1: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7"/>
        <v/>
      </c>
      <c r="AO292" s="6"/>
    </row>
    <row r="293" spans="1:41" x14ac:dyDescent="0.3">
      <c r="A293" t="s">
        <v>239</v>
      </c>
      <c r="B293" s="41"/>
      <c r="C293" s="41"/>
      <c r="D293" s="41"/>
      <c r="E293" s="41"/>
      <c r="G293" s="39"/>
      <c r="H293" s="40"/>
      <c r="I293" s="39"/>
      <c r="J293" s="39"/>
      <c r="K293" s="39" t="s">
        <v>38</v>
      </c>
      <c r="L293" s="24"/>
      <c r="M293" s="27" t="s">
        <v>187</v>
      </c>
      <c r="N293" s="45">
        <v>0.5</v>
      </c>
      <c r="O293" s="27">
        <v>10</v>
      </c>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7"/>
        <v>.Metal Smelting.Pumping.Slurry Stock.Small</v>
      </c>
      <c r="AO293" s="6"/>
    </row>
    <row r="294" spans="1:41" x14ac:dyDescent="0.3">
      <c r="A294" t="s">
        <v>239</v>
      </c>
      <c r="B294" s="41"/>
      <c r="C294" s="41"/>
      <c r="D294" s="41"/>
      <c r="E294" s="41"/>
      <c r="F294" t="s">
        <v>240</v>
      </c>
      <c r="G294" s="39"/>
      <c r="H294" s="40"/>
      <c r="I294" s="39"/>
      <c r="J294" s="39"/>
      <c r="K294" s="39" t="s">
        <v>38</v>
      </c>
      <c r="L294" s="24"/>
      <c r="M294" s="27" t="s">
        <v>187</v>
      </c>
      <c r="N294" s="45"/>
      <c r="O294" s="27"/>
      <c r="P294" s="27">
        <v>1940</v>
      </c>
      <c r="Q294" s="27">
        <v>2101</v>
      </c>
      <c r="R294" s="27">
        <v>10</v>
      </c>
      <c r="S294" s="45">
        <v>0.7</v>
      </c>
      <c r="T294" s="45"/>
      <c r="U294" s="45"/>
      <c r="V294" s="45">
        <v>0.9</v>
      </c>
      <c r="W294" s="45">
        <v>0.85</v>
      </c>
      <c r="X294" s="45">
        <v>0.8</v>
      </c>
      <c r="Y294" s="45"/>
      <c r="Z294" s="45"/>
      <c r="AA294" s="45"/>
      <c r="AB294" s="45"/>
      <c r="AC294" s="45"/>
      <c r="AD294" s="45"/>
      <c r="AE294" s="45"/>
      <c r="AF294" s="45">
        <v>0.8</v>
      </c>
      <c r="AG294" s="45"/>
      <c r="AH294" s="34">
        <v>940.65580799999998</v>
      </c>
      <c r="AI294" s="34">
        <v>112944.127565207</v>
      </c>
      <c r="AJ294" s="34">
        <v>625.68748094067701</v>
      </c>
      <c r="AK294" s="34"/>
      <c r="AM294" s="13" t="str">
        <f t="shared" si="7"/>
        <v>.Metal Smelting.Pumping.Slurry Stock.SmallRotary pump</v>
      </c>
      <c r="AO294" s="9"/>
    </row>
    <row r="295" spans="1:41" x14ac:dyDescent="0.3">
      <c r="A295" t="s">
        <v>239</v>
      </c>
      <c r="B295" s="41"/>
      <c r="C295" s="41"/>
      <c r="D295" s="41"/>
      <c r="E295" s="41"/>
      <c r="F295" t="s">
        <v>241</v>
      </c>
      <c r="G295" s="39"/>
      <c r="H295" s="40"/>
      <c r="I295" s="39"/>
      <c r="J295" s="39"/>
      <c r="K295" s="39" t="s">
        <v>38</v>
      </c>
      <c r="L295" s="24"/>
      <c r="M295" s="27" t="s">
        <v>187</v>
      </c>
      <c r="N295" s="45"/>
      <c r="O295" s="27"/>
      <c r="P295" s="27">
        <v>1940</v>
      </c>
      <c r="Q295" s="27">
        <v>2101</v>
      </c>
      <c r="R295" s="27">
        <v>10</v>
      </c>
      <c r="S295" s="45">
        <v>0.3</v>
      </c>
      <c r="T295" s="45"/>
      <c r="U295" s="45"/>
      <c r="V295" s="45">
        <v>0.1</v>
      </c>
      <c r="W295" s="45">
        <v>0.15</v>
      </c>
      <c r="X295" s="45">
        <v>0.2</v>
      </c>
      <c r="Y295" s="45"/>
      <c r="Z295" s="45"/>
      <c r="AA295" s="45"/>
      <c r="AB295" s="45"/>
      <c r="AC295" s="45"/>
      <c r="AD295" s="45"/>
      <c r="AE295" s="45"/>
      <c r="AF295" s="45">
        <v>0.2</v>
      </c>
      <c r="AG295" s="45"/>
      <c r="AH295" s="34">
        <v>940.65580799999998</v>
      </c>
      <c r="AI295" s="34">
        <v>146783.60643594901</v>
      </c>
      <c r="AJ295" s="34">
        <v>625.68748094067701</v>
      </c>
      <c r="AK295" s="34"/>
      <c r="AM295" s="13" t="str">
        <f t="shared" si="7"/>
        <v>.Metal Smelting.Pumping.Slurry Stock.SmallEff rotary pump variable speed</v>
      </c>
      <c r="AO295" s="6"/>
    </row>
    <row r="296" spans="1: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7"/>
        <v/>
      </c>
      <c r="AO296" s="6"/>
    </row>
    <row r="297" spans="1:41" x14ac:dyDescent="0.3">
      <c r="A297" t="s">
        <v>242</v>
      </c>
      <c r="B297" s="41"/>
      <c r="C297" s="41"/>
      <c r="D297" s="41"/>
      <c r="E297" s="41"/>
      <c r="G297" s="39"/>
      <c r="H297" s="40"/>
      <c r="I297" s="39"/>
      <c r="J297" s="39"/>
      <c r="K297" s="39" t="s">
        <v>38</v>
      </c>
      <c r="L297" s="24"/>
      <c r="M297" s="27" t="s">
        <v>187</v>
      </c>
      <c r="N297" s="45">
        <v>0.5</v>
      </c>
      <c r="O297" s="27">
        <v>10</v>
      </c>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7"/>
        <v>.Metal Smelting.Pumping.Slurry Stock.Large</v>
      </c>
      <c r="AO297" s="6"/>
    </row>
    <row r="298" spans="1:41" x14ac:dyDescent="0.3">
      <c r="A298" t="s">
        <v>242</v>
      </c>
      <c r="B298" s="41"/>
      <c r="C298" s="41"/>
      <c r="D298" s="41"/>
      <c r="E298" s="41"/>
      <c r="F298" t="s">
        <v>240</v>
      </c>
      <c r="G298" s="39"/>
      <c r="H298" s="40"/>
      <c r="I298" s="39"/>
      <c r="J298" s="39"/>
      <c r="K298" s="39" t="s">
        <v>38</v>
      </c>
      <c r="L298" s="24"/>
      <c r="M298" s="27" t="s">
        <v>187</v>
      </c>
      <c r="N298" s="45"/>
      <c r="O298" s="27"/>
      <c r="P298" s="27">
        <v>1940</v>
      </c>
      <c r="Q298" s="27">
        <v>2101</v>
      </c>
      <c r="R298" s="27">
        <v>10</v>
      </c>
      <c r="S298" s="45">
        <v>0.7</v>
      </c>
      <c r="T298" s="45"/>
      <c r="U298" s="45"/>
      <c r="V298" s="45">
        <v>0.9</v>
      </c>
      <c r="W298" s="45">
        <v>0.85</v>
      </c>
      <c r="X298" s="45">
        <v>0.8</v>
      </c>
      <c r="Y298" s="45"/>
      <c r="Z298" s="45"/>
      <c r="AA298" s="45"/>
      <c r="AB298" s="45"/>
      <c r="AC298" s="45"/>
      <c r="AD298" s="45"/>
      <c r="AE298" s="45"/>
      <c r="AF298" s="45">
        <v>0.8</v>
      </c>
      <c r="AG298" s="45"/>
      <c r="AH298" s="34">
        <v>9406.5580800000007</v>
      </c>
      <c r="AI298" s="34">
        <v>632487.11436515802</v>
      </c>
      <c r="AJ298" s="34">
        <v>625.68748094067701</v>
      </c>
      <c r="AK298" s="34"/>
      <c r="AM298" s="13" t="str">
        <f t="shared" si="7"/>
        <v>.Metal Smelting.Pumping.Slurry Stock.LargeRotary pump</v>
      </c>
      <c r="AO298" s="9"/>
    </row>
    <row r="299" spans="1:41" x14ac:dyDescent="0.3">
      <c r="A299" t="s">
        <v>242</v>
      </c>
      <c r="B299" s="41"/>
      <c r="C299" s="41"/>
      <c r="D299" s="41"/>
      <c r="E299" s="41"/>
      <c r="F299" s="10" t="s">
        <v>241</v>
      </c>
      <c r="G299" s="39"/>
      <c r="H299" s="40"/>
      <c r="I299" s="39"/>
      <c r="J299" s="39"/>
      <c r="K299" s="39" t="s">
        <v>38</v>
      </c>
      <c r="L299" s="24"/>
      <c r="M299" s="27" t="s">
        <v>187</v>
      </c>
      <c r="N299" s="45"/>
      <c r="O299" s="27"/>
      <c r="P299" s="27">
        <v>1940</v>
      </c>
      <c r="Q299" s="27">
        <v>2101</v>
      </c>
      <c r="R299" s="27">
        <v>10</v>
      </c>
      <c r="S299" s="45">
        <v>0.3</v>
      </c>
      <c r="T299" s="45"/>
      <c r="U299" s="45"/>
      <c r="V299" s="45">
        <v>0.1</v>
      </c>
      <c r="W299" s="45">
        <v>0.15</v>
      </c>
      <c r="X299" s="45">
        <v>0.2</v>
      </c>
      <c r="Y299" s="45"/>
      <c r="Z299" s="45"/>
      <c r="AA299" s="45"/>
      <c r="AB299" s="45"/>
      <c r="AC299" s="45"/>
      <c r="AD299" s="45"/>
      <c r="AE299" s="45"/>
      <c r="AF299" s="45">
        <v>0.2</v>
      </c>
      <c r="AG299" s="45"/>
      <c r="AH299" s="34">
        <v>9406.5580800000007</v>
      </c>
      <c r="AI299" s="34">
        <v>821988.19604131998</v>
      </c>
      <c r="AJ299" s="34">
        <v>625.68748094067701</v>
      </c>
      <c r="AK299" s="34"/>
      <c r="AM299" s="13" t="str">
        <f t="shared" si="7"/>
        <v>.Metal Smelting.Pumping.Slurry Stock.LargeEff rotary pump variable speed</v>
      </c>
      <c r="AO299" s="6"/>
    </row>
    <row r="300" spans="1: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7"/>
        <v/>
      </c>
      <c r="AO300" s="6"/>
    </row>
    <row r="301" spans="1:41" x14ac:dyDescent="0.3">
      <c r="A301" t="s">
        <v>243</v>
      </c>
      <c r="B301" s="41"/>
      <c r="C301" s="41"/>
      <c r="D301" s="41"/>
      <c r="E301" s="41"/>
      <c r="G301" s="39"/>
      <c r="H301" s="40"/>
      <c r="I301" s="39"/>
      <c r="J301" s="39"/>
      <c r="K301" s="39" t="s">
        <v>38</v>
      </c>
      <c r="L301" s="24"/>
      <c r="M301" s="27" t="s">
        <v>187</v>
      </c>
      <c r="N301" s="45">
        <v>0.5</v>
      </c>
      <c r="O301" s="27">
        <v>10</v>
      </c>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7"/>
        <v>.Metal Smelting.Pumping.Precision.Small</v>
      </c>
      <c r="AO301" s="6"/>
    </row>
    <row r="302" spans="1:41" x14ac:dyDescent="0.3">
      <c r="A302" t="s">
        <v>243</v>
      </c>
      <c r="B302" s="41"/>
      <c r="C302" s="41"/>
      <c r="D302" s="41"/>
      <c r="E302" s="41"/>
      <c r="F302" t="s">
        <v>244</v>
      </c>
      <c r="G302" s="39"/>
      <c r="H302" s="40"/>
      <c r="I302" s="39"/>
      <c r="J302" s="39"/>
      <c r="K302" s="39" t="s">
        <v>38</v>
      </c>
      <c r="L302" s="24"/>
      <c r="M302" s="27" t="s">
        <v>187</v>
      </c>
      <c r="N302" s="45"/>
      <c r="O302" s="27"/>
      <c r="P302" s="27">
        <v>1940</v>
      </c>
      <c r="Q302" s="27">
        <v>2101</v>
      </c>
      <c r="R302" s="27">
        <v>10</v>
      </c>
      <c r="S302" s="45">
        <v>0.7</v>
      </c>
      <c r="T302" s="45"/>
      <c r="U302" s="45"/>
      <c r="V302" s="45">
        <v>0.9</v>
      </c>
      <c r="W302" s="45">
        <v>0.85</v>
      </c>
      <c r="X302" s="45">
        <v>0.8</v>
      </c>
      <c r="Y302" s="45"/>
      <c r="Z302" s="45"/>
      <c r="AA302" s="45"/>
      <c r="AB302" s="45"/>
      <c r="AC302" s="45"/>
      <c r="AD302" s="45"/>
      <c r="AE302" s="45"/>
      <c r="AF302" s="45">
        <v>0.8</v>
      </c>
      <c r="AG302" s="45"/>
      <c r="AH302" s="34">
        <v>940.65580799999998</v>
      </c>
      <c r="AI302" s="34">
        <v>112944.127565207</v>
      </c>
      <c r="AJ302" s="34">
        <v>625.68748094067701</v>
      </c>
      <c r="AK302" s="34"/>
      <c r="AM302" s="13" t="str">
        <f t="shared" si="7"/>
        <v>.Metal Smelting.Pumping.Precision.SmallReciprocating pump</v>
      </c>
      <c r="AO302" s="9"/>
    </row>
    <row r="303" spans="1:41" x14ac:dyDescent="0.3">
      <c r="A303" t="s">
        <v>243</v>
      </c>
      <c r="B303" s="41"/>
      <c r="C303" s="41"/>
      <c r="D303" s="41"/>
      <c r="E303" s="41"/>
      <c r="F303" t="s">
        <v>245</v>
      </c>
      <c r="G303" s="39"/>
      <c r="H303" s="40"/>
      <c r="I303" s="39"/>
      <c r="J303" s="39"/>
      <c r="K303" s="39" t="s">
        <v>38</v>
      </c>
      <c r="L303" s="24"/>
      <c r="M303" s="27" t="s">
        <v>187</v>
      </c>
      <c r="N303" s="45"/>
      <c r="O303" s="27"/>
      <c r="P303" s="27">
        <v>1940</v>
      </c>
      <c r="Q303" s="27">
        <v>2101</v>
      </c>
      <c r="R303" s="27">
        <v>10</v>
      </c>
      <c r="S303" s="45">
        <v>0.3</v>
      </c>
      <c r="T303" s="45"/>
      <c r="U303" s="45"/>
      <c r="V303" s="45">
        <v>0.1</v>
      </c>
      <c r="W303" s="45">
        <v>0.15</v>
      </c>
      <c r="X303" s="45">
        <v>0.2</v>
      </c>
      <c r="Y303" s="45"/>
      <c r="Z303" s="45"/>
      <c r="AA303" s="45"/>
      <c r="AB303" s="45"/>
      <c r="AC303" s="45"/>
      <c r="AD303" s="45"/>
      <c r="AE303" s="45"/>
      <c r="AF303" s="45">
        <v>0.2</v>
      </c>
      <c r="AG303" s="45"/>
      <c r="AH303" s="34">
        <v>940.65580799999998</v>
      </c>
      <c r="AI303" s="34">
        <v>146783.60643594901</v>
      </c>
      <c r="AJ303" s="34">
        <v>625.68748094067701</v>
      </c>
      <c r="AK303" s="34"/>
      <c r="AM303" s="13" t="str">
        <f t="shared" si="7"/>
        <v>.Metal Smelting.Pumping.Precision.SmallEff reciprocating pump variable speed</v>
      </c>
      <c r="AO303" s="6"/>
    </row>
    <row r="304" spans="1: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7"/>
        <v/>
      </c>
      <c r="AO304" s="6"/>
    </row>
    <row r="305" spans="1:41" x14ac:dyDescent="0.3">
      <c r="A305" t="s">
        <v>246</v>
      </c>
      <c r="B305" s="41"/>
      <c r="C305" s="41"/>
      <c r="D305" s="41"/>
      <c r="E305" s="41"/>
      <c r="G305" s="39"/>
      <c r="H305" s="40"/>
      <c r="I305" s="39"/>
      <c r="J305" s="39"/>
      <c r="K305" s="39" t="s">
        <v>38</v>
      </c>
      <c r="L305" s="24"/>
      <c r="M305" s="27" t="s">
        <v>187</v>
      </c>
      <c r="N305" s="45">
        <v>0.5</v>
      </c>
      <c r="O305" s="27">
        <v>10</v>
      </c>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7"/>
        <v>.Metal Smelting.Pumping.Precision.Large</v>
      </c>
      <c r="AO305" s="6"/>
    </row>
    <row r="306" spans="1:41" x14ac:dyDescent="0.3">
      <c r="A306" t="s">
        <v>246</v>
      </c>
      <c r="B306" s="41"/>
      <c r="C306" s="41"/>
      <c r="D306" s="41"/>
      <c r="E306" s="41"/>
      <c r="F306" t="s">
        <v>244</v>
      </c>
      <c r="G306" s="39"/>
      <c r="H306" s="40"/>
      <c r="I306" s="39"/>
      <c r="J306" s="39"/>
      <c r="K306" s="39" t="s">
        <v>38</v>
      </c>
      <c r="L306" s="24"/>
      <c r="M306" s="27" t="s">
        <v>187</v>
      </c>
      <c r="N306" s="45"/>
      <c r="O306" s="27"/>
      <c r="P306" s="27">
        <v>1940</v>
      </c>
      <c r="Q306" s="27">
        <v>2101</v>
      </c>
      <c r="R306" s="27">
        <v>10</v>
      </c>
      <c r="S306" s="45">
        <v>0.7</v>
      </c>
      <c r="T306" s="45"/>
      <c r="U306" s="45"/>
      <c r="V306" s="45">
        <v>0.9</v>
      </c>
      <c r="W306" s="45">
        <v>0.85</v>
      </c>
      <c r="X306" s="45">
        <v>0.8</v>
      </c>
      <c r="Y306" s="45"/>
      <c r="Z306" s="45"/>
      <c r="AA306" s="45"/>
      <c r="AB306" s="45"/>
      <c r="AC306" s="45"/>
      <c r="AD306" s="45"/>
      <c r="AE306" s="45"/>
      <c r="AF306" s="45">
        <v>0.8</v>
      </c>
      <c r="AG306" s="45"/>
      <c r="AH306" s="34">
        <v>9406.5580800000007</v>
      </c>
      <c r="AI306" s="34">
        <v>632487.11436515802</v>
      </c>
      <c r="AJ306" s="34">
        <v>625.68748094067701</v>
      </c>
      <c r="AK306" s="34"/>
      <c r="AM306" s="13" t="str">
        <f t="shared" si="7"/>
        <v>.Metal Smelting.Pumping.Precision.LargeReciprocating pump</v>
      </c>
      <c r="AO306" s="9"/>
    </row>
    <row r="307" spans="1:41" x14ac:dyDescent="0.3">
      <c r="A307" t="s">
        <v>246</v>
      </c>
      <c r="B307" s="41"/>
      <c r="C307" s="41"/>
      <c r="D307" s="41"/>
      <c r="E307" s="41"/>
      <c r="F307" t="s">
        <v>245</v>
      </c>
      <c r="G307" s="39"/>
      <c r="H307" s="40"/>
      <c r="I307" s="39"/>
      <c r="J307" s="39"/>
      <c r="K307" s="39" t="s">
        <v>38</v>
      </c>
      <c r="L307" s="24"/>
      <c r="M307" s="27" t="s">
        <v>187</v>
      </c>
      <c r="N307" s="45"/>
      <c r="O307" s="27"/>
      <c r="P307" s="27">
        <v>1940</v>
      </c>
      <c r="Q307" s="27">
        <v>2101</v>
      </c>
      <c r="R307" s="27">
        <v>10</v>
      </c>
      <c r="S307" s="45">
        <v>0.3</v>
      </c>
      <c r="T307" s="45"/>
      <c r="U307" s="45"/>
      <c r="V307" s="45">
        <v>0.1</v>
      </c>
      <c r="W307" s="45">
        <v>0.15</v>
      </c>
      <c r="X307" s="45">
        <v>0.2</v>
      </c>
      <c r="Y307" s="45"/>
      <c r="Z307" s="45"/>
      <c r="AA307" s="45"/>
      <c r="AB307" s="45"/>
      <c r="AC307" s="45"/>
      <c r="AD307" s="45"/>
      <c r="AE307" s="45"/>
      <c r="AF307" s="45">
        <v>0.2</v>
      </c>
      <c r="AG307" s="45"/>
      <c r="AH307" s="34">
        <v>9406.5580800000007</v>
      </c>
      <c r="AI307" s="34">
        <v>821988.19604131998</v>
      </c>
      <c r="AJ307" s="34">
        <v>625.68748094067701</v>
      </c>
      <c r="AK307" s="34"/>
      <c r="AM307" s="13" t="str">
        <f t="shared" si="7"/>
        <v>.Metal Smelting.Pumping.Precision.LargeEff reciprocating pump variable speed</v>
      </c>
      <c r="AO307" s="6"/>
    </row>
    <row r="308" spans="1: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7"/>
        <v/>
      </c>
      <c r="AO308" s="6"/>
    </row>
    <row r="309" spans="1:41" x14ac:dyDescent="0.3">
      <c r="A309" t="s">
        <v>247</v>
      </c>
      <c r="B309" s="41"/>
      <c r="C309" s="41"/>
      <c r="D309" s="41"/>
      <c r="E309" s="41"/>
      <c r="G309" s="39"/>
      <c r="H309" s="40"/>
      <c r="I309" s="39"/>
      <c r="J309" s="39"/>
      <c r="K309" s="39" t="s">
        <v>38</v>
      </c>
      <c r="L309" s="24"/>
      <c r="M309" s="27" t="s">
        <v>187</v>
      </c>
      <c r="N309" s="45">
        <v>0.5</v>
      </c>
      <c r="O309" s="27">
        <v>10</v>
      </c>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7"/>
        <v>.Metal Smelting.Direct Drive</v>
      </c>
      <c r="AO309" s="6"/>
    </row>
    <row r="310" spans="1:41" x14ac:dyDescent="0.3">
      <c r="A310" t="s">
        <v>247</v>
      </c>
      <c r="B310" s="41"/>
      <c r="C310" s="41"/>
      <c r="D310" s="41"/>
      <c r="E310" s="41"/>
      <c r="F310" t="s">
        <v>248</v>
      </c>
      <c r="G310" s="39"/>
      <c r="H310" s="40"/>
      <c r="I310" s="39"/>
      <c r="J310" s="39"/>
      <c r="K310" s="39" t="s">
        <v>38</v>
      </c>
      <c r="L310" s="24"/>
      <c r="M310" s="27" t="s">
        <v>187</v>
      </c>
      <c r="N310" s="45"/>
      <c r="O310" s="27"/>
      <c r="P310" s="27">
        <v>1930</v>
      </c>
      <c r="Q310" s="27">
        <v>2101</v>
      </c>
      <c r="R310" s="27">
        <v>10</v>
      </c>
      <c r="S310" s="45">
        <v>1</v>
      </c>
      <c r="T310" s="45"/>
      <c r="U310" s="45"/>
      <c r="V310" s="45">
        <v>0.9</v>
      </c>
      <c r="W310" s="45">
        <v>0.85</v>
      </c>
      <c r="X310" s="45">
        <v>0.8</v>
      </c>
      <c r="Y310" s="45"/>
      <c r="Z310" s="45"/>
      <c r="AA310" s="45"/>
      <c r="AB310" s="45"/>
      <c r="AC310" s="45"/>
      <c r="AD310" s="45"/>
      <c r="AE310" s="45"/>
      <c r="AF310" s="45">
        <v>0.8</v>
      </c>
      <c r="AG310" s="45"/>
      <c r="AH310" s="34">
        <v>57660.088000000003</v>
      </c>
      <c r="AI310" s="34">
        <v>4153.1883609880297</v>
      </c>
      <c r="AJ310" s="34">
        <v>312.84374047033799</v>
      </c>
      <c r="AK310" s="34"/>
      <c r="AM310" s="13" t="str">
        <f t="shared" si="7"/>
        <v>.Metal Smelting.Direct DriveMotor speed control V belt</v>
      </c>
      <c r="AO310" s="9"/>
    </row>
    <row r="311" spans="1:41" x14ac:dyDescent="0.3">
      <c r="A311" t="s">
        <v>247</v>
      </c>
      <c r="B311" s="41"/>
      <c r="C311" s="41"/>
      <c r="D311" s="41"/>
      <c r="E311" s="41"/>
      <c r="F311" t="s">
        <v>249</v>
      </c>
      <c r="G311" s="39"/>
      <c r="H311" s="40"/>
      <c r="I311" s="39"/>
      <c r="J311" s="39"/>
      <c r="K311" s="39" t="s">
        <v>38</v>
      </c>
      <c r="L311" s="24"/>
      <c r="M311" s="27" t="s">
        <v>187</v>
      </c>
      <c r="N311" s="45"/>
      <c r="O311" s="27"/>
      <c r="P311" s="27">
        <v>1930</v>
      </c>
      <c r="Q311" s="27">
        <v>2101</v>
      </c>
      <c r="R311" s="27">
        <v>10</v>
      </c>
      <c r="S311" s="45"/>
      <c r="T311" s="45"/>
      <c r="U311" s="45"/>
      <c r="V311" s="45">
        <v>0.1</v>
      </c>
      <c r="W311" s="45">
        <v>0.15</v>
      </c>
      <c r="X311" s="45">
        <v>0.2</v>
      </c>
      <c r="Y311" s="45"/>
      <c r="Z311" s="45"/>
      <c r="AA311" s="45"/>
      <c r="AB311" s="45"/>
      <c r="AC311" s="45"/>
      <c r="AD311" s="45"/>
      <c r="AE311" s="45"/>
      <c r="AF311" s="45">
        <v>0.2</v>
      </c>
      <c r="AG311" s="45"/>
      <c r="AH311" s="34">
        <v>57660.088000000003</v>
      </c>
      <c r="AI311" s="34">
        <v>272357.04569117399</v>
      </c>
      <c r="AJ311" s="34">
        <v>312.84374047033799</v>
      </c>
      <c r="AK311" s="34"/>
      <c r="AM311" s="13" t="str">
        <f t="shared" si="7"/>
        <v>.Metal Smelting.Direct DriveMotor speed control variable speed</v>
      </c>
      <c r="AO311" s="6"/>
    </row>
    <row r="312" spans="1: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7"/>
        <v/>
      </c>
      <c r="AO312" s="6"/>
    </row>
    <row r="313" spans="1:41" x14ac:dyDescent="0.3">
      <c r="A313" t="s">
        <v>250</v>
      </c>
      <c r="B313" s="41"/>
      <c r="C313" s="41"/>
      <c r="D313" s="41"/>
      <c r="E313" s="41"/>
      <c r="G313" s="39"/>
      <c r="H313" s="40"/>
      <c r="I313" s="39"/>
      <c r="J313" s="39"/>
      <c r="K313" s="39" t="s">
        <v>38</v>
      </c>
      <c r="L313" s="24"/>
      <c r="M313" s="27" t="s">
        <v>187</v>
      </c>
      <c r="N313" s="45">
        <v>0.5</v>
      </c>
      <c r="O313" s="27">
        <v>10</v>
      </c>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7"/>
        <v>.Metal Smelting.Machine Drive.Size 1</v>
      </c>
      <c r="AO313" s="6"/>
    </row>
    <row r="314" spans="1:41" x14ac:dyDescent="0.3">
      <c r="A314" t="s">
        <v>250</v>
      </c>
      <c r="B314" s="41"/>
      <c r="C314" s="41"/>
      <c r="D314" s="41"/>
      <c r="E314" s="41"/>
      <c r="F314" t="s">
        <v>251</v>
      </c>
      <c r="G314" s="39"/>
      <c r="H314" s="40"/>
      <c r="I314" s="39"/>
      <c r="J314" s="39"/>
      <c r="K314" s="39" t="s">
        <v>38</v>
      </c>
      <c r="L314" s="24"/>
      <c r="M314" s="27" t="s">
        <v>187</v>
      </c>
      <c r="N314" s="45"/>
      <c r="O314" s="27"/>
      <c r="P314" s="27">
        <v>1930</v>
      </c>
      <c r="Q314" s="27">
        <v>2101</v>
      </c>
      <c r="R314" s="27">
        <v>5</v>
      </c>
      <c r="S314" s="45">
        <v>0.4</v>
      </c>
      <c r="T314" s="45"/>
      <c r="U314" s="45"/>
      <c r="V314" s="45">
        <v>0.4</v>
      </c>
      <c r="W314" s="45">
        <v>0.4</v>
      </c>
      <c r="X314" s="45">
        <v>0.4</v>
      </c>
      <c r="Y314" s="45"/>
      <c r="Z314" s="45"/>
      <c r="AA314" s="45"/>
      <c r="AB314" s="45"/>
      <c r="AC314" s="45"/>
      <c r="AD314" s="45"/>
      <c r="AE314" s="45"/>
      <c r="AF314" s="45">
        <v>0.4</v>
      </c>
      <c r="AG314" s="45"/>
      <c r="AH314" s="34">
        <v>117.581976</v>
      </c>
      <c r="AI314" s="34">
        <v>1521.08457523989</v>
      </c>
      <c r="AJ314" s="34">
        <v>36.939927892065299</v>
      </c>
      <c r="AK314" s="34"/>
      <c r="AM314" s="13" t="str">
        <f t="shared" si="7"/>
        <v>.Metal Smelting.Machine Drive.Size 1AC motor 1 5 hp</v>
      </c>
      <c r="AO314" s="9"/>
    </row>
    <row r="315" spans="1:41" x14ac:dyDescent="0.3">
      <c r="A315" t="s">
        <v>250</v>
      </c>
      <c r="B315" s="41"/>
      <c r="C315" s="41"/>
      <c r="D315" s="41"/>
      <c r="E315" s="41"/>
      <c r="F315" t="s">
        <v>252</v>
      </c>
      <c r="G315" s="39"/>
      <c r="H315" s="40"/>
      <c r="I315" s="39"/>
      <c r="J315" s="39"/>
      <c r="K315" s="39" t="s">
        <v>38</v>
      </c>
      <c r="L315" s="24"/>
      <c r="M315" s="27" t="s">
        <v>187</v>
      </c>
      <c r="N315" s="45"/>
      <c r="O315" s="27"/>
      <c r="P315" s="27">
        <v>1930</v>
      </c>
      <c r="Q315" s="27">
        <v>2101</v>
      </c>
      <c r="R315" s="27">
        <v>5</v>
      </c>
      <c r="S315" s="45">
        <v>0.6</v>
      </c>
      <c r="T315" s="45"/>
      <c r="U315" s="45"/>
      <c r="V315" s="45">
        <v>0.6</v>
      </c>
      <c r="W315" s="45">
        <v>0.6</v>
      </c>
      <c r="X315" s="45">
        <v>0.6</v>
      </c>
      <c r="Y315" s="45"/>
      <c r="Z315" s="45"/>
      <c r="AA315" s="45"/>
      <c r="AB315" s="45"/>
      <c r="AC315" s="45"/>
      <c r="AD315" s="45"/>
      <c r="AE315" s="45"/>
      <c r="AF315" s="45">
        <v>0.6</v>
      </c>
      <c r="AG315" s="45"/>
      <c r="AH315" s="34">
        <v>117.581976</v>
      </c>
      <c r="AI315" s="34">
        <v>1987.3694301497401</v>
      </c>
      <c r="AJ315" s="34">
        <v>36.939927892065299</v>
      </c>
      <c r="AK315" s="34"/>
      <c r="AM315" s="13" t="str">
        <f t="shared" si="7"/>
        <v>.Metal Smelting.Machine Drive.Size 1Eff AC motor 1 5 hp</v>
      </c>
      <c r="AO315" s="6"/>
    </row>
    <row r="316" spans="1: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7"/>
        <v/>
      </c>
      <c r="AO316" s="6"/>
    </row>
    <row r="317" spans="1:41" x14ac:dyDescent="0.3">
      <c r="A317" t="s">
        <v>253</v>
      </c>
      <c r="B317" s="41"/>
      <c r="C317" s="41"/>
      <c r="D317" s="41"/>
      <c r="E317" s="41"/>
      <c r="G317" s="39"/>
      <c r="H317" s="40"/>
      <c r="I317" s="39"/>
      <c r="J317" s="39"/>
      <c r="K317" s="39" t="s">
        <v>38</v>
      </c>
      <c r="L317" s="24"/>
      <c r="M317" s="27" t="s">
        <v>187</v>
      </c>
      <c r="N317" s="45">
        <v>0.5</v>
      </c>
      <c r="O317" s="27">
        <v>10</v>
      </c>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7"/>
        <v>.Metal Smelting.Machine Drive.Size 2</v>
      </c>
      <c r="AO317" s="6"/>
    </row>
    <row r="318" spans="1:41" x14ac:dyDescent="0.3">
      <c r="A318" t="s">
        <v>253</v>
      </c>
      <c r="B318" s="41"/>
      <c r="C318" s="41"/>
      <c r="D318" s="41"/>
      <c r="E318" s="41"/>
      <c r="F318" t="s">
        <v>254</v>
      </c>
      <c r="G318" s="39"/>
      <c r="H318" s="40"/>
      <c r="I318" s="39"/>
      <c r="J318" s="39"/>
      <c r="K318" s="39" t="s">
        <v>38</v>
      </c>
      <c r="L318" s="24"/>
      <c r="M318" s="27" t="s">
        <v>187</v>
      </c>
      <c r="N318" s="45"/>
      <c r="O318" s="27"/>
      <c r="P318" s="27">
        <v>1930</v>
      </c>
      <c r="Q318" s="27">
        <v>2101</v>
      </c>
      <c r="R318" s="27">
        <v>10</v>
      </c>
      <c r="S318" s="45">
        <v>0.4</v>
      </c>
      <c r="T318" s="45"/>
      <c r="U318" s="45"/>
      <c r="V318" s="45">
        <v>0.4</v>
      </c>
      <c r="W318" s="45">
        <v>0.4</v>
      </c>
      <c r="X318" s="45">
        <v>0.4</v>
      </c>
      <c r="Y318" s="45"/>
      <c r="Z318" s="45"/>
      <c r="AA318" s="45"/>
      <c r="AB318" s="45"/>
      <c r="AC318" s="45"/>
      <c r="AD318" s="45"/>
      <c r="AE318" s="45"/>
      <c r="AF318" s="45">
        <v>0.4</v>
      </c>
      <c r="AG318" s="45"/>
      <c r="AH318" s="34">
        <v>587.90988000000004</v>
      </c>
      <c r="AI318" s="34">
        <v>4436.3556799543903</v>
      </c>
      <c r="AJ318" s="34">
        <v>179.33197776999199</v>
      </c>
      <c r="AK318" s="34"/>
      <c r="AM318" s="13" t="str">
        <f t="shared" si="7"/>
        <v>.Metal Smelting.Machine Drive.Size 2AC motor 6 25 hp</v>
      </c>
      <c r="AO318" s="9"/>
    </row>
    <row r="319" spans="1:41" x14ac:dyDescent="0.3">
      <c r="A319" t="s">
        <v>253</v>
      </c>
      <c r="B319" s="41"/>
      <c r="C319" s="41"/>
      <c r="D319" s="41"/>
      <c r="E319" s="41"/>
      <c r="F319" t="s">
        <v>255</v>
      </c>
      <c r="G319" s="39"/>
      <c r="H319" s="40"/>
      <c r="I319" s="39"/>
      <c r="J319" s="39"/>
      <c r="K319" s="39" t="s">
        <v>38</v>
      </c>
      <c r="L319" s="24"/>
      <c r="M319" s="27" t="s">
        <v>187</v>
      </c>
      <c r="N319" s="45"/>
      <c r="O319" s="27"/>
      <c r="P319" s="27">
        <v>1977</v>
      </c>
      <c r="Q319" s="27">
        <v>2101</v>
      </c>
      <c r="R319" s="27">
        <v>10</v>
      </c>
      <c r="S319" s="45">
        <v>0.6</v>
      </c>
      <c r="T319" s="45"/>
      <c r="U319" s="45"/>
      <c r="V319" s="45">
        <v>0.6</v>
      </c>
      <c r="W319" s="45">
        <v>0.6</v>
      </c>
      <c r="X319" s="45">
        <v>0.6</v>
      </c>
      <c r="Y319" s="45"/>
      <c r="Z319" s="45"/>
      <c r="AA319" s="45"/>
      <c r="AB319" s="45"/>
      <c r="AC319" s="45"/>
      <c r="AD319" s="45"/>
      <c r="AE319" s="45"/>
      <c r="AF319" s="45">
        <v>0.6</v>
      </c>
      <c r="AG319" s="45"/>
      <c r="AH319" s="34">
        <v>587.90988000000004</v>
      </c>
      <c r="AI319" s="34">
        <v>4979.8602042979901</v>
      </c>
      <c r="AJ319" s="34">
        <v>179.33197776999199</v>
      </c>
      <c r="AK319" s="34"/>
      <c r="AM319" s="13" t="str">
        <f t="shared" si="7"/>
        <v>.Metal Smelting.Machine Drive.Size 2Eff motor 6 25 hp</v>
      </c>
      <c r="AO319" s="6"/>
    </row>
    <row r="320" spans="1: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7"/>
        <v/>
      </c>
      <c r="AO320" s="6"/>
    </row>
    <row r="321" spans="1:41" x14ac:dyDescent="0.3">
      <c r="A321" t="s">
        <v>256</v>
      </c>
      <c r="B321" s="41"/>
      <c r="C321" s="41"/>
      <c r="D321" s="41"/>
      <c r="E321" s="41"/>
      <c r="G321" s="39"/>
      <c r="H321" s="40"/>
      <c r="I321" s="39"/>
      <c r="J321" s="39"/>
      <c r="K321" s="39" t="s">
        <v>38</v>
      </c>
      <c r="L321" s="24"/>
      <c r="M321" s="27" t="s">
        <v>187</v>
      </c>
      <c r="N321" s="45">
        <v>0.5</v>
      </c>
      <c r="O321" s="27">
        <v>10</v>
      </c>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7"/>
        <v>.Metal Smelting.Machine Drive.Size 3</v>
      </c>
      <c r="AO321" s="6"/>
    </row>
    <row r="322" spans="1:41" x14ac:dyDescent="0.3">
      <c r="A322" t="s">
        <v>256</v>
      </c>
      <c r="B322" s="41"/>
      <c r="C322" s="41"/>
      <c r="D322" s="41"/>
      <c r="E322" s="41"/>
      <c r="F322" t="s">
        <v>257</v>
      </c>
      <c r="G322" s="39"/>
      <c r="H322" s="40"/>
      <c r="I322" s="39"/>
      <c r="J322" s="39"/>
      <c r="K322" s="39" t="s">
        <v>38</v>
      </c>
      <c r="L322" s="24"/>
      <c r="M322" s="27" t="s">
        <v>187</v>
      </c>
      <c r="N322" s="45"/>
      <c r="O322" s="27"/>
      <c r="P322" s="27">
        <v>1930</v>
      </c>
      <c r="Q322" s="27">
        <v>2101</v>
      </c>
      <c r="R322" s="27">
        <v>15</v>
      </c>
      <c r="S322" s="45">
        <v>0.4</v>
      </c>
      <c r="T322" s="45"/>
      <c r="U322" s="45"/>
      <c r="V322" s="45">
        <v>0.4</v>
      </c>
      <c r="W322" s="45">
        <v>0.4</v>
      </c>
      <c r="X322" s="45">
        <v>0.4</v>
      </c>
      <c r="Y322" s="45"/>
      <c r="Z322" s="45"/>
      <c r="AA322" s="45"/>
      <c r="AB322" s="45"/>
      <c r="AC322" s="45"/>
      <c r="AD322" s="45"/>
      <c r="AE322" s="45"/>
      <c r="AF322" s="45">
        <v>0.4</v>
      </c>
      <c r="AG322" s="45"/>
      <c r="AH322" s="34">
        <v>2351.6395200000002</v>
      </c>
      <c r="AI322" s="34">
        <v>17197.223162111499</v>
      </c>
      <c r="AJ322" s="34">
        <v>1276.40987974774</v>
      </c>
      <c r="AK322" s="34"/>
      <c r="AM322" s="13" t="str">
        <f t="shared" si="7"/>
        <v>.Metal Smelting.Machine Drive.Size 3AC motor 26 100 hp</v>
      </c>
      <c r="AO322" s="9"/>
    </row>
    <row r="323" spans="1:41" x14ac:dyDescent="0.3">
      <c r="A323" t="s">
        <v>256</v>
      </c>
      <c r="B323" s="41"/>
      <c r="C323" s="41"/>
      <c r="D323" s="41"/>
      <c r="E323" s="41"/>
      <c r="F323" t="s">
        <v>258</v>
      </c>
      <c r="G323" s="39"/>
      <c r="H323" s="40"/>
      <c r="I323" s="39"/>
      <c r="J323" s="39"/>
      <c r="K323" s="39" t="s">
        <v>38</v>
      </c>
      <c r="L323" s="24"/>
      <c r="M323" s="27" t="s">
        <v>187</v>
      </c>
      <c r="N323" s="45"/>
      <c r="O323" s="27"/>
      <c r="P323" s="27">
        <v>1982</v>
      </c>
      <c r="Q323" s="27">
        <v>2101</v>
      </c>
      <c r="R323" s="27">
        <v>15</v>
      </c>
      <c r="S323" s="45">
        <v>0.6</v>
      </c>
      <c r="T323" s="45"/>
      <c r="U323" s="45"/>
      <c r="V323" s="45">
        <v>0.6</v>
      </c>
      <c r="W323" s="45">
        <v>0.6</v>
      </c>
      <c r="X323" s="45">
        <v>0.6</v>
      </c>
      <c r="Y323" s="45"/>
      <c r="Z323" s="45"/>
      <c r="AA323" s="45"/>
      <c r="AB323" s="45"/>
      <c r="AC323" s="45"/>
      <c r="AD323" s="45"/>
      <c r="AE323" s="45"/>
      <c r="AF323" s="45">
        <v>0.6</v>
      </c>
      <c r="AG323" s="45"/>
      <c r="AH323" s="34">
        <v>2351.6395200000002</v>
      </c>
      <c r="AI323" s="34">
        <v>19426.197571589801</v>
      </c>
      <c r="AJ323" s="34">
        <v>1276.40987974774</v>
      </c>
      <c r="AK323" s="34"/>
      <c r="AM323" s="13" t="str">
        <f t="shared" si="7"/>
        <v>.Metal Smelting.Machine Drive.Size 3Eff AC motor 26 100 hp</v>
      </c>
      <c r="AO323" s="6"/>
    </row>
    <row r="324" spans="1: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8">_xlfn.CONCAT(A324,F324)</f>
        <v/>
      </c>
      <c r="AO324" s="6"/>
    </row>
    <row r="325" spans="1:41" x14ac:dyDescent="0.3">
      <c r="A325" t="s">
        <v>259</v>
      </c>
      <c r="B325" s="41"/>
      <c r="C325" s="41"/>
      <c r="D325" s="41"/>
      <c r="E325" s="41"/>
      <c r="G325" s="39"/>
      <c r="H325" s="40"/>
      <c r="I325" s="39"/>
      <c r="J325" s="39"/>
      <c r="K325" s="39" t="s">
        <v>38</v>
      </c>
      <c r="L325" s="24"/>
      <c r="M325" s="27" t="s">
        <v>187</v>
      </c>
      <c r="N325" s="45">
        <v>0.5</v>
      </c>
      <c r="O325" s="27">
        <v>10</v>
      </c>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8"/>
        <v>.Metal Smelting.Machine Drive.Size 4</v>
      </c>
      <c r="AO325" s="6"/>
    </row>
    <row r="326" spans="1:41" x14ac:dyDescent="0.3">
      <c r="A326" t="s">
        <v>259</v>
      </c>
      <c r="B326" s="41"/>
      <c r="C326" s="41"/>
      <c r="D326" s="41"/>
      <c r="E326" s="41"/>
      <c r="F326" t="s">
        <v>260</v>
      </c>
      <c r="G326" s="39"/>
      <c r="H326" s="40"/>
      <c r="I326" s="39"/>
      <c r="J326" s="39"/>
      <c r="K326" s="39" t="s">
        <v>38</v>
      </c>
      <c r="L326" s="24"/>
      <c r="M326" s="27" t="s">
        <v>187</v>
      </c>
      <c r="N326" s="45"/>
      <c r="O326" s="27"/>
      <c r="P326" s="27">
        <v>1930</v>
      </c>
      <c r="Q326" s="27">
        <v>2101</v>
      </c>
      <c r="R326" s="27">
        <v>25</v>
      </c>
      <c r="S326" s="45">
        <v>0.4</v>
      </c>
      <c r="T326" s="45"/>
      <c r="U326" s="45"/>
      <c r="V326" s="45">
        <v>0.4</v>
      </c>
      <c r="W326" s="45">
        <v>0.4</v>
      </c>
      <c r="X326" s="45">
        <v>0.4</v>
      </c>
      <c r="Y326" s="45"/>
      <c r="Z326" s="45"/>
      <c r="AA326" s="45"/>
      <c r="AB326" s="45"/>
      <c r="AC326" s="45"/>
      <c r="AD326" s="45"/>
      <c r="AE326" s="45"/>
      <c r="AF326" s="45">
        <v>0.4</v>
      </c>
      <c r="AG326" s="45"/>
      <c r="AH326" s="34">
        <v>4703.2790400000004</v>
      </c>
      <c r="AI326" s="34">
        <v>30922.515792084901</v>
      </c>
      <c r="AJ326" s="34">
        <v>1336.6880737695101</v>
      </c>
      <c r="AK326" s="34"/>
      <c r="AM326" s="13" t="str">
        <f t="shared" si="8"/>
        <v>.Metal Smelting.Machine Drive.Size 4AC motor 101 200 hp</v>
      </c>
      <c r="AO326" s="9"/>
    </row>
    <row r="327" spans="1:41" x14ac:dyDescent="0.3">
      <c r="A327" t="s">
        <v>259</v>
      </c>
      <c r="B327" s="41"/>
      <c r="C327" s="41"/>
      <c r="D327" s="41"/>
      <c r="E327" s="41"/>
      <c r="F327" t="s">
        <v>261</v>
      </c>
      <c r="G327" s="39"/>
      <c r="H327" s="40"/>
      <c r="I327" s="39"/>
      <c r="J327" s="39"/>
      <c r="K327" s="39" t="s">
        <v>38</v>
      </c>
      <c r="L327" s="24"/>
      <c r="M327" s="27" t="s">
        <v>187</v>
      </c>
      <c r="N327" s="45"/>
      <c r="O327" s="27"/>
      <c r="P327" s="27">
        <v>1977</v>
      </c>
      <c r="Q327" s="27">
        <v>2101</v>
      </c>
      <c r="R327" s="27">
        <v>25</v>
      </c>
      <c r="S327" s="45">
        <v>0.6</v>
      </c>
      <c r="T327" s="45"/>
      <c r="U327" s="45"/>
      <c r="V327" s="45">
        <v>0.6</v>
      </c>
      <c r="W327" s="45">
        <v>0.6</v>
      </c>
      <c r="X327" s="45">
        <v>0.6</v>
      </c>
      <c r="Y327" s="45"/>
      <c r="Z327" s="45"/>
      <c r="AA327" s="45"/>
      <c r="AB327" s="45"/>
      <c r="AC327" s="45"/>
      <c r="AD327" s="45"/>
      <c r="AE327" s="45"/>
      <c r="AF327" s="45">
        <v>0.6</v>
      </c>
      <c r="AG327" s="45"/>
      <c r="AH327" s="34">
        <v>4703.2790400000004</v>
      </c>
      <c r="AI327" s="34">
        <v>33747.196764212596</v>
      </c>
      <c r="AJ327" s="34">
        <v>1336.6880737695101</v>
      </c>
      <c r="AK327" s="34"/>
      <c r="AM327" s="13" t="str">
        <f t="shared" si="8"/>
        <v>.Metal Smelting.Machine Drive.Size 4Eff AC motor 101 200 hp</v>
      </c>
      <c r="AO327" s="6"/>
    </row>
    <row r="328" spans="1: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8"/>
        <v/>
      </c>
      <c r="AO328" s="6"/>
    </row>
    <row r="329" spans="1:41" x14ac:dyDescent="0.3">
      <c r="A329" t="s">
        <v>262</v>
      </c>
      <c r="B329" s="41"/>
      <c r="C329" s="41"/>
      <c r="D329" s="41"/>
      <c r="E329" s="41"/>
      <c r="G329" s="39"/>
      <c r="H329" s="40"/>
      <c r="I329" s="39"/>
      <c r="J329" s="39"/>
      <c r="K329" s="39" t="s">
        <v>38</v>
      </c>
      <c r="L329" s="24"/>
      <c r="M329" s="27" t="s">
        <v>187</v>
      </c>
      <c r="N329" s="45">
        <v>0.5</v>
      </c>
      <c r="O329" s="27">
        <v>10</v>
      </c>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8"/>
        <v>.Metal Smelting.Machine Drive.Size 5</v>
      </c>
      <c r="AO329" s="6"/>
    </row>
    <row r="330" spans="1:41" x14ac:dyDescent="0.3">
      <c r="A330" t="s">
        <v>262</v>
      </c>
      <c r="B330" s="41"/>
      <c r="C330" s="41"/>
      <c r="D330" s="41"/>
      <c r="E330" s="41"/>
      <c r="F330" t="s">
        <v>263</v>
      </c>
      <c r="G330" s="39"/>
      <c r="H330" s="40"/>
      <c r="I330" s="39"/>
      <c r="J330" s="39"/>
      <c r="K330" s="39" t="s">
        <v>38</v>
      </c>
      <c r="L330" s="24"/>
      <c r="M330" s="27" t="s">
        <v>187</v>
      </c>
      <c r="N330" s="45"/>
      <c r="O330" s="27"/>
      <c r="P330" s="27">
        <v>1930</v>
      </c>
      <c r="Q330" s="27">
        <v>2101</v>
      </c>
      <c r="R330" s="27">
        <v>25</v>
      </c>
      <c r="S330" s="45">
        <v>0.33600000000000002</v>
      </c>
      <c r="T330" s="45"/>
      <c r="U330" s="45"/>
      <c r="V330" s="45">
        <v>0.33600000000000002</v>
      </c>
      <c r="W330" s="45">
        <v>0.33600000000000002</v>
      </c>
      <c r="X330" s="45">
        <v>0.33600000000000002</v>
      </c>
      <c r="Y330" s="45"/>
      <c r="Z330" s="45"/>
      <c r="AA330" s="45"/>
      <c r="AB330" s="45"/>
      <c r="AC330" s="45"/>
      <c r="AD330" s="45"/>
      <c r="AE330" s="45"/>
      <c r="AF330" s="45">
        <v>0.33600000000000002</v>
      </c>
      <c r="AG330" s="45"/>
      <c r="AH330" s="34">
        <v>11758.1976</v>
      </c>
      <c r="AI330" s="34">
        <v>61144.554371545302</v>
      </c>
      <c r="AJ330" s="34">
        <v>5620.2169608086097</v>
      </c>
      <c r="AK330" s="34"/>
      <c r="AM330" s="13" t="str">
        <f t="shared" si="8"/>
        <v>.Metal Smelting.Machine Drive.Size 5AC motor 201 500 hp</v>
      </c>
      <c r="AO330" s="9"/>
    </row>
    <row r="331" spans="1:41" x14ac:dyDescent="0.3">
      <c r="A331" t="s">
        <v>262</v>
      </c>
      <c r="B331" s="41"/>
      <c r="C331" s="41"/>
      <c r="D331" s="41"/>
      <c r="E331" s="41"/>
      <c r="F331" t="s">
        <v>264</v>
      </c>
      <c r="G331" s="39"/>
      <c r="H331" s="40"/>
      <c r="I331" s="39"/>
      <c r="J331" s="39"/>
      <c r="K331" s="39" t="s">
        <v>38</v>
      </c>
      <c r="L331" s="24"/>
      <c r="M331" s="27" t="s">
        <v>187</v>
      </c>
      <c r="N331" s="45"/>
      <c r="O331" s="27"/>
      <c r="P331" s="27">
        <v>1980</v>
      </c>
      <c r="Q331" s="27">
        <v>2101</v>
      </c>
      <c r="R331" s="27">
        <v>25</v>
      </c>
      <c r="S331" s="45">
        <v>0.504</v>
      </c>
      <c r="T331" s="45"/>
      <c r="U331" s="45"/>
      <c r="V331" s="45">
        <v>0.504</v>
      </c>
      <c r="W331" s="45">
        <v>0.504</v>
      </c>
      <c r="X331" s="45">
        <v>0.504</v>
      </c>
      <c r="Y331" s="45"/>
      <c r="Z331" s="45"/>
      <c r="AA331" s="45"/>
      <c r="AB331" s="45"/>
      <c r="AC331" s="45"/>
      <c r="AD331" s="45"/>
      <c r="AE331" s="45"/>
      <c r="AF331" s="45">
        <v>0.504</v>
      </c>
      <c r="AG331" s="45"/>
      <c r="AH331" s="34">
        <v>11758.1976</v>
      </c>
      <c r="AI331" s="34">
        <v>66729.929780319493</v>
      </c>
      <c r="AJ331" s="34">
        <v>5620.2169608086097</v>
      </c>
      <c r="AK331" s="34"/>
      <c r="AM331" s="13" t="str">
        <f t="shared" si="8"/>
        <v>.Metal Smelting.Machine Drive.Size 5Eff AC motor 201 500 hp</v>
      </c>
      <c r="AO331" s="6"/>
    </row>
    <row r="332" spans="1:41" x14ac:dyDescent="0.3">
      <c r="A332" t="s">
        <v>262</v>
      </c>
      <c r="B332" s="41"/>
      <c r="C332" s="41"/>
      <c r="D332" s="41"/>
      <c r="E332" s="41"/>
      <c r="F332" t="s">
        <v>265</v>
      </c>
      <c r="G332" s="39"/>
      <c r="H332" s="40"/>
      <c r="I332" s="39"/>
      <c r="J332" s="39"/>
      <c r="K332" s="39" t="s">
        <v>38</v>
      </c>
      <c r="L332" s="24"/>
      <c r="M332" s="27" t="s">
        <v>187</v>
      </c>
      <c r="N332" s="45"/>
      <c r="O332" s="27"/>
      <c r="P332" s="27">
        <v>1980</v>
      </c>
      <c r="Q332" s="27">
        <v>2101</v>
      </c>
      <c r="R332" s="27">
        <v>25</v>
      </c>
      <c r="S332" s="45">
        <v>0.16</v>
      </c>
      <c r="T332" s="45"/>
      <c r="U332" s="45"/>
      <c r="V332" s="45">
        <v>0.16</v>
      </c>
      <c r="W332" s="45">
        <v>0.16</v>
      </c>
      <c r="X332" s="45">
        <v>0.16</v>
      </c>
      <c r="Y332" s="45"/>
      <c r="Z332" s="45"/>
      <c r="AA332" s="45"/>
      <c r="AB332" s="45"/>
      <c r="AC332" s="45"/>
      <c r="AD332" s="45"/>
      <c r="AE332" s="45"/>
      <c r="AF332" s="45">
        <v>0.16</v>
      </c>
      <c r="AG332" s="45"/>
      <c r="AH332" s="34">
        <v>11758.1976</v>
      </c>
      <c r="AI332" s="34">
        <v>73984.910789569898</v>
      </c>
      <c r="AJ332" s="34">
        <v>17001.156306445999</v>
      </c>
      <c r="AK332" s="34"/>
      <c r="AM332" s="13" t="str">
        <f t="shared" si="8"/>
        <v>.Metal Smelting.Machine Drive.Size 5Synchronous AC motor 201 500 hp</v>
      </c>
      <c r="AO332" s="9"/>
    </row>
    <row r="333" spans="1: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8"/>
        <v/>
      </c>
      <c r="AO333" s="9"/>
    </row>
    <row r="334" spans="1:41" x14ac:dyDescent="0.3">
      <c r="A334" t="s">
        <v>266</v>
      </c>
      <c r="B334" s="41"/>
      <c r="C334" s="41"/>
      <c r="D334" s="41"/>
      <c r="E334" s="41"/>
      <c r="G334" s="39"/>
      <c r="H334" s="40"/>
      <c r="I334" s="39"/>
      <c r="J334" s="39"/>
      <c r="K334" s="39" t="s">
        <v>38</v>
      </c>
      <c r="L334" s="24"/>
      <c r="M334" s="27" t="s">
        <v>187</v>
      </c>
      <c r="N334" s="45">
        <v>0.5</v>
      </c>
      <c r="O334" s="27">
        <v>10</v>
      </c>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8"/>
        <v>.Metal Smelting.Machine Drive.Size 6</v>
      </c>
      <c r="AO334" s="9"/>
    </row>
    <row r="335" spans="1:41" x14ac:dyDescent="0.3">
      <c r="A335" t="s">
        <v>266</v>
      </c>
      <c r="B335" s="41"/>
      <c r="C335" s="41"/>
      <c r="D335" s="41"/>
      <c r="E335" s="41"/>
      <c r="F335" t="s">
        <v>267</v>
      </c>
      <c r="G335" s="39"/>
      <c r="H335" s="40"/>
      <c r="I335" s="39"/>
      <c r="J335" s="39"/>
      <c r="K335" s="39" t="s">
        <v>38</v>
      </c>
      <c r="L335" s="24"/>
      <c r="M335" s="27" t="s">
        <v>187</v>
      </c>
      <c r="N335" s="45"/>
      <c r="O335" s="27"/>
      <c r="P335" s="27">
        <v>1930</v>
      </c>
      <c r="Q335" s="27">
        <v>2101</v>
      </c>
      <c r="R335" s="27">
        <v>25</v>
      </c>
      <c r="S335" s="45">
        <v>0.33600000000000002</v>
      </c>
      <c r="T335" s="45"/>
      <c r="U335" s="45"/>
      <c r="V335" s="45">
        <v>0.33600000000000002</v>
      </c>
      <c r="W335" s="45">
        <v>0.33600000000000002</v>
      </c>
      <c r="X335" s="45">
        <v>0.33600000000000002</v>
      </c>
      <c r="Y335" s="45"/>
      <c r="Z335" s="45"/>
      <c r="AA335" s="45"/>
      <c r="AB335" s="45"/>
      <c r="AC335" s="45"/>
      <c r="AD335" s="45"/>
      <c r="AE335" s="45"/>
      <c r="AF335" s="45">
        <v>0.33600000000000002</v>
      </c>
      <c r="AG335" s="45"/>
      <c r="AH335" s="34">
        <v>23516.395199999999</v>
      </c>
      <c r="AI335" s="34">
        <v>84299.217788851194</v>
      </c>
      <c r="AJ335" s="34">
        <v>12587.4583673569</v>
      </c>
      <c r="AK335" s="34"/>
      <c r="AM335" s="13" t="str">
        <f t="shared" si="8"/>
        <v>.Metal Smelting.Machine Drive.Size 6Std AC motor 500 hp</v>
      </c>
      <c r="AO335" s="6"/>
    </row>
    <row r="336" spans="1:41" x14ac:dyDescent="0.3">
      <c r="A336" t="s">
        <v>266</v>
      </c>
      <c r="B336" s="41"/>
      <c r="C336" s="41"/>
      <c r="D336" s="41"/>
      <c r="E336" s="41"/>
      <c r="F336" t="s">
        <v>268</v>
      </c>
      <c r="G336" s="39"/>
      <c r="H336" s="40"/>
      <c r="I336" s="39"/>
      <c r="J336" s="39"/>
      <c r="K336" s="39" t="s">
        <v>38</v>
      </c>
      <c r="L336" s="24"/>
      <c r="M336" s="27" t="s">
        <v>187</v>
      </c>
      <c r="N336" s="45"/>
      <c r="O336" s="27"/>
      <c r="P336" s="27">
        <v>1930</v>
      </c>
      <c r="Q336" s="27">
        <v>2101</v>
      </c>
      <c r="R336" s="27">
        <v>25</v>
      </c>
      <c r="S336" s="45">
        <v>0.504</v>
      </c>
      <c r="T336" s="45"/>
      <c r="U336" s="45"/>
      <c r="V336" s="45">
        <v>0.504</v>
      </c>
      <c r="W336" s="45">
        <v>0.504</v>
      </c>
      <c r="X336" s="45">
        <v>0.504</v>
      </c>
      <c r="Y336" s="45"/>
      <c r="Z336" s="45"/>
      <c r="AA336" s="45"/>
      <c r="AB336" s="45"/>
      <c r="AC336" s="45"/>
      <c r="AD336" s="45"/>
      <c r="AE336" s="45"/>
      <c r="AF336" s="45">
        <v>0.504</v>
      </c>
      <c r="AG336" s="45"/>
      <c r="AH336" s="34">
        <v>23516.395199999999</v>
      </c>
      <c r="AI336" s="34">
        <v>90885.094178604893</v>
      </c>
      <c r="AJ336" s="34">
        <v>12587.4583673569</v>
      </c>
      <c r="AK336" s="34"/>
      <c r="AM336" s="13" t="str">
        <f t="shared" si="8"/>
        <v>.Metal Smelting.Machine Drive.Size 6Eff AC motor 500 hp</v>
      </c>
      <c r="AO336" s="9"/>
    </row>
    <row r="337" spans="1:41" x14ac:dyDescent="0.3">
      <c r="A337" s="10" t="s">
        <v>266</v>
      </c>
      <c r="B337" s="41"/>
      <c r="C337" s="41"/>
      <c r="D337" s="41"/>
      <c r="E337" s="41"/>
      <c r="F337" s="10" t="s">
        <v>269</v>
      </c>
      <c r="G337" s="39"/>
      <c r="H337" s="40"/>
      <c r="I337" s="39"/>
      <c r="J337" s="39"/>
      <c r="K337" s="39" t="s">
        <v>38</v>
      </c>
      <c r="L337" s="24"/>
      <c r="M337" s="27" t="s">
        <v>187</v>
      </c>
      <c r="N337" s="45"/>
      <c r="O337" s="27"/>
      <c r="P337" s="27">
        <v>1930</v>
      </c>
      <c r="Q337" s="27">
        <v>2101</v>
      </c>
      <c r="R337" s="27">
        <v>25</v>
      </c>
      <c r="S337" s="45">
        <v>0.16</v>
      </c>
      <c r="T337" s="45"/>
      <c r="U337" s="45"/>
      <c r="V337" s="45">
        <v>0.16</v>
      </c>
      <c r="W337" s="45">
        <v>0.16</v>
      </c>
      <c r="X337" s="45">
        <v>0.16</v>
      </c>
      <c r="Y337" s="45"/>
      <c r="Z337" s="45"/>
      <c r="AA337" s="45"/>
      <c r="AB337" s="45"/>
      <c r="AC337" s="45"/>
      <c r="AD337" s="45"/>
      <c r="AE337" s="45"/>
      <c r="AF337" s="45">
        <v>0.16</v>
      </c>
      <c r="AG337" s="45"/>
      <c r="AH337" s="34">
        <v>23516.395199999999</v>
      </c>
      <c r="AI337" s="34">
        <v>107784.041377439</v>
      </c>
      <c r="AJ337" s="34">
        <v>37319.847268843398</v>
      </c>
      <c r="AK337" s="34"/>
      <c r="AM337" s="13" t="str">
        <f t="shared" si="8"/>
        <v>.Metal Smelting.Machine Drive.Size 6Scynchronous AC motor 500 hp</v>
      </c>
      <c r="AO337" s="6"/>
    </row>
    <row r="338" spans="1: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8"/>
        <v/>
      </c>
      <c r="AO338" s="9"/>
    </row>
    <row r="339" spans="1: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8"/>
        <v/>
      </c>
      <c r="AO339" s="6"/>
    </row>
    <row r="340" spans="1: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8"/>
        <v/>
      </c>
      <c r="AO340" s="9"/>
    </row>
    <row r="341" spans="1: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8"/>
        <v/>
      </c>
      <c r="AO341" s="6"/>
    </row>
    <row r="342" spans="1: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8"/>
        <v/>
      </c>
      <c r="AO342" s="9"/>
    </row>
    <row r="343" spans="1: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8"/>
        <v/>
      </c>
      <c r="AO343" s="6"/>
    </row>
    <row r="344" spans="1: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8"/>
        <v/>
      </c>
      <c r="AO344" s="9"/>
    </row>
    <row r="345" spans="1: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8"/>
        <v/>
      </c>
      <c r="AO345" s="6"/>
    </row>
    <row r="346" spans="1: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8"/>
        <v/>
      </c>
      <c r="AO346" s="9"/>
    </row>
    <row r="347" spans="1: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8"/>
        <v/>
      </c>
      <c r="AO347" s="6"/>
    </row>
    <row r="348" spans="1: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8"/>
        <v/>
      </c>
      <c r="AO348" s="9"/>
    </row>
    <row r="349" spans="1: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8"/>
        <v/>
      </c>
      <c r="AO349" s="6"/>
    </row>
    <row r="350" spans="1: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8"/>
        <v/>
      </c>
      <c r="AO350" s="9"/>
    </row>
    <row r="351" spans="1: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8"/>
        <v/>
      </c>
      <c r="AO351" s="6"/>
    </row>
    <row r="352" spans="1: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8"/>
        <v/>
      </c>
      <c r="AO352" s="9"/>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8"/>
        <v/>
      </c>
      <c r="AO353" s="6"/>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8"/>
        <v/>
      </c>
      <c r="AO354" s="9"/>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8"/>
        <v/>
      </c>
      <c r="AO355" s="6"/>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8"/>
        <v/>
      </c>
      <c r="AO356" s="9"/>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8"/>
        <v/>
      </c>
      <c r="AO357" s="6"/>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8"/>
        <v/>
      </c>
      <c r="AO358" s="9"/>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8"/>
        <v/>
      </c>
      <c r="AO359" s="6"/>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8"/>
        <v/>
      </c>
      <c r="AO360" s="9"/>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8"/>
        <v/>
      </c>
      <c r="AO361" s="6"/>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8"/>
        <v/>
      </c>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8"/>
        <v/>
      </c>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8"/>
        <v/>
      </c>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8"/>
        <v/>
      </c>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8"/>
        <v/>
      </c>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8"/>
        <v/>
      </c>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8"/>
        <v/>
      </c>
    </row>
    <row r="369" spans="2:39"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8"/>
        <v/>
      </c>
    </row>
    <row r="370" spans="2:39"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8"/>
        <v/>
      </c>
    </row>
    <row r="371" spans="2:39"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8"/>
        <v/>
      </c>
    </row>
    <row r="372" spans="2:39"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8"/>
        <v/>
      </c>
    </row>
    <row r="373" spans="2:39"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8"/>
        <v/>
      </c>
    </row>
    <row r="374" spans="2:39"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8"/>
        <v/>
      </c>
    </row>
    <row r="375" spans="2:39"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8"/>
        <v/>
      </c>
    </row>
    <row r="376" spans="2:39"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8"/>
        <v/>
      </c>
    </row>
    <row r="377" spans="2:39"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8"/>
        <v/>
      </c>
    </row>
    <row r="378" spans="2:39"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8"/>
        <v/>
      </c>
    </row>
    <row r="379" spans="2:39"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8"/>
        <v/>
      </c>
    </row>
    <row r="380" spans="2:39"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8"/>
        <v/>
      </c>
    </row>
    <row r="381" spans="2:39"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8"/>
        <v/>
      </c>
    </row>
    <row r="382" spans="2:39"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8"/>
        <v/>
      </c>
    </row>
    <row r="383" spans="2:39"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8"/>
        <v/>
      </c>
    </row>
    <row r="384" spans="2:39"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8"/>
        <v/>
      </c>
    </row>
    <row r="385" spans="2:39"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8"/>
        <v/>
      </c>
    </row>
    <row r="386" spans="2:39"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8"/>
        <v/>
      </c>
    </row>
    <row r="387" spans="2:39"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8"/>
        <v/>
      </c>
    </row>
    <row r="388" spans="2:39"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9">_xlfn.CONCAT(A388,F388)</f>
        <v/>
      </c>
    </row>
    <row r="389" spans="2:39"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9"/>
        <v/>
      </c>
    </row>
    <row r="390" spans="2:39"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9"/>
        <v/>
      </c>
    </row>
    <row r="391" spans="2:39"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9"/>
        <v/>
      </c>
    </row>
    <row r="392" spans="2:39"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9"/>
        <v/>
      </c>
    </row>
    <row r="393" spans="2:39"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9"/>
        <v/>
      </c>
    </row>
    <row r="394" spans="2:39"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9"/>
        <v/>
      </c>
    </row>
    <row r="395" spans="2:39"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9"/>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9"/>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9"/>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9"/>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9"/>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9"/>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9"/>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9"/>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9"/>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9"/>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9"/>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9"/>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9"/>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9"/>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9"/>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9"/>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9"/>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9"/>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9"/>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9"/>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9"/>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9"/>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9"/>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9"/>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9"/>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9"/>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9"/>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9"/>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9"/>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9"/>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9"/>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9"/>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9"/>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9"/>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9"/>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9"/>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9"/>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9"/>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9"/>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9"/>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9"/>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9"/>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9"/>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9"/>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9"/>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9"/>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9"/>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9"/>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9"/>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9"/>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9"/>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9"/>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9"/>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9"/>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9"/>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9"/>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9"/>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10">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10"/>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10"/>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10"/>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10"/>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10"/>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10"/>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10"/>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10"/>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10"/>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10"/>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10"/>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10"/>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10"/>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10"/>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10"/>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10"/>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10"/>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10"/>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10"/>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10"/>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10"/>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10"/>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10"/>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10"/>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10"/>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10"/>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10"/>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10"/>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10"/>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10"/>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10"/>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10"/>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10"/>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10"/>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10"/>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10"/>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10"/>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10"/>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10"/>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10"/>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10"/>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10"/>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10"/>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10"/>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10"/>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10"/>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10"/>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10"/>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10"/>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10"/>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10"/>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10"/>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10"/>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10"/>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10"/>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10"/>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10"/>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10"/>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10"/>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10"/>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10"/>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10"/>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10"/>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11">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11"/>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11"/>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11"/>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11"/>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11"/>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11"/>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11"/>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11"/>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11"/>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11"/>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11"/>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11"/>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11"/>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11"/>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11"/>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11"/>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11"/>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11"/>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11"/>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11"/>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11"/>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11"/>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11"/>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11"/>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11"/>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11"/>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11"/>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11"/>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11"/>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11"/>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11"/>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11"/>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11"/>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11"/>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11"/>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11"/>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11"/>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11"/>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11"/>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11"/>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11"/>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11"/>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11"/>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11"/>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11"/>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11"/>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11"/>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11"/>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11"/>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11"/>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11"/>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11"/>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11"/>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11"/>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11"/>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11"/>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11"/>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11"/>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11"/>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11"/>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11"/>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11"/>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11"/>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2">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2"/>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2"/>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2"/>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2"/>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2"/>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2"/>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2"/>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2"/>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2"/>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2"/>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2"/>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2"/>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2"/>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2"/>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2"/>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2"/>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2"/>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2"/>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2"/>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2"/>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2"/>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2"/>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2"/>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2"/>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2"/>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2"/>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2"/>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2"/>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2"/>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2"/>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2"/>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2"/>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2"/>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2"/>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2"/>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2"/>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2"/>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2"/>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2"/>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2"/>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2"/>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2"/>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2"/>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2"/>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2"/>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2"/>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2"/>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2"/>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2"/>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2"/>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2"/>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2"/>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2"/>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2"/>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2"/>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2"/>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2"/>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2"/>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2"/>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2"/>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2"/>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2"/>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2"/>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3">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3"/>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3"/>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3"/>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3"/>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3"/>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3"/>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3"/>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3"/>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3"/>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3"/>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3"/>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3"/>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3"/>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3"/>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3"/>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3"/>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3"/>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3"/>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3"/>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3"/>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3"/>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3"/>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3"/>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3"/>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3"/>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3"/>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3"/>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3"/>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3"/>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3"/>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3"/>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3"/>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3"/>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3"/>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3"/>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3"/>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3"/>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3"/>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3"/>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3"/>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3"/>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3"/>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3"/>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3"/>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3"/>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3"/>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3"/>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3"/>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3"/>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3"/>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3"/>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3"/>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3"/>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3"/>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3"/>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3"/>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3"/>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3"/>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3"/>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3"/>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3"/>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3"/>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3"/>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4">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4"/>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4"/>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4"/>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4"/>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4"/>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4"/>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4"/>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4"/>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4"/>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4"/>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4"/>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4"/>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4"/>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4"/>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4"/>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4"/>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4"/>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4"/>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4"/>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4"/>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4"/>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4"/>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4"/>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4"/>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4"/>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4"/>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4"/>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4"/>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4"/>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4"/>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4"/>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4"/>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4"/>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4"/>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4"/>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4"/>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4"/>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4"/>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4"/>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4"/>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4"/>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4"/>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4"/>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4"/>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4"/>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4"/>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4"/>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4"/>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4"/>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4"/>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4"/>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4"/>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4"/>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4"/>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4"/>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4"/>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4"/>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4"/>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4"/>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4"/>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4"/>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4"/>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4"/>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5">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5"/>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5"/>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5"/>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5"/>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5"/>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5"/>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5"/>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5"/>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5"/>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5"/>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5"/>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5"/>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5"/>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5"/>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5"/>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5"/>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5"/>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5"/>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5"/>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5"/>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5"/>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5"/>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5"/>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5"/>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5"/>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5"/>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5"/>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5"/>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5"/>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5"/>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5"/>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5"/>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5"/>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5"/>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5"/>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5"/>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5"/>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5"/>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5"/>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5"/>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5"/>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5"/>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5"/>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5"/>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5"/>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5"/>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5"/>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5"/>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5"/>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5"/>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5"/>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5"/>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5"/>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5"/>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5"/>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5"/>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5"/>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5"/>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5"/>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5"/>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5"/>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5"/>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5"/>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6">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6"/>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6"/>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6"/>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6"/>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6"/>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6"/>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6"/>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6"/>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6"/>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6"/>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6"/>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6"/>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6"/>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6"/>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6"/>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6"/>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6"/>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6"/>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6"/>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6"/>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6"/>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6"/>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6"/>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6"/>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6"/>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6"/>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6"/>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6"/>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6"/>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6"/>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6"/>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6"/>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6"/>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6"/>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6"/>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6"/>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6"/>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6"/>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6"/>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6"/>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6"/>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6"/>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6"/>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6"/>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6"/>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6"/>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6"/>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6"/>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6"/>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6"/>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6"/>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6"/>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6"/>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6"/>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6"/>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6"/>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6"/>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6"/>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6"/>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6"/>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6"/>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6"/>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6"/>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7">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7"/>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7"/>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7"/>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7"/>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7"/>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7"/>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7"/>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7"/>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7"/>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7"/>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7"/>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7"/>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7"/>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7"/>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7"/>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7"/>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7"/>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7"/>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7"/>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7"/>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7"/>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7"/>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7"/>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7"/>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7"/>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7"/>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7"/>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7"/>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7"/>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7"/>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7"/>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7"/>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7"/>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7"/>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7"/>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7"/>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7"/>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7"/>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7"/>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7"/>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7"/>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7"/>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7"/>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7"/>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7"/>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7"/>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7"/>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7"/>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7"/>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7"/>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7"/>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7"/>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7"/>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7"/>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7"/>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7"/>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7"/>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7"/>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7"/>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7"/>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7"/>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7"/>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7"/>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8">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8"/>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8"/>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8"/>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8"/>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8"/>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8"/>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8"/>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8"/>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8"/>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8"/>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8"/>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8"/>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8"/>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8"/>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8"/>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8"/>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8"/>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8"/>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8"/>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8"/>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8"/>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8"/>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8"/>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8"/>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8"/>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8"/>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8"/>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8"/>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8"/>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8"/>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8"/>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8"/>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8"/>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8"/>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8"/>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8"/>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8"/>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8"/>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8"/>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8"/>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8"/>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8"/>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8"/>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8"/>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8"/>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8"/>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8"/>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8"/>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8"/>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8"/>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8"/>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8"/>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8"/>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8"/>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8"/>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8"/>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8"/>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8"/>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8"/>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8"/>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8"/>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8"/>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8"/>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9">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9"/>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9"/>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9"/>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9"/>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9"/>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9"/>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9"/>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9"/>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9"/>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9"/>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9"/>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9"/>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9"/>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9"/>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9"/>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9"/>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9"/>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9"/>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9"/>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9"/>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9"/>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9"/>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9"/>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9"/>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9"/>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9"/>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9"/>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9"/>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9"/>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9"/>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9"/>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9"/>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9"/>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9"/>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9"/>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9"/>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9"/>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9"/>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9"/>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9"/>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9"/>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9"/>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9"/>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9"/>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9"/>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9"/>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9"/>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9"/>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9"/>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9"/>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9"/>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9"/>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9"/>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9"/>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9"/>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9"/>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9"/>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9"/>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9"/>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9"/>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9"/>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9"/>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9"/>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20">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20"/>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20"/>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20"/>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20"/>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20"/>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20"/>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20"/>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20"/>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20"/>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20"/>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20"/>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20"/>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20"/>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20"/>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20"/>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20"/>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20"/>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20"/>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20"/>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20"/>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20"/>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20"/>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20"/>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20"/>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20"/>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20"/>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20"/>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20"/>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20"/>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20"/>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20"/>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20"/>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20"/>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20"/>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20"/>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20"/>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20"/>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20"/>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20"/>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20"/>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20"/>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20"/>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20"/>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20"/>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20"/>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20"/>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20"/>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20"/>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20"/>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20"/>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20"/>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20"/>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20"/>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20"/>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20"/>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20"/>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20"/>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20"/>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20"/>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20"/>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20"/>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20"/>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20"/>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21">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21"/>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21"/>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21"/>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21"/>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21"/>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21"/>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21"/>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21"/>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21"/>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21"/>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21"/>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21"/>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21"/>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21"/>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21"/>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21"/>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21"/>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21"/>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21"/>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21"/>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21"/>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21"/>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21"/>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21"/>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21"/>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21"/>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21"/>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21"/>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21"/>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21"/>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21"/>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21"/>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21"/>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21"/>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21"/>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21"/>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21"/>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21"/>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21"/>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21"/>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21"/>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21"/>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21"/>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21"/>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21"/>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21"/>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21"/>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21"/>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21"/>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21"/>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21"/>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21"/>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21"/>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21"/>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21"/>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21"/>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21"/>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21"/>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21"/>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21"/>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21"/>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21"/>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21"/>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2">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2"/>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2"/>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2"/>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2"/>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2"/>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2"/>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2"/>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2"/>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2"/>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2"/>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2"/>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2"/>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2"/>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2"/>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2"/>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2"/>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2"/>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2"/>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2"/>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2"/>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2"/>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2"/>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2"/>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2"/>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2"/>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2"/>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2"/>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2"/>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2"/>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2"/>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2"/>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2"/>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2"/>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2"/>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2"/>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2"/>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2"/>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2"/>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2"/>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2"/>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2"/>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2"/>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2"/>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2"/>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2"/>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2"/>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2"/>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2"/>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2"/>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2"/>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2"/>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2"/>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2"/>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2"/>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2"/>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2"/>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2"/>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2"/>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2"/>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2"/>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2"/>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2"/>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2"/>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3">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3"/>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3"/>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3"/>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3"/>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3"/>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3"/>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3"/>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3"/>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3"/>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3"/>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3"/>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3"/>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3"/>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3"/>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3"/>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3"/>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3"/>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3"/>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3"/>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3"/>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3"/>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3"/>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3"/>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3"/>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3"/>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3"/>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3"/>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3"/>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3"/>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3"/>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3"/>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3"/>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3"/>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3"/>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3"/>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3"/>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3"/>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3"/>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3"/>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3"/>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3"/>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3"/>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3"/>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3"/>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3"/>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3"/>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3"/>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3"/>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3"/>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3"/>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3"/>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3"/>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3"/>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3"/>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3"/>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3"/>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3"/>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3"/>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3"/>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3"/>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3"/>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3"/>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3"/>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4">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4"/>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4"/>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4"/>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4"/>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4"/>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4"/>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4"/>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4"/>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4"/>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4"/>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4"/>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4"/>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4"/>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4"/>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4"/>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4"/>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4"/>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4"/>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4"/>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4"/>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4"/>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4"/>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4"/>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4"/>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4"/>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4"/>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4"/>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4"/>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4"/>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4"/>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4"/>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4"/>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4"/>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4"/>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4"/>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4"/>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4"/>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4"/>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4"/>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4"/>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4"/>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4"/>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4"/>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4"/>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4"/>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4"/>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4"/>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4"/>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4"/>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4"/>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4"/>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4"/>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4"/>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4"/>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4"/>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4"/>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4"/>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4"/>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4"/>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4"/>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4"/>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4"/>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4"/>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5">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5"/>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5"/>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5"/>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5"/>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5"/>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5"/>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5"/>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5"/>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5"/>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5"/>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5"/>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5"/>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5"/>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5"/>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5"/>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5"/>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5"/>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5"/>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5"/>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5"/>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5"/>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5"/>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5"/>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5"/>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5"/>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5"/>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5"/>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5"/>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5"/>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5"/>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5"/>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5"/>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5"/>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5"/>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5"/>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5"/>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5"/>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5"/>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5"/>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5"/>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5"/>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5"/>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5"/>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5"/>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5"/>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5"/>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5"/>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5"/>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5"/>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5"/>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5"/>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5"/>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5"/>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5"/>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5"/>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5"/>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5"/>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5"/>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5"/>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5"/>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5"/>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5"/>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5"/>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6">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6"/>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6"/>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6"/>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6"/>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6"/>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6"/>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6"/>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6"/>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6"/>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6"/>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6"/>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6"/>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6"/>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6"/>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6"/>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6"/>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6"/>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6"/>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6"/>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6"/>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6"/>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6"/>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6"/>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6"/>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6"/>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6"/>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6"/>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6"/>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6"/>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6"/>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6"/>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6"/>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6"/>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6"/>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6"/>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6"/>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6"/>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6"/>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6"/>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6"/>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6"/>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6"/>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6"/>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6"/>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6"/>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6"/>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6"/>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6"/>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6"/>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6"/>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6"/>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6"/>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6"/>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6"/>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6"/>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6"/>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6"/>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6"/>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6"/>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6"/>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6"/>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6"/>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6"/>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7">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7"/>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7"/>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7"/>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7"/>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7"/>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7"/>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7"/>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7"/>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7"/>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7"/>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7"/>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7"/>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7"/>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7"/>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7"/>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7"/>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7"/>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7"/>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7"/>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7"/>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7"/>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7"/>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7"/>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7"/>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7"/>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7"/>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7"/>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7"/>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7"/>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7"/>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7"/>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7"/>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7"/>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7"/>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7"/>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7"/>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7"/>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7"/>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7"/>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7"/>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7"/>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7"/>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7"/>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7"/>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7"/>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7"/>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7"/>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7"/>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7"/>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7"/>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7"/>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7"/>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7"/>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7"/>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7"/>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7"/>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7"/>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7"/>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7"/>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7"/>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7"/>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7"/>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7"/>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8">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8"/>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8"/>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8"/>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8"/>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8"/>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8"/>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8"/>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8"/>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8"/>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8"/>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8"/>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8"/>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8"/>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8"/>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8"/>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8"/>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8"/>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8"/>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8"/>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8"/>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8"/>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8"/>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8"/>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8"/>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8"/>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8"/>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8"/>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8"/>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8"/>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8"/>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8"/>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8"/>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8"/>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8"/>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8"/>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8"/>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8"/>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8"/>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8"/>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8"/>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8"/>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8"/>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8"/>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8"/>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8"/>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8"/>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8"/>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8"/>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8"/>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8"/>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8"/>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8"/>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8"/>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8"/>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8"/>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8"/>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8"/>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8"/>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8"/>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8"/>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8"/>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8"/>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8"/>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9">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9"/>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9"/>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9"/>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9"/>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9"/>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9"/>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9"/>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9"/>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9"/>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9"/>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9"/>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9"/>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9"/>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9"/>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9"/>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9"/>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9"/>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9"/>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9"/>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9"/>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9"/>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9"/>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9"/>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9"/>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9"/>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9"/>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9"/>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9"/>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9"/>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9"/>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9"/>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9"/>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9"/>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9"/>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9"/>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9"/>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9"/>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9"/>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9"/>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9"/>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9"/>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9"/>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9"/>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9"/>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9"/>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9"/>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9"/>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9"/>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9"/>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9"/>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9"/>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9"/>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9"/>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9"/>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9"/>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9"/>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9"/>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9"/>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9"/>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9"/>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9"/>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9"/>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9"/>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30">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30"/>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30"/>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30"/>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30"/>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30"/>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30"/>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30"/>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30"/>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30"/>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30"/>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30"/>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30"/>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30"/>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30"/>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30"/>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30"/>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30"/>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30"/>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30"/>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30"/>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30"/>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30"/>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30"/>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30"/>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30"/>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30"/>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30"/>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30"/>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30"/>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30"/>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30"/>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30"/>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30"/>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30"/>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30"/>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30"/>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30"/>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30"/>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30"/>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30"/>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30"/>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30"/>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30"/>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30"/>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30"/>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30"/>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30"/>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30"/>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30"/>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30"/>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30"/>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30"/>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30"/>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30"/>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30"/>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30"/>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30"/>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30"/>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30"/>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30"/>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30"/>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30"/>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30"/>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31">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31"/>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31"/>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31"/>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31"/>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31"/>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31"/>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31"/>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31"/>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31"/>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31"/>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31"/>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31"/>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31"/>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31"/>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31"/>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31"/>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31"/>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31"/>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31"/>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31"/>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31"/>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31"/>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31"/>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31"/>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31"/>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31"/>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31"/>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31"/>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31"/>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31"/>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31"/>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31"/>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31"/>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31"/>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31"/>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31"/>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31"/>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31"/>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31"/>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31"/>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31"/>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31"/>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31"/>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31"/>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31"/>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31"/>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31"/>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31"/>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31"/>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31"/>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31"/>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31"/>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31"/>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31"/>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31"/>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31"/>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31"/>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31"/>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31"/>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31"/>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31"/>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31"/>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31"/>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2">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2"/>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2"/>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2"/>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2"/>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2"/>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2"/>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2"/>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2"/>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2"/>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2"/>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2"/>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2"/>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2"/>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2"/>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2"/>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2"/>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2"/>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2"/>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2"/>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2"/>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2"/>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2"/>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2"/>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2"/>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2"/>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2"/>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2"/>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2"/>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2"/>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2"/>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2"/>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2"/>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2"/>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2"/>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2"/>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2"/>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2"/>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2"/>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2"/>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2"/>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2"/>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2"/>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2"/>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2"/>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2"/>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2"/>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2"/>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2"/>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2"/>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2"/>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2"/>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2"/>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2"/>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2"/>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2"/>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2"/>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2"/>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2"/>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2"/>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2"/>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2"/>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2"/>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2"/>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3">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3"/>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3"/>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3"/>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3"/>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3"/>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3"/>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3"/>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3"/>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3"/>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3"/>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3"/>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3"/>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3"/>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3"/>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3"/>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3"/>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3"/>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3"/>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3"/>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3"/>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3"/>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3"/>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3"/>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3"/>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3"/>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3"/>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3"/>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3"/>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3"/>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3"/>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3"/>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3"/>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3"/>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3"/>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3"/>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3"/>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3"/>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3"/>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3"/>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3"/>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3"/>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3"/>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3"/>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3"/>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3"/>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3"/>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3"/>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3"/>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3"/>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3"/>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3"/>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3"/>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3"/>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3"/>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3"/>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3"/>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3"/>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3"/>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3"/>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3"/>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3"/>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3"/>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3"/>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4">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4"/>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4"/>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4"/>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4"/>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4"/>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4"/>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4"/>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4"/>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4"/>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4"/>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4"/>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4"/>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4"/>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4"/>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4"/>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4"/>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4"/>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4"/>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4"/>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4"/>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4"/>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4"/>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4"/>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4"/>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4"/>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4"/>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4"/>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4"/>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4"/>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4"/>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4"/>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4"/>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4"/>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4"/>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4"/>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4"/>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4"/>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4"/>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4"/>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4"/>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4"/>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4"/>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4"/>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4"/>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4"/>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4"/>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4"/>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4"/>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4"/>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4"/>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4"/>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4"/>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4"/>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4"/>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4"/>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4"/>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4"/>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4"/>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4"/>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4"/>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4"/>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4"/>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4"/>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5">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5"/>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5"/>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5"/>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5"/>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5"/>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5"/>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5"/>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5"/>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5"/>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5"/>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5"/>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5"/>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5"/>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5"/>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5"/>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5"/>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5"/>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5"/>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5"/>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5"/>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5"/>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5"/>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5"/>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5"/>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5"/>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5"/>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5"/>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5"/>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5"/>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5"/>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5"/>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5"/>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5"/>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5"/>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5"/>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5"/>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5"/>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5"/>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5"/>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5"/>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5"/>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5"/>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5"/>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5"/>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5"/>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5"/>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5"/>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5"/>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5"/>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5"/>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5"/>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5"/>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5"/>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5"/>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5"/>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5"/>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5"/>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5"/>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5"/>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5"/>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5"/>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5"/>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5"/>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6">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6"/>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6"/>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6"/>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6"/>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6"/>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6"/>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6"/>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6"/>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6"/>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6"/>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6"/>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6"/>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6"/>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6"/>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6"/>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6"/>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6"/>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6"/>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6"/>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6"/>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6"/>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6"/>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6"/>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6"/>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6"/>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6"/>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6"/>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6"/>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6"/>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6"/>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6"/>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6"/>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6"/>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6"/>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6"/>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6"/>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6"/>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6"/>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6"/>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6"/>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6"/>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6"/>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6"/>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6"/>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6"/>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6"/>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6"/>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6"/>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6"/>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6"/>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6"/>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6"/>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6"/>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6"/>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6"/>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6"/>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6"/>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6"/>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6"/>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6"/>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6"/>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6"/>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6"/>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7">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7"/>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7"/>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7"/>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7"/>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7"/>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7"/>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7"/>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7"/>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7"/>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7"/>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7"/>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7"/>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7"/>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7"/>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7"/>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7"/>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7"/>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7"/>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7"/>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7"/>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7"/>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7"/>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7"/>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7"/>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7"/>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7"/>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7"/>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7"/>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7"/>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7"/>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7"/>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7"/>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7"/>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7"/>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7"/>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7"/>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7"/>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7"/>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7"/>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7"/>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7"/>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7"/>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7"/>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7"/>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7"/>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7"/>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7"/>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7"/>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7"/>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7"/>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7"/>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7"/>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7"/>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7"/>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7"/>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7"/>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7"/>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7"/>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7"/>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7"/>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7"/>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7"/>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7"/>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8">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8"/>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8"/>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8"/>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8"/>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8"/>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8"/>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8"/>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8"/>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8"/>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8"/>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8"/>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8"/>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8"/>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8"/>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8"/>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8"/>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8"/>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8"/>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8"/>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8"/>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8"/>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8"/>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8"/>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8"/>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8"/>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8"/>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8"/>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8"/>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8"/>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8"/>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8"/>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8"/>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8"/>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8"/>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8"/>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8"/>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8"/>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8"/>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8"/>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8"/>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8"/>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8"/>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8"/>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8"/>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8"/>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8"/>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8"/>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8"/>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8"/>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8"/>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8"/>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8"/>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8"/>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8"/>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8"/>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8"/>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8"/>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8"/>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8"/>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8"/>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8"/>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8"/>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8"/>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9">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9"/>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9"/>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9"/>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9"/>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9"/>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9"/>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9"/>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9"/>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9"/>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9"/>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9"/>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9"/>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9"/>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9"/>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9"/>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9"/>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9"/>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9"/>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9"/>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9"/>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9"/>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9"/>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9"/>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9"/>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9"/>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9"/>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9"/>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9"/>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9"/>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9"/>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9"/>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9"/>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9"/>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9"/>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9"/>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9"/>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9"/>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9"/>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9"/>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9"/>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9"/>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9"/>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9"/>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9"/>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9"/>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9"/>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9"/>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9"/>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9"/>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9"/>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9"/>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9"/>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9"/>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9"/>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9"/>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9"/>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9"/>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9"/>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9"/>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9"/>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9"/>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9"/>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9"/>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40">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40"/>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40"/>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40"/>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40"/>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40"/>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40"/>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40"/>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40"/>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40"/>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40"/>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40"/>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40"/>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40"/>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40"/>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40"/>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40"/>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40"/>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40"/>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40"/>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40"/>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40"/>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40"/>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40"/>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40"/>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40"/>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40"/>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40"/>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40"/>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40"/>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40"/>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40"/>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40"/>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40"/>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40"/>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40"/>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40"/>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40"/>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40"/>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40"/>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40"/>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40"/>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40"/>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40"/>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40"/>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40"/>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40"/>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40"/>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40"/>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40"/>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40"/>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40"/>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40"/>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40"/>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40"/>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40"/>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40"/>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40"/>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40"/>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40"/>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40"/>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40"/>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40"/>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40"/>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41">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41"/>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41"/>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41"/>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41"/>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41"/>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41"/>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41"/>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41"/>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41"/>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41"/>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41"/>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41"/>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41"/>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41"/>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41"/>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41"/>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41"/>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41"/>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41"/>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41"/>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41"/>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41"/>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41"/>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41"/>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41"/>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41"/>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41"/>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41"/>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41"/>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41"/>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41"/>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41"/>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41"/>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41"/>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41"/>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41"/>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41"/>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41"/>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41"/>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41"/>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41"/>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41"/>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41"/>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41"/>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41"/>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41"/>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41"/>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41"/>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41"/>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41"/>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41"/>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41"/>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41"/>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41"/>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41"/>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41"/>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41"/>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41"/>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41"/>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41"/>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41"/>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41"/>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41"/>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2">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2"/>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2"/>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2"/>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2"/>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2"/>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2"/>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2"/>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2"/>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2"/>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2"/>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2"/>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2"/>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2"/>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2"/>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2"/>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2"/>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2"/>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2"/>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2"/>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2"/>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2"/>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2"/>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2"/>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2"/>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2"/>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2"/>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2"/>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2"/>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2"/>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2"/>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2"/>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2"/>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2"/>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2"/>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2"/>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2"/>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2"/>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2"/>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2"/>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2"/>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2"/>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2"/>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2"/>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2"/>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2"/>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2"/>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2"/>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2"/>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2"/>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2"/>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2"/>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2"/>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2"/>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2"/>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2"/>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2"/>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2"/>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2"/>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2"/>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2"/>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2"/>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2"/>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2"/>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3">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3"/>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3"/>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3"/>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3"/>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3"/>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3"/>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3"/>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3"/>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3"/>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3"/>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3"/>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3"/>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3"/>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3"/>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3"/>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3"/>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3"/>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3"/>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3"/>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3"/>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3"/>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3"/>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3"/>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3"/>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3"/>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3"/>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3"/>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3"/>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3"/>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3"/>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3"/>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3"/>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3"/>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3"/>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3"/>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3"/>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3"/>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3"/>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3"/>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3"/>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3"/>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3"/>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3"/>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3"/>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3"/>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3"/>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3"/>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3"/>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3"/>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3"/>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3"/>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3"/>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3"/>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3"/>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3"/>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3"/>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3"/>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3"/>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3"/>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3"/>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3"/>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3"/>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3"/>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4">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4"/>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4"/>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4"/>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4"/>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4"/>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4"/>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4"/>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4"/>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4"/>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4"/>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4"/>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4"/>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4"/>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4"/>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4"/>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4"/>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4"/>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4"/>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4"/>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4"/>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4"/>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4"/>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4"/>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4"/>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4"/>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4"/>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4"/>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4"/>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4"/>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4"/>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4"/>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4"/>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4"/>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4"/>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4"/>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4"/>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4"/>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4"/>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4"/>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4"/>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4"/>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4"/>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4"/>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4"/>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4"/>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4"/>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4"/>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4"/>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4"/>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4"/>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4"/>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4"/>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4"/>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4"/>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4"/>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4"/>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4"/>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4"/>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4"/>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4"/>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4"/>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4"/>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4"/>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5">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5"/>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5"/>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5"/>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5"/>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5"/>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5"/>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5"/>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5"/>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5"/>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5"/>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5"/>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5"/>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5"/>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5"/>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5"/>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5"/>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5"/>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5"/>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5"/>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5"/>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5"/>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5"/>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5"/>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5"/>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5"/>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5"/>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5"/>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5"/>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5"/>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5"/>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5"/>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5"/>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5"/>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5"/>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5"/>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5"/>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5"/>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5"/>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5"/>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5"/>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5"/>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5"/>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5"/>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5"/>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5"/>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5"/>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5"/>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5"/>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5"/>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5"/>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5"/>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5"/>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5"/>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5"/>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5"/>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5"/>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5"/>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5"/>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5"/>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5"/>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5"/>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5"/>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5"/>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6">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6"/>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6"/>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6"/>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6"/>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6"/>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6"/>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6"/>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6"/>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6"/>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6"/>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6"/>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6"/>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6"/>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6"/>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6"/>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6"/>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6"/>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6"/>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6"/>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6"/>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6"/>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6"/>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6"/>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6"/>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6"/>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6"/>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6"/>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6"/>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6"/>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6"/>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6"/>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6"/>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6"/>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6"/>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6"/>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6"/>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6"/>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6"/>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6"/>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6"/>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6"/>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6"/>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6"/>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6"/>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6"/>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6"/>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6"/>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6"/>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6"/>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6"/>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6"/>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6"/>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6"/>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6"/>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6"/>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6"/>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6"/>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6"/>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6"/>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6"/>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6"/>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6"/>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6"/>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7">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7"/>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7"/>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7"/>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7"/>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7"/>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7"/>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7"/>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7"/>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7"/>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7"/>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7"/>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7"/>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7"/>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7"/>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7"/>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7"/>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7"/>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7"/>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7"/>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7"/>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7"/>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7"/>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7"/>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7"/>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7"/>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7"/>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7"/>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7"/>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7"/>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7"/>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7"/>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7"/>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7"/>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7"/>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7"/>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7"/>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7"/>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7"/>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7"/>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7"/>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7"/>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7"/>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7"/>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7"/>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7"/>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7"/>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7"/>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7"/>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7"/>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7"/>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7"/>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7"/>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7"/>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7"/>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7"/>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7"/>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7"/>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7"/>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7"/>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7"/>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7"/>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7"/>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7"/>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8">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8"/>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8"/>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8"/>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8"/>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8"/>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8"/>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8"/>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8"/>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8"/>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8"/>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8"/>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8"/>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8"/>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8"/>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8"/>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8"/>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8"/>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8"/>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8"/>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8"/>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8"/>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8"/>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8"/>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8"/>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8"/>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8"/>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8"/>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8"/>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8"/>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8"/>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8"/>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8"/>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8"/>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8"/>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8"/>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8"/>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8"/>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8"/>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8"/>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8"/>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8"/>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8"/>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8"/>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8"/>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8"/>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8"/>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8"/>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8"/>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8"/>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8"/>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8"/>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8"/>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8"/>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8"/>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8"/>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8"/>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8"/>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8"/>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8"/>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8"/>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8"/>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8"/>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8"/>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9">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9"/>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9"/>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9"/>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9"/>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9"/>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9"/>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9"/>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9"/>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9"/>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9"/>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9"/>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9"/>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9"/>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9"/>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9"/>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9"/>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9"/>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9"/>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9"/>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9"/>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9"/>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9"/>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9"/>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9"/>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9"/>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9"/>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9"/>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9"/>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9"/>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9"/>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9"/>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9"/>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9"/>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9"/>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9"/>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9"/>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9"/>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9"/>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9"/>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9"/>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9"/>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9"/>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9"/>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9"/>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9"/>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9"/>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9"/>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9"/>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9"/>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9"/>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9"/>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9"/>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9"/>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9"/>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9"/>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9"/>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9"/>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9"/>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9"/>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9"/>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9"/>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9"/>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9"/>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50">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50"/>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50"/>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50"/>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50"/>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50"/>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50"/>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50"/>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50"/>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50"/>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50"/>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50"/>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50"/>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50"/>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50"/>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50"/>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50"/>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50"/>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50"/>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50"/>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50"/>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50"/>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50"/>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50"/>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50"/>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50"/>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50"/>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50"/>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50"/>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50"/>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50"/>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50"/>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50"/>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50"/>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50"/>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50"/>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50"/>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50"/>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50"/>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50"/>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50"/>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50"/>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50"/>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50"/>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50"/>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50"/>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50"/>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50"/>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50"/>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50"/>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50"/>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50"/>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50"/>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50"/>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50"/>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50"/>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50"/>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50"/>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50"/>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50"/>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50"/>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50"/>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50"/>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50"/>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51">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51"/>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51"/>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51"/>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51"/>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51"/>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51"/>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51"/>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51"/>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51"/>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51"/>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51"/>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51"/>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51"/>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51"/>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51"/>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51"/>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51"/>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51"/>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51"/>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51"/>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51"/>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51"/>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51"/>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51"/>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51"/>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51"/>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51"/>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51"/>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51"/>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51"/>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51"/>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51"/>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51"/>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51"/>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51"/>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51"/>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51"/>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51"/>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51"/>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51"/>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51"/>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51"/>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51"/>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51"/>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51"/>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51"/>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51"/>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51"/>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51"/>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51"/>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51"/>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51"/>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51"/>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51"/>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51"/>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51"/>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51"/>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51"/>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51"/>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51"/>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51"/>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51"/>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51"/>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2">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2"/>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2"/>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2"/>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2"/>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2"/>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2"/>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2"/>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2"/>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2"/>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2"/>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2"/>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2"/>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2"/>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2"/>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2"/>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2"/>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2"/>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2"/>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2"/>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2"/>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2"/>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2"/>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2"/>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2"/>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2"/>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2"/>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2"/>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2"/>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2"/>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2"/>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2"/>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2"/>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2"/>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2"/>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2"/>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2"/>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2"/>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2"/>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2"/>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2"/>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2"/>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2"/>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2"/>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2"/>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2"/>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2"/>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2"/>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2"/>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2"/>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2"/>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2"/>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2"/>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2"/>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2"/>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2"/>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2"/>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2"/>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2"/>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2"/>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2"/>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2"/>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2"/>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2"/>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3">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3"/>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3"/>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3"/>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3"/>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3"/>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3"/>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3"/>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3"/>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3"/>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3"/>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3"/>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3"/>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3"/>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3"/>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3"/>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3"/>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3"/>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3"/>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3"/>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3"/>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3"/>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3"/>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3"/>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3"/>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3"/>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3"/>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3"/>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3"/>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3"/>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3"/>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3"/>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3"/>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3"/>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3"/>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3"/>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3"/>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3"/>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3"/>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3"/>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3"/>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3"/>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3"/>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3"/>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3"/>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3"/>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3"/>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3"/>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3"/>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3"/>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3"/>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3"/>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3"/>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3"/>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3"/>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3"/>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3"/>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3"/>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3"/>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3"/>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3"/>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3"/>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3"/>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3"/>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4">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4"/>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4"/>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4"/>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4"/>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4"/>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4"/>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4"/>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4"/>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4"/>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4"/>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4"/>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4"/>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4"/>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4"/>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4"/>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4"/>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4"/>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4"/>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4"/>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4"/>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4"/>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4"/>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4"/>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4"/>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4"/>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4"/>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4"/>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4"/>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4"/>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4"/>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4"/>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4"/>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4"/>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4"/>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4"/>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4"/>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4"/>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4"/>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4"/>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4"/>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4"/>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4"/>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4"/>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4"/>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4"/>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4"/>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4"/>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4"/>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4"/>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4"/>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4"/>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4"/>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4"/>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4"/>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4"/>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4"/>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4"/>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4"/>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4"/>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4"/>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4"/>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4"/>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4"/>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5">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5"/>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5"/>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5"/>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5"/>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5"/>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5"/>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5"/>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5"/>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5"/>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5"/>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5"/>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5"/>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5"/>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5"/>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5"/>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5"/>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5"/>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5"/>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5"/>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5"/>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5"/>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5"/>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5"/>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5"/>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5"/>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5"/>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5"/>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5"/>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5"/>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5"/>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5"/>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5"/>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5"/>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5"/>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5"/>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5"/>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5"/>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5"/>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5"/>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5"/>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5"/>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5"/>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5"/>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5"/>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5"/>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5"/>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5"/>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5"/>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5"/>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5"/>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5"/>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5"/>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5"/>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5"/>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5"/>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5"/>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5"/>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5"/>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5"/>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5"/>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5"/>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5"/>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5"/>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6">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6"/>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6"/>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6"/>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6"/>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6"/>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6"/>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6"/>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6"/>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6"/>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6"/>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6"/>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6"/>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6"/>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6"/>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6"/>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6"/>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6"/>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6"/>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6"/>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6"/>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6"/>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6"/>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6"/>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6"/>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6"/>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6"/>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6"/>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6"/>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6"/>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6"/>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6"/>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6"/>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6"/>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6"/>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6"/>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6"/>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6"/>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6"/>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6"/>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6"/>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6"/>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6"/>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6"/>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6"/>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6"/>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6"/>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6"/>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6"/>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6"/>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6"/>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6"/>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6"/>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6"/>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6"/>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6"/>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6"/>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6"/>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6"/>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6"/>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6"/>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6"/>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6"/>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6"/>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7">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7"/>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7"/>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7"/>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7"/>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7"/>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7"/>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7"/>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7"/>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7"/>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7"/>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7"/>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7"/>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7"/>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7"/>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7"/>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7"/>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7"/>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7"/>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7"/>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7"/>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7"/>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7"/>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7"/>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7"/>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7"/>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7"/>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7"/>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7"/>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7"/>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7"/>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7"/>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7"/>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7"/>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7"/>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7"/>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7"/>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7"/>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7"/>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7"/>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7"/>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7"/>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7"/>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7"/>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7"/>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7"/>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7"/>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7"/>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7"/>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7"/>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7"/>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7"/>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7"/>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7"/>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7"/>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7"/>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7"/>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7"/>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7"/>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7"/>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7"/>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7"/>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7"/>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7"/>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8">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8"/>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8"/>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8"/>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8"/>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8"/>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8"/>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8"/>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8"/>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8"/>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8"/>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8"/>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8"/>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8"/>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8"/>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8"/>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8"/>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8"/>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8"/>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8"/>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8"/>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8"/>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8"/>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8"/>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8"/>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8"/>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8"/>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8"/>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8"/>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8"/>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8"/>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8"/>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8"/>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8"/>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8"/>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8"/>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8"/>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8"/>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8"/>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8"/>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8"/>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8"/>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8"/>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8"/>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8"/>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8"/>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8"/>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8"/>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8"/>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8"/>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8"/>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8"/>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8"/>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8"/>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8"/>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8"/>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8"/>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8"/>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8"/>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8"/>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8"/>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8"/>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8"/>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8"/>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9">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9"/>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9"/>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9"/>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9"/>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9"/>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9"/>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9"/>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9"/>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9"/>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9"/>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9"/>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9"/>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9"/>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9"/>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9"/>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9"/>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9"/>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9"/>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9"/>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9"/>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9"/>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9"/>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9"/>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9"/>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9"/>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9"/>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9"/>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9"/>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9"/>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9"/>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9"/>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9"/>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9"/>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9"/>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9"/>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9"/>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9"/>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9"/>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9"/>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9"/>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9"/>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9"/>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9"/>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9"/>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9"/>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9"/>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9"/>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9"/>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9"/>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9"/>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9"/>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9"/>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9"/>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9"/>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9"/>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9"/>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9"/>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9"/>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9"/>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9"/>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9"/>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9"/>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9"/>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60">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60"/>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60"/>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60"/>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60"/>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60"/>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60"/>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60"/>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60"/>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60"/>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60"/>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60"/>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60"/>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60"/>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60"/>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60"/>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60"/>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60"/>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60"/>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60"/>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60"/>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60"/>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60"/>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60"/>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60"/>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60"/>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60"/>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60"/>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60"/>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60"/>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60"/>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60"/>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60"/>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60"/>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60"/>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60"/>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60"/>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60"/>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60"/>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60"/>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60"/>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60"/>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60"/>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60"/>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60"/>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60"/>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60"/>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60"/>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60"/>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60"/>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60"/>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60"/>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60"/>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60"/>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60"/>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60"/>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60"/>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60"/>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60"/>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60"/>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60"/>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60"/>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60"/>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60"/>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61">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61"/>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61"/>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61"/>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61"/>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61"/>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61"/>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61"/>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61"/>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61"/>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61"/>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61"/>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61"/>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61"/>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61"/>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61"/>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61"/>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61"/>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61"/>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61"/>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61"/>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61"/>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61"/>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61"/>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61"/>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61"/>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61"/>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61"/>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61"/>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61"/>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61"/>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61"/>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61"/>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61"/>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61"/>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61"/>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61"/>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61"/>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61"/>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61"/>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61"/>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61"/>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61"/>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61"/>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61"/>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61"/>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61"/>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61"/>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61"/>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61"/>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61"/>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61"/>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61"/>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61"/>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61"/>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61"/>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61"/>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61"/>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61"/>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61"/>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61"/>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61"/>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61"/>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61"/>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2">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2"/>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2"/>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2"/>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2"/>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2"/>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2"/>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2"/>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2"/>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2"/>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2"/>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2"/>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2"/>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2"/>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2"/>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2"/>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2"/>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2"/>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2"/>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2"/>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2"/>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2"/>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2"/>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2"/>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2"/>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2"/>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2"/>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2"/>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2"/>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2"/>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2"/>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2"/>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2"/>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2"/>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2"/>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2"/>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2"/>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2"/>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2"/>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2"/>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2"/>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2"/>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2"/>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2"/>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2"/>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2"/>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2"/>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2"/>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2"/>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2"/>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2"/>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2"/>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2"/>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2"/>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2"/>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2"/>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2"/>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2"/>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2"/>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2"/>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2"/>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2"/>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2"/>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2"/>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3">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3"/>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3"/>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3"/>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3"/>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3"/>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3"/>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3"/>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3"/>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3"/>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3"/>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3"/>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3"/>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3"/>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3"/>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3"/>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3"/>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3"/>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3"/>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3"/>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3"/>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3"/>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3"/>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3"/>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3"/>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3"/>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3"/>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3"/>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3"/>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3"/>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3"/>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3"/>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3"/>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3"/>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3"/>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3"/>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3"/>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3"/>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3"/>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3"/>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3"/>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3"/>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3"/>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3"/>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3"/>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3"/>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3"/>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3"/>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3"/>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3"/>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3"/>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3"/>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3"/>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3"/>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3"/>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3"/>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3"/>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3"/>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3"/>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3"/>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3"/>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3"/>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3"/>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3"/>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4">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4"/>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4"/>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4"/>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4"/>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4"/>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4"/>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4"/>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4"/>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4"/>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4"/>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4"/>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4"/>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4"/>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4"/>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4"/>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4"/>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4"/>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4"/>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4"/>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4"/>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4"/>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4"/>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4"/>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4"/>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4"/>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4"/>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4"/>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4"/>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4"/>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4"/>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4"/>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4"/>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4"/>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4"/>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4"/>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4"/>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4"/>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4"/>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4"/>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4"/>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4"/>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4"/>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4"/>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4"/>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4"/>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4"/>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4"/>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4"/>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4"/>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4"/>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4"/>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4"/>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4"/>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4"/>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4"/>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4"/>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4"/>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4"/>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4"/>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4"/>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4"/>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4"/>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4"/>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5">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5"/>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5"/>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5"/>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5"/>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5"/>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5"/>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5"/>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5"/>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5"/>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5"/>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5"/>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5"/>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5"/>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5"/>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5"/>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5"/>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5"/>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5"/>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5"/>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5"/>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5"/>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5"/>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5"/>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5"/>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5"/>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5"/>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5"/>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5"/>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5"/>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5"/>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5"/>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5"/>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5"/>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5"/>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5"/>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5"/>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5"/>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5"/>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5"/>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5"/>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5"/>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5"/>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5"/>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5"/>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5"/>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5"/>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5"/>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5"/>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5"/>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5"/>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5"/>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5"/>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5"/>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5"/>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5"/>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5"/>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5"/>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5"/>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5"/>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5"/>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5"/>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5"/>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5"/>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6">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6"/>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6"/>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6"/>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6"/>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6"/>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6"/>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6"/>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6"/>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6"/>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6"/>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6"/>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6"/>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6"/>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6"/>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6"/>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6"/>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6"/>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6"/>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6"/>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6"/>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6"/>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6"/>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6"/>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6"/>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6"/>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6"/>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6"/>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6"/>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6"/>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6"/>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6"/>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6"/>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6"/>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6"/>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6"/>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6"/>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6"/>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6"/>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6"/>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6"/>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6"/>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6"/>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6"/>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6"/>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6"/>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6"/>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6"/>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6"/>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6"/>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6"/>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6"/>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6"/>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6"/>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6"/>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6"/>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6"/>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6"/>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6"/>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6"/>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6"/>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6"/>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6"/>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6"/>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7">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7"/>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7"/>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7"/>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7"/>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7"/>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7"/>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7"/>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7"/>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7"/>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7"/>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7"/>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7"/>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7"/>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7"/>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7"/>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7"/>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7"/>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7"/>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7"/>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7"/>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7"/>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7"/>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7"/>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7"/>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7"/>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7"/>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7"/>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7"/>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7"/>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7"/>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7"/>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7"/>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7"/>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7"/>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7"/>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7"/>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7"/>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7"/>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7"/>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7"/>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7"/>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7"/>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7"/>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7"/>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7"/>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7"/>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7"/>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7"/>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7"/>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7"/>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7"/>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7"/>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7"/>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7"/>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7"/>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7"/>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7"/>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7"/>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7"/>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7"/>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7"/>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7"/>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7"/>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8">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8"/>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8"/>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8"/>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8"/>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8"/>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8"/>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8"/>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8"/>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8"/>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8"/>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8"/>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8"/>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8"/>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8"/>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8"/>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8"/>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8"/>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8"/>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8"/>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8"/>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8"/>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8"/>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8"/>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8"/>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8"/>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8"/>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8"/>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8"/>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8"/>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8"/>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8"/>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8"/>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8"/>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8"/>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8"/>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8"/>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8"/>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8"/>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8"/>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8"/>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8"/>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8"/>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8"/>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8"/>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8"/>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8"/>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8"/>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8"/>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8"/>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8"/>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8"/>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8"/>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8"/>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8"/>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8"/>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8"/>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8"/>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8"/>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8"/>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8"/>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8"/>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8"/>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8"/>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9">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9"/>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9"/>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9"/>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9"/>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9"/>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9"/>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9"/>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9"/>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9"/>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9"/>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9"/>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9"/>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9"/>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9"/>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9"/>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9"/>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9"/>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9"/>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9"/>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9"/>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9"/>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9"/>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9"/>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9"/>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9"/>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9"/>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9"/>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9"/>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9"/>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9"/>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9"/>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9"/>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9"/>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9"/>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9"/>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9"/>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9"/>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9"/>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9"/>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9"/>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9"/>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9"/>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9"/>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9"/>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9"/>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9"/>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9"/>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9"/>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9"/>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9"/>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9"/>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9"/>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9"/>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9"/>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9"/>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9"/>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9"/>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9"/>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9"/>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9"/>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9"/>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9"/>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9"/>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70">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70"/>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70"/>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70"/>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70"/>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70"/>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70"/>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70"/>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70"/>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70"/>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70"/>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70"/>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70"/>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70"/>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70"/>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70"/>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70"/>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70"/>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70"/>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70"/>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70"/>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70"/>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70"/>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70"/>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70"/>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70"/>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70"/>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70"/>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70"/>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70"/>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70"/>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70"/>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70"/>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70"/>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70"/>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70"/>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70"/>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70"/>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70"/>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70"/>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70"/>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70"/>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70"/>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70"/>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70"/>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70"/>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70"/>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70"/>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70"/>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70"/>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70"/>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70"/>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70"/>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70"/>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70"/>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70"/>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70"/>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70"/>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70"/>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70"/>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70"/>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70"/>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70"/>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70"/>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71">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71"/>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71"/>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71"/>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71"/>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71"/>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71"/>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71"/>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71"/>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71"/>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71"/>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71"/>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71"/>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71"/>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71"/>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71"/>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71"/>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71"/>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71"/>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71"/>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71"/>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71"/>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71"/>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71"/>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71"/>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71"/>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71"/>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71"/>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71"/>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71"/>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71"/>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71"/>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71"/>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71"/>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71"/>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71"/>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71"/>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71"/>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71"/>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71"/>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71"/>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71"/>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71"/>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71"/>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71"/>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71"/>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71"/>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71"/>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71"/>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71"/>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71"/>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71"/>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71"/>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71"/>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71"/>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71"/>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71"/>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71"/>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71"/>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71"/>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71"/>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71"/>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71"/>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71"/>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2">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2"/>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2"/>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2"/>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2"/>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2"/>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2"/>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2"/>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2"/>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2"/>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2"/>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2"/>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2"/>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2"/>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2"/>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2"/>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2"/>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2"/>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2"/>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2"/>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2"/>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2"/>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2"/>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2"/>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2"/>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2"/>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2"/>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2"/>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2"/>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2"/>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2"/>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2"/>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2"/>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2"/>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2"/>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2"/>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2"/>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2"/>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2"/>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2"/>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2"/>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2"/>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2"/>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2"/>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2"/>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2"/>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2"/>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2"/>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2"/>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2"/>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2"/>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2"/>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2"/>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2"/>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2"/>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2"/>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2"/>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2"/>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2"/>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2"/>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2"/>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2"/>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2"/>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2"/>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3">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3"/>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3"/>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3"/>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3"/>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3"/>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3"/>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3"/>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3"/>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3"/>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3"/>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3"/>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3"/>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3"/>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3"/>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3"/>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3"/>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3"/>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3"/>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3"/>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3"/>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3"/>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3"/>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3"/>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3"/>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3"/>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3"/>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3"/>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3"/>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3"/>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3"/>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3"/>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3"/>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3"/>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3"/>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3"/>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3"/>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3"/>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3"/>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3"/>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3"/>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3"/>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3"/>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3"/>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3"/>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3"/>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3"/>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3"/>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3"/>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3"/>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3"/>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3"/>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3"/>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3"/>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3"/>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3"/>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3"/>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3"/>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3"/>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3"/>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3"/>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3"/>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3"/>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3"/>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4">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4"/>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4"/>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4"/>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4"/>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4"/>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4"/>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4"/>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4"/>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4"/>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4"/>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4"/>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4"/>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4"/>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4"/>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4"/>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4"/>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4"/>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4"/>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4"/>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4"/>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4"/>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4"/>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4"/>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4"/>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4"/>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4"/>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4"/>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4"/>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4"/>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4"/>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4"/>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4"/>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4"/>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4"/>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4"/>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4"/>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4"/>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4"/>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4"/>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4"/>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4"/>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4"/>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4"/>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4"/>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4"/>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4"/>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4"/>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4"/>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4"/>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4"/>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4"/>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4"/>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4"/>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4"/>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4"/>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4"/>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4"/>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4"/>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4"/>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4"/>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4"/>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4"/>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4"/>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5">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5"/>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5"/>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5"/>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5"/>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5"/>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5"/>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5"/>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5"/>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5"/>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5"/>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5"/>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5"/>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5"/>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5"/>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5"/>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5"/>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5"/>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5"/>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5"/>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5"/>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5"/>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5"/>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5"/>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5"/>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5"/>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5"/>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5"/>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5"/>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5"/>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5"/>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5"/>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5"/>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5"/>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5"/>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5"/>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5"/>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5"/>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5"/>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5"/>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5"/>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5"/>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5"/>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5"/>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5"/>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5"/>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5"/>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5"/>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5"/>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5"/>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5"/>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5"/>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5"/>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5"/>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5"/>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5"/>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5"/>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5"/>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5"/>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5"/>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5"/>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5"/>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5"/>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5"/>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6">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6"/>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6"/>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6"/>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6"/>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6"/>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6"/>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6"/>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6"/>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6"/>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6"/>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6"/>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6"/>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6"/>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6"/>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6"/>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6"/>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6"/>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6"/>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6"/>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6"/>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6"/>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6"/>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6"/>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6"/>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6"/>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6"/>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6"/>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6"/>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6"/>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6"/>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6"/>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6"/>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6"/>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6"/>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6"/>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6"/>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6"/>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6"/>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6"/>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6"/>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6"/>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6"/>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6"/>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6"/>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6"/>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6"/>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6"/>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6"/>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6"/>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6"/>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6"/>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6"/>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6"/>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6"/>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6"/>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6"/>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6"/>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6"/>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6"/>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6"/>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6"/>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6"/>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6"/>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7">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7"/>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7"/>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7"/>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7"/>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7"/>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7"/>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7"/>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7"/>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7"/>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7"/>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7"/>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7"/>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7"/>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7"/>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7"/>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7"/>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7"/>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7"/>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7"/>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7"/>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7"/>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7"/>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7"/>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7"/>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7"/>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7"/>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7"/>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7"/>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7"/>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7"/>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7"/>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7"/>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7"/>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7"/>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7"/>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7"/>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7"/>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7"/>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7"/>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7"/>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7"/>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7"/>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7"/>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7"/>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7"/>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7"/>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7"/>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7"/>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7"/>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7"/>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7"/>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7"/>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7"/>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7"/>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7"/>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7"/>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7"/>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7"/>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7"/>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7"/>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7"/>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7"/>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7"/>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8">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8"/>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8"/>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8"/>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8"/>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8"/>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8"/>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8"/>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8"/>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8"/>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8"/>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8"/>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8"/>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8"/>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8"/>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8"/>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8"/>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8"/>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8"/>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8"/>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8"/>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8"/>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8"/>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8"/>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8"/>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8"/>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8"/>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8"/>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8"/>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8"/>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8"/>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8"/>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8"/>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8"/>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8"/>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8"/>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8"/>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8"/>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8"/>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8"/>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8"/>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8"/>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8"/>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8"/>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8"/>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8"/>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8"/>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8"/>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8"/>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8"/>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8"/>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8"/>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8"/>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8"/>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8"/>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8"/>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8"/>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8"/>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8"/>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8"/>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8"/>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8"/>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8"/>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8"/>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9">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9"/>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9"/>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9"/>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9"/>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9"/>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9"/>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9"/>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9"/>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9"/>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9"/>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9"/>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9"/>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9"/>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9"/>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9"/>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9"/>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9"/>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9"/>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9"/>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9"/>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9"/>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9"/>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9"/>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9"/>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9"/>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9"/>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9"/>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9"/>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9"/>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9"/>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9"/>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9"/>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9"/>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9"/>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9"/>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9"/>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9"/>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9"/>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9"/>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9"/>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9"/>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9"/>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9"/>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9"/>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9"/>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9"/>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9"/>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9"/>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9"/>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9"/>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9"/>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9"/>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9"/>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9"/>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9"/>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9"/>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9"/>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9"/>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9"/>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9"/>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9"/>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9"/>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9"/>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69" si="80">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80"/>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80"/>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80"/>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80"/>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80"/>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80"/>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80"/>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80"/>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80"/>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80"/>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80"/>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80"/>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80"/>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80"/>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80"/>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80"/>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80"/>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80"/>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80"/>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80"/>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80"/>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80"/>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80"/>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80"/>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80"/>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80"/>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80"/>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80"/>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80"/>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80"/>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80"/>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80"/>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80"/>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80"/>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80"/>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80"/>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80"/>
        <v/>
      </c>
    </row>
    <row r="4970" spans="2:39" x14ac:dyDescent="0.3">
      <c r="E4970" s="39"/>
    </row>
    <row r="4971" spans="2:39" x14ac:dyDescent="0.3">
      <c r="E4971" s="39"/>
    </row>
  </sheetData>
  <conditionalFormatting sqref="A4:A18">
    <cfRule type="expression" dxfId="1446" priority="52">
      <formula>AND($G4="Service provided", $B4="Service")</formula>
    </cfRule>
    <cfRule type="expression" dxfId="1445" priority="51">
      <formula>AND($G4="Service provided", $B4="Sector")</formula>
    </cfRule>
    <cfRule type="expression" dxfId="1444" priority="50">
      <formula>AND($G4="Service provided", OR($B4="Region",$B4="Root"))</formula>
    </cfRule>
  </conditionalFormatting>
  <conditionalFormatting sqref="A18">
    <cfRule type="expression" dxfId="1443" priority="53">
      <formula>_xlfn.FORMULATEXT(A18)="="&amp;ADDRESS(ROW(#REF!),COLUMN(#REF!),4)</formula>
    </cfRule>
  </conditionalFormatting>
  <conditionalFormatting sqref="A20:A28">
    <cfRule type="expression" dxfId="1442" priority="56">
      <formula>AND($G20="Service provided", $B20="Service")</formula>
    </cfRule>
    <cfRule type="expression" dxfId="1441" priority="55">
      <formula>AND($G20="Service provided", $B20="Sector")</formula>
    </cfRule>
    <cfRule type="expression" dxfId="1440" priority="54">
      <formula>AND($G20="Service provided", OR($B20="Region",$B20="Root"))</formula>
    </cfRule>
  </conditionalFormatting>
  <conditionalFormatting sqref="A28">
    <cfRule type="expression" dxfId="1439" priority="57">
      <formula>_xlfn.FORMULATEXT(A28)="="&amp;ADDRESS(ROW(#REF!),COLUMN(#REF!),4)</formula>
    </cfRule>
  </conditionalFormatting>
  <conditionalFormatting sqref="A30:A36 A38:A40 A55:A57 F60:F89 A124:A128 A189:A191 F196:F213 F336 A194:A212 A151:A154 A59:A88 A50:A52 A42:A47 A20:A27 A4:A17">
    <cfRule type="expression" dxfId="1438" priority="350">
      <formula>_xlfn.FORMULATEXT(A4)="="&amp;ADDRESS(ROW(XFD4),COLUMN(XFD4),4)</formula>
    </cfRule>
  </conditionalFormatting>
  <conditionalFormatting sqref="A30:A36 A38:A40 A55:A57 F60:F89 A124:A128 A189:A191 F196:F213 F336">
    <cfRule type="expression" dxfId="1437" priority="349">
      <formula>AND($G30="Service provided", $B30="Service")</formula>
    </cfRule>
    <cfRule type="expression" dxfId="1436" priority="348">
      <formula>AND($G30="Service provided", $B30="Sector")</formula>
    </cfRule>
  </conditionalFormatting>
  <conditionalFormatting sqref="A42:A48">
    <cfRule type="expression" dxfId="1435" priority="60">
      <formula>AND($G42="Service provided", $B42="Service")</formula>
    </cfRule>
    <cfRule type="expression" dxfId="1434" priority="59">
      <formula>AND($G42="Service provided", $B42="Sector")</formula>
    </cfRule>
    <cfRule type="expression" dxfId="1433" priority="58">
      <formula>AND($G42="Service provided", OR($B42="Region",$B42="Root"))</formula>
    </cfRule>
  </conditionalFormatting>
  <conditionalFormatting sqref="A48">
    <cfRule type="expression" dxfId="1432" priority="61">
      <formula>_xlfn.FORMULATEXT(A48)="="&amp;ADDRESS(ROW(#REF!),COLUMN(#REF!),4)</formula>
    </cfRule>
  </conditionalFormatting>
  <conditionalFormatting sqref="A50:A53">
    <cfRule type="expression" dxfId="1431" priority="62">
      <formula>AND($G50="Service provided", OR($B50="Region",$B50="Root"))</formula>
    </cfRule>
    <cfRule type="expression" dxfId="1430" priority="63">
      <formula>AND($G50="Service provided", $B50="Sector")</formula>
    </cfRule>
    <cfRule type="expression" dxfId="1429" priority="64">
      <formula>AND($G50="Service provided", $B50="Service")</formula>
    </cfRule>
  </conditionalFormatting>
  <conditionalFormatting sqref="A53">
    <cfRule type="expression" dxfId="1428" priority="65">
      <formula>_xlfn.FORMULATEXT(A53)="="&amp;ADDRESS(ROW(#REF!),COLUMN(#REF!),4)</formula>
    </cfRule>
  </conditionalFormatting>
  <conditionalFormatting sqref="A59:A89">
    <cfRule type="expression" dxfId="1427" priority="66">
      <formula>AND($G59="Service provided", OR($B59="Region",$B59="Root"))</formula>
    </cfRule>
    <cfRule type="expression" dxfId="1426" priority="68">
      <formula>AND($G59="Service provided", $B59="Service")</formula>
    </cfRule>
    <cfRule type="expression" dxfId="1425" priority="67">
      <formula>AND($G59="Service provided", $B59="Sector")</formula>
    </cfRule>
  </conditionalFormatting>
  <conditionalFormatting sqref="A89">
    <cfRule type="expression" dxfId="1424" priority="69">
      <formula>_xlfn.FORMULATEXT(A89)="="&amp;ADDRESS(ROW(#REF!),COLUMN(#REF!),4)</formula>
    </cfRule>
  </conditionalFormatting>
  <conditionalFormatting sqref="A91:A93">
    <cfRule type="expression" dxfId="1423" priority="318">
      <formula>_xlfn.FORMULATEXT(A91)="="&amp;ADDRESS(ROW(XFD91),COLUMN(XFD91),4)</formula>
    </cfRule>
  </conditionalFormatting>
  <conditionalFormatting sqref="A91:A94">
    <cfRule type="expression" dxfId="1422" priority="72">
      <formula>AND($G91="Service provided", $B91="Service")</formula>
    </cfRule>
    <cfRule type="expression" dxfId="1421" priority="71">
      <formula>AND($G91="Service provided", $B91="Sector")</formula>
    </cfRule>
    <cfRule type="expression" dxfId="1420" priority="70">
      <formula>AND($G91="Service provided", OR($B91="Region",$B91="Root"))</formula>
    </cfRule>
  </conditionalFormatting>
  <conditionalFormatting sqref="A94">
    <cfRule type="expression" dxfId="1419" priority="73">
      <formula>_xlfn.FORMULATEXT(A94)="="&amp;ADDRESS(ROW(#REF!),COLUMN(#REF!),4)</formula>
    </cfRule>
  </conditionalFormatting>
  <conditionalFormatting sqref="A96:A100">
    <cfRule type="expression" dxfId="1418" priority="311">
      <formula>AND($G96="Service provided", OR($B96="Region",$B96="Root"))</formula>
    </cfRule>
    <cfRule type="expression" dxfId="1417" priority="314">
      <formula>_xlfn.FORMULATEXT(A96)="="&amp;ADDRESS(ROW(XFD96),COLUMN(XFD96),4)</formula>
    </cfRule>
    <cfRule type="expression" dxfId="1416" priority="313">
      <formula>AND($G96="Service provided", $B96="Service")</formula>
    </cfRule>
    <cfRule type="expression" dxfId="1415" priority="312">
      <formula>AND($G96="Service provided", $B96="Sector")</formula>
    </cfRule>
  </conditionalFormatting>
  <conditionalFormatting sqref="A102:A106">
    <cfRule type="expression" dxfId="1414" priority="308">
      <formula>AND($G102="Service provided", $B102="Sector")</formula>
    </cfRule>
    <cfRule type="expression" dxfId="1413" priority="307">
      <formula>AND($G102="Service provided", OR($B102="Region",$B102="Root"))</formula>
    </cfRule>
    <cfRule type="expression" dxfId="1412" priority="309">
      <formula>AND($G102="Service provided", $B102="Service")</formula>
    </cfRule>
    <cfRule type="expression" dxfId="1411" priority="310">
      <formula>_xlfn.FORMULATEXT(A102)="="&amp;ADDRESS(ROW(XFD102),COLUMN(XFD102),4)</formula>
    </cfRule>
  </conditionalFormatting>
  <conditionalFormatting sqref="A108:A113">
    <cfRule type="expression" dxfId="1410" priority="306">
      <formula>_xlfn.FORMULATEXT(A108)="="&amp;ADDRESS(ROW(XFD108),COLUMN(XFD108),4)</formula>
    </cfRule>
  </conditionalFormatting>
  <conditionalFormatting sqref="A108:A114">
    <cfRule type="expression" dxfId="1409" priority="74">
      <formula>AND($G108="Service provided", OR($B108="Region",$B108="Root"))</formula>
    </cfRule>
    <cfRule type="expression" dxfId="1408" priority="76">
      <formula>AND($G108="Service provided", $B108="Service")</formula>
    </cfRule>
    <cfRule type="expression" dxfId="1407" priority="75">
      <formula>AND($G108="Service provided", $B108="Sector")</formula>
    </cfRule>
  </conditionalFormatting>
  <conditionalFormatting sqref="A114">
    <cfRule type="expression" dxfId="1406" priority="77">
      <formula>_xlfn.FORMULATEXT(A114)="="&amp;ADDRESS(ROW(#REF!),COLUMN(#REF!),4)</formula>
    </cfRule>
  </conditionalFormatting>
  <conditionalFormatting sqref="A116:A121">
    <cfRule type="expression" dxfId="1405" priority="302">
      <formula>_xlfn.FORMULATEXT(A116)="="&amp;ADDRESS(ROW(XFD116),COLUMN(XFD116),4)</formula>
    </cfRule>
  </conditionalFormatting>
  <conditionalFormatting sqref="A116:A122">
    <cfRule type="expression" dxfId="1404" priority="80">
      <formula>AND($G116="Service provided", $B116="Service")</formula>
    </cfRule>
    <cfRule type="expression" dxfId="1403" priority="79">
      <formula>AND($G116="Service provided", $B116="Sector")</formula>
    </cfRule>
    <cfRule type="expression" dxfId="1402" priority="78">
      <formula>AND($G116="Service provided", OR($B116="Region",$B116="Root"))</formula>
    </cfRule>
  </conditionalFormatting>
  <conditionalFormatting sqref="A122">
    <cfRule type="expression" dxfId="1401" priority="81">
      <formula>_xlfn.FORMULATEXT(A122)="="&amp;ADDRESS(ROW(#REF!),COLUMN(#REF!),4)</formula>
    </cfRule>
  </conditionalFormatting>
  <conditionalFormatting sqref="A130:A135">
    <cfRule type="expression" dxfId="1400" priority="294">
      <formula>_xlfn.FORMULATEXT(A130)="="&amp;ADDRESS(ROW(XFD130),COLUMN(XFD130),4)</formula>
    </cfRule>
    <cfRule type="expression" dxfId="1399" priority="293">
      <formula>AND($G130="Service provided", $B130="Service")</formula>
    </cfRule>
    <cfRule type="expression" dxfId="1398" priority="291">
      <formula>AND($G130="Service provided", OR($B130="Region",$B130="Root"))</formula>
    </cfRule>
    <cfRule type="expression" dxfId="1397" priority="292">
      <formula>AND($G130="Service provided", $B130="Sector")</formula>
    </cfRule>
  </conditionalFormatting>
  <conditionalFormatting sqref="A138:A148">
    <cfRule type="expression" dxfId="1396" priority="290">
      <formula>_xlfn.FORMULATEXT(A138)="="&amp;ADDRESS(ROW(XFD138),COLUMN(XFD138),4)</formula>
    </cfRule>
  </conditionalFormatting>
  <conditionalFormatting sqref="A138:A149">
    <cfRule type="expression" dxfId="1395" priority="83">
      <formula>AND($G138="Service provided", $B138="Sector")</formula>
    </cfRule>
    <cfRule type="expression" dxfId="1394" priority="84">
      <formula>AND($G138="Service provided", $B138="Service")</formula>
    </cfRule>
    <cfRule type="expression" dxfId="1393" priority="82">
      <formula>AND($G138="Service provided", OR($B138="Region",$B138="Root"))</formula>
    </cfRule>
  </conditionalFormatting>
  <conditionalFormatting sqref="A149">
    <cfRule type="expression" dxfId="1392" priority="85">
      <formula>_xlfn.FORMULATEXT(A149)="="&amp;ADDRESS(ROW(#REF!),COLUMN(#REF!),4)</formula>
    </cfRule>
  </conditionalFormatting>
  <conditionalFormatting sqref="A151:A155">
    <cfRule type="expression" dxfId="1391" priority="86">
      <formula>AND($G151="Service provided", OR($B151="Region",$B151="Root"))</formula>
    </cfRule>
    <cfRule type="expression" dxfId="1390" priority="87">
      <formula>AND($G151="Service provided", $B151="Sector")</formula>
    </cfRule>
    <cfRule type="expression" dxfId="1389" priority="88">
      <formula>AND($G151="Service provided", $B151="Service")</formula>
    </cfRule>
  </conditionalFormatting>
  <conditionalFormatting sqref="A155">
    <cfRule type="expression" dxfId="1388" priority="89">
      <formula>_xlfn.FORMULATEXT(A155)="="&amp;ADDRESS(ROW(#REF!),COLUMN(#REF!),4)</formula>
    </cfRule>
  </conditionalFormatting>
  <conditionalFormatting sqref="A157:A159">
    <cfRule type="expression" dxfId="1387" priority="282">
      <formula>_xlfn.FORMULATEXT(A157)="="&amp;ADDRESS(ROW(XFD157),COLUMN(XFD157),4)</formula>
    </cfRule>
    <cfRule type="expression" dxfId="1386" priority="281">
      <formula>AND($G157="Service provided", $B157="Service")</formula>
    </cfRule>
    <cfRule type="expression" dxfId="1385" priority="280">
      <formula>AND($G157="Service provided", $B157="Sector")</formula>
    </cfRule>
    <cfRule type="expression" dxfId="1384" priority="279">
      <formula>AND($G157="Service provided", OR($B157="Region",$B157="Root"))</formula>
    </cfRule>
  </conditionalFormatting>
  <conditionalFormatting sqref="A183:A186">
    <cfRule type="expression" dxfId="1383" priority="275">
      <formula>AND($G183="Service provided", OR($B183="Region",$B183="Root"))</formula>
    </cfRule>
    <cfRule type="expression" dxfId="1382" priority="278">
      <formula>_xlfn.FORMULATEXT(A183)="="&amp;ADDRESS(ROW(XFD183),COLUMN(XFD183),4)</formula>
    </cfRule>
    <cfRule type="expression" dxfId="1381" priority="277">
      <formula>AND($G183="Service provided", $B183="Service")</formula>
    </cfRule>
    <cfRule type="expression" dxfId="1380" priority="276">
      <formula>AND($G183="Service provided", $B183="Sector")</formula>
    </cfRule>
  </conditionalFormatting>
  <conditionalFormatting sqref="A194:A213">
    <cfRule type="expression" dxfId="1379" priority="90">
      <formula>AND($G194="Service provided", OR($B194="Region",$B194="Root"))</formula>
    </cfRule>
    <cfRule type="expression" dxfId="1378" priority="91">
      <formula>AND($G194="Service provided", $B194="Sector")</formula>
    </cfRule>
    <cfRule type="expression" dxfId="1377" priority="92">
      <formula>AND($G194="Service provided", $B194="Service")</formula>
    </cfRule>
  </conditionalFormatting>
  <conditionalFormatting sqref="A213">
    <cfRule type="expression" dxfId="1376" priority="93">
      <formula>_xlfn.FORMULATEXT(A213)="="&amp;ADDRESS(ROW(#REF!),COLUMN(#REF!),4)</formula>
    </cfRule>
  </conditionalFormatting>
  <conditionalFormatting sqref="A216:A250">
    <cfRule type="expression" dxfId="1375" priority="265">
      <formula>AND($G216="Service provided", $B216="Service")</formula>
    </cfRule>
    <cfRule type="expression" dxfId="1374" priority="263">
      <formula>AND($G216="Service provided", OR($B216="Region",$B216="Root"))</formula>
    </cfRule>
    <cfRule type="expression" dxfId="1373" priority="264">
      <formula>AND($G216="Service provided", $B216="Sector")</formula>
    </cfRule>
    <cfRule type="expression" dxfId="1372" priority="266">
      <formula>_xlfn.FORMULATEXT(A216)="="&amp;ADDRESS(ROW(XFD216),COLUMN(XFD216),4)</formula>
    </cfRule>
  </conditionalFormatting>
  <conditionalFormatting sqref="A253:A259">
    <cfRule type="expression" dxfId="1371" priority="259">
      <formula>AND($G253="Service provided", OR($B253="Region",$B253="Root"))</formula>
    </cfRule>
    <cfRule type="expression" dxfId="1370" priority="260">
      <formula>AND($G253="Service provided", $B253="Sector")</formula>
    </cfRule>
    <cfRule type="expression" dxfId="1369" priority="261">
      <formula>AND($G253="Service provided", $B253="Service")</formula>
    </cfRule>
    <cfRule type="expression" dxfId="1368" priority="262">
      <formula>_xlfn.FORMULATEXT(A253)="="&amp;ADDRESS(ROW(XFD253),COLUMN(XFD253),4)</formula>
    </cfRule>
  </conditionalFormatting>
  <conditionalFormatting sqref="A261:A264">
    <cfRule type="expression" dxfId="1367" priority="257">
      <formula>AND($G261="Service provided", $B261="Service")</formula>
    </cfRule>
    <cfRule type="expression" dxfId="1366" priority="258">
      <formula>_xlfn.FORMULATEXT(A261)="="&amp;ADDRESS(ROW(XFD261),COLUMN(XFD261),4)</formula>
    </cfRule>
    <cfRule type="expression" dxfId="1365" priority="255">
      <formula>AND($G261="Service provided", OR($B261="Region",$B261="Root"))</formula>
    </cfRule>
    <cfRule type="expression" dxfId="1364" priority="256">
      <formula>AND($G261="Service provided", $B261="Sector")</formula>
    </cfRule>
  </conditionalFormatting>
  <conditionalFormatting sqref="A266:A270">
    <cfRule type="expression" dxfId="1363" priority="251">
      <formula>AND($G266="Service provided", OR($B266="Region",$B266="Root"))</formula>
    </cfRule>
    <cfRule type="expression" dxfId="1362" priority="252">
      <formula>AND($G266="Service provided", $B266="Sector")</formula>
    </cfRule>
    <cfRule type="expression" dxfId="1361" priority="253">
      <formula>AND($G266="Service provided", $B266="Service")</formula>
    </cfRule>
    <cfRule type="expression" dxfId="1360" priority="254">
      <formula>_xlfn.FORMULATEXT(A266)="="&amp;ADDRESS(ROW(XFD266),COLUMN(XFD266),4)</formula>
    </cfRule>
  </conditionalFormatting>
  <conditionalFormatting sqref="A272:A278">
    <cfRule type="expression" dxfId="1359" priority="250">
      <formula>_xlfn.FORMULATEXT(A272)="="&amp;ADDRESS(ROW(XFD272),COLUMN(XFD272),4)</formula>
    </cfRule>
  </conditionalFormatting>
  <conditionalFormatting sqref="A272:A279">
    <cfRule type="expression" dxfId="1358" priority="94">
      <formula>AND($G272="Service provided", OR($B272="Region",$B272="Root"))</formula>
    </cfRule>
    <cfRule type="expression" dxfId="1357" priority="95">
      <formula>AND($G272="Service provided", $B272="Sector")</formula>
    </cfRule>
    <cfRule type="expression" dxfId="1356" priority="96">
      <formula>AND($G272="Service provided", $B272="Service")</formula>
    </cfRule>
  </conditionalFormatting>
  <conditionalFormatting sqref="A279">
    <cfRule type="expression" dxfId="1355" priority="97">
      <formula>_xlfn.FORMULATEXT(A279)="="&amp;ADDRESS(ROW(#REF!),COLUMN(#REF!),4)</formula>
    </cfRule>
  </conditionalFormatting>
  <conditionalFormatting sqref="A281:A336">
    <cfRule type="expression" dxfId="1354" priority="245">
      <formula>AND($G281="Service provided", $B281="Service")</formula>
    </cfRule>
    <cfRule type="expression" dxfId="1353" priority="244">
      <formula>AND($G281="Service provided", $B281="Sector")</formula>
    </cfRule>
    <cfRule type="expression" dxfId="1352" priority="243">
      <formula>AND($G281="Service provided", OR($B281="Region",$B281="Root"))</formula>
    </cfRule>
    <cfRule type="expression" dxfId="1351" priority="246">
      <formula>_xlfn.FORMULATEXT(A281)="="&amp;ADDRESS(ROW(XFD281),COLUMN(XFD281),4)</formula>
    </cfRule>
  </conditionalFormatting>
  <conditionalFormatting sqref="B246:D246 G246:R246 T246:U246 W246 Y246:AE246 AG246:AH246 AK246">
    <cfRule type="expression" dxfId="1350" priority="38">
      <formula>AND($G246="Service provided", $B246="Service")</formula>
    </cfRule>
    <cfRule type="expression" dxfId="1349" priority="37">
      <formula>AND($G246="Service provided", $B246="Sector")</formula>
    </cfRule>
    <cfRule type="expression" dxfId="1348" priority="39">
      <formula>_xlfn.FORMULATEXT(B246)="="&amp;ADDRESS(ROW(#REF!),COLUMN(#REF!),4)</formula>
    </cfRule>
  </conditionalFormatting>
  <conditionalFormatting sqref="B4:E395 F4:AK4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347" priority="416">
      <formula>AND($G4="Service provided", OR($B4="Region",$B4="Root"))</formula>
    </cfRule>
  </conditionalFormatting>
  <conditionalFormatting sqref="F45:F48 F60:F89 F196:F213">
    <cfRule type="expression" dxfId="1346" priority="222">
      <formula>$G45="Technology"</formula>
    </cfRule>
  </conditionalFormatting>
  <conditionalFormatting sqref="F45:F48">
    <cfRule type="expression" dxfId="1345" priority="221">
      <formula>_xlfn.FORMULATEXT(F45)="="&amp;ADDRESS(ROW(E45),COLUMN(E45),4)</formula>
    </cfRule>
  </conditionalFormatting>
  <conditionalFormatting sqref="F51:F53">
    <cfRule type="expression" dxfId="1344" priority="217">
      <formula>$G51="Technology"</formula>
    </cfRule>
    <cfRule type="expression" dxfId="1343" priority="216">
      <formula>_xlfn.FORMULATEXT(F51)="="&amp;ADDRESS(ROW(E51),COLUMN(E51),4)</formula>
    </cfRule>
  </conditionalFormatting>
  <conditionalFormatting sqref="F56:F57">
    <cfRule type="expression" dxfId="1342" priority="212">
      <formula>$G56="Technology"</formula>
    </cfRule>
    <cfRule type="expression" dxfId="1341" priority="211">
      <formula>_xlfn.FORMULATEXT(F56)="="&amp;ADDRESS(ROW(E56),COLUMN(E56),4)</formula>
    </cfRule>
  </conditionalFormatting>
  <conditionalFormatting sqref="F60:F89 F196:F213 F336 A30:A36 A38:A40 A55:A57 A124:A128 A189:A191">
    <cfRule type="expression" dxfId="1340" priority="347">
      <formula>AND($G30="Service provided", OR($B30="Region",$B30="Root"))</formula>
    </cfRule>
  </conditionalFormatting>
  <conditionalFormatting sqref="F92:F94">
    <cfRule type="expression" dxfId="1339" priority="202">
      <formula>$G92="Technology"</formula>
    </cfRule>
    <cfRule type="expression" dxfId="1338" priority="201">
      <formula>_xlfn.FORMULATEXT(F92)="="&amp;ADDRESS(ROW(E92),COLUMN(E92),4)</formula>
    </cfRule>
  </conditionalFormatting>
  <conditionalFormatting sqref="F103:F106">
    <cfRule type="expression" dxfId="1337" priority="196">
      <formula>_xlfn.FORMULATEXT(F103)="="&amp;ADDRESS(ROW(E103),COLUMN(E103),4)</formula>
    </cfRule>
    <cfRule type="expression" dxfId="1336" priority="197">
      <formula>$G103="Technology"</formula>
    </cfRule>
  </conditionalFormatting>
  <conditionalFormatting sqref="F117:F122">
    <cfRule type="expression" dxfId="1335" priority="192">
      <formula>$G117="Technology"</formula>
    </cfRule>
    <cfRule type="expression" dxfId="1334" priority="191">
      <formula>_xlfn.FORMULATEXT(F117)="="&amp;ADDRESS(ROW(E117),COLUMN(E117),4)</formula>
    </cfRule>
  </conditionalFormatting>
  <conditionalFormatting sqref="F131:F135">
    <cfRule type="expression" dxfId="1333" priority="187">
      <formula>$G131="Technology"</formula>
    </cfRule>
    <cfRule type="expression" dxfId="1332" priority="186">
      <formula>_xlfn.FORMULATEXT(F131)="="&amp;ADDRESS(ROW(E131),COLUMN(E131),4)</formula>
    </cfRule>
  </conditionalFormatting>
  <conditionalFormatting sqref="F142:F149">
    <cfRule type="expression" dxfId="1331" priority="182">
      <formula>$G142="Technology"</formula>
    </cfRule>
    <cfRule type="expression" dxfId="1330" priority="181">
      <formula>_xlfn.FORMULATEXT(F142)="="&amp;ADDRESS(ROW(E142),COLUMN(E142),4)</formula>
    </cfRule>
  </conditionalFormatting>
  <conditionalFormatting sqref="F152:F155">
    <cfRule type="expression" dxfId="1329" priority="176">
      <formula>_xlfn.FORMULATEXT(F152)="="&amp;ADDRESS(ROW(E152),COLUMN(E152),4)</formula>
    </cfRule>
    <cfRule type="expression" dxfId="1328" priority="177">
      <formula>$G152="Technology"</formula>
    </cfRule>
  </conditionalFormatting>
  <conditionalFormatting sqref="F158:F159">
    <cfRule type="expression" dxfId="1327" priority="171">
      <formula>_xlfn.FORMULATEXT(F158)="="&amp;ADDRESS(ROW(E158),COLUMN(E158),4)</formula>
    </cfRule>
    <cfRule type="expression" dxfId="1326" priority="172">
      <formula>$G158="Technology"</formula>
    </cfRule>
  </conditionalFormatting>
  <conditionalFormatting sqref="F185:F186">
    <cfRule type="expression" dxfId="1325" priority="166">
      <formula>_xlfn.FORMULATEXT(F185)="="&amp;ADDRESS(ROW(E185),COLUMN(E185),4)</formula>
    </cfRule>
    <cfRule type="expression" dxfId="1324" priority="167">
      <formula>$G185="Technology"</formula>
    </cfRule>
  </conditionalFormatting>
  <conditionalFormatting sqref="F191">
    <cfRule type="expression" dxfId="1323" priority="161">
      <formula>_xlfn.FORMULATEXT(F191)="="&amp;ADDRESS(ROW(E191),COLUMN(E191),4)</formula>
    </cfRule>
    <cfRule type="expression" dxfId="1322" priority="162">
      <formula>$G191="Technology"</formula>
    </cfRule>
  </conditionalFormatting>
  <conditionalFormatting sqref="F218:F245 F247:F250">
    <cfRule type="expression" dxfId="1321" priority="152">
      <formula>$G218="Technology"</formula>
    </cfRule>
    <cfRule type="expression" dxfId="1320" priority="151">
      <formula>_xlfn.FORMULATEXT(F218)="="&amp;ADDRESS(ROW(E218),COLUMN(E218),4)</formula>
    </cfRule>
  </conditionalFormatting>
  <conditionalFormatting sqref="F246">
    <cfRule type="expression" dxfId="1319" priority="3">
      <formula>AND($G246="Service provided", $B246="Sector")</formula>
    </cfRule>
    <cfRule type="expression" dxfId="1318" priority="1">
      <formula>$G246="Technology"</formula>
    </cfRule>
    <cfRule type="expression" dxfId="1317" priority="5">
      <formula>_xlfn.FORMULATEXT(F246)="="&amp;ADDRESS(ROW(E246),COLUMN(E246),4)</formula>
    </cfRule>
    <cfRule type="expression" dxfId="1316" priority="4">
      <formula>AND($G246="Service provided", $B246="Service")</formula>
    </cfRule>
    <cfRule type="expression" dxfId="1315" priority="2">
      <formula>AND($G246="Service provided", OR($B246="Region",$B246="Root"))</formula>
    </cfRule>
  </conditionalFormatting>
  <conditionalFormatting sqref="F256:F259">
    <cfRule type="expression" dxfId="1314" priority="147">
      <formula>$G256="Technology"</formula>
    </cfRule>
    <cfRule type="expression" dxfId="1313" priority="146">
      <formula>_xlfn.FORMULATEXT(F256)="="&amp;ADDRESS(ROW(E256),COLUMN(E256),4)</formula>
    </cfRule>
  </conditionalFormatting>
  <conditionalFormatting sqref="F267:F270">
    <cfRule type="expression" dxfId="1312" priority="136">
      <formula>_xlfn.FORMULATEXT(F267)="="&amp;ADDRESS(ROW(E267),COLUMN(E267),4)</formula>
    </cfRule>
    <cfRule type="expression" dxfId="1311" priority="137">
      <formula>$G267="Technology"</formula>
    </cfRule>
  </conditionalFormatting>
  <conditionalFormatting sqref="F273:F279">
    <cfRule type="expression" dxfId="1310" priority="131">
      <formula>_xlfn.FORMULATEXT(F273)="="&amp;ADDRESS(ROW(E273),COLUMN(E273),4)</formula>
    </cfRule>
    <cfRule type="expression" dxfId="1309" priority="132">
      <formula>$G273="Technology"</formula>
    </cfRule>
  </conditionalFormatting>
  <conditionalFormatting sqref="F284:F298">
    <cfRule type="expression" dxfId="1308" priority="126">
      <formula>_xlfn.FORMULATEXT(F284)="="&amp;ADDRESS(ROW(E284),COLUMN(E284),4)</formula>
    </cfRule>
    <cfRule type="expression" dxfId="1307" priority="127">
      <formula>$G284="Technology"</formula>
    </cfRule>
  </conditionalFormatting>
  <conditionalFormatting sqref="F302:F331">
    <cfRule type="expression" dxfId="1306" priority="112">
      <formula>$G302="Technology"</formula>
    </cfRule>
  </conditionalFormatting>
  <conditionalFormatting sqref="F302:F334">
    <cfRule type="expression" dxfId="1305" priority="110">
      <formula>AND($G302="Service provided", $B302="Service")</formula>
    </cfRule>
    <cfRule type="expression" dxfId="1304" priority="109">
      <formula>AND($G302="Service provided", $B302="Sector")</formula>
    </cfRule>
    <cfRule type="expression" dxfId="1303" priority="108">
      <formula>AND($G302="Service provided", OR($B302="Region",$B302="Root"))</formula>
    </cfRule>
    <cfRule type="expression" dxfId="1302" priority="111">
      <formula>_xlfn.FORMULATEXT(F302)="="&amp;ADDRESS(ROW(E302),COLUMN(E302),4)</formula>
    </cfRule>
  </conditionalFormatting>
  <conditionalFormatting sqref="F332:F333">
    <cfRule type="expression" dxfId="1301" priority="23523">
      <formula>$G335="Technology"</formula>
    </cfRule>
  </conditionalFormatting>
  <conditionalFormatting sqref="F332:F336">
    <cfRule type="expression" dxfId="1300" priority="102">
      <formula>$G332="Technology"</formula>
    </cfRule>
  </conditionalFormatting>
  <conditionalFormatting sqref="F334">
    <cfRule type="expression" dxfId="1299" priority="22186">
      <formula>$G336="Technology"</formula>
    </cfRule>
  </conditionalFormatting>
  <conditionalFormatting sqref="F335">
    <cfRule type="expression" dxfId="1298" priority="101">
      <formula>_xlfn.FORMULATEXT(F335)="="&amp;ADDRESS(ROW(E335),COLUMN(E335),4)</formula>
    </cfRule>
    <cfRule type="expression" dxfId="1297" priority="100">
      <formula>AND($G335="Service provided", $B335="Service")</formula>
    </cfRule>
    <cfRule type="expression" dxfId="1296" priority="99">
      <formula>AND($G335="Service provided", $B335="Sector")</formula>
    </cfRule>
    <cfRule type="expression" dxfId="1295" priority="98">
      <formula>AND($G335="Service provided", OR($B335="Region",$B335="Root"))</formula>
    </cfRule>
  </conditionalFormatting>
  <conditionalFormatting sqref="F5:J59">
    <cfRule type="expression" dxfId="1294" priority="210">
      <formula>AND($G5="Service provided", $B5="Service")</formula>
    </cfRule>
    <cfRule type="expression" dxfId="1293" priority="208">
      <formula>AND($G5="Service provided", OR($B5="Region",$B5="Root"))</formula>
    </cfRule>
    <cfRule type="expression" dxfId="1292" priority="209">
      <formula>AND($G5="Service provided", $B5="Sector")</formula>
    </cfRule>
  </conditionalFormatting>
  <conditionalFormatting sqref="F90:J195">
    <cfRule type="expression" dxfId="1291" priority="160">
      <formula>AND($G90="Service provided", $B90="Service")</formula>
    </cfRule>
    <cfRule type="expression" dxfId="1290" priority="159">
      <formula>AND($G90="Service provided", $B90="Sector")</formula>
    </cfRule>
    <cfRule type="expression" dxfId="1289" priority="158">
      <formula>AND($G90="Service provided", OR($B90="Region",$B90="Root"))</formula>
    </cfRule>
  </conditionalFormatting>
  <conditionalFormatting sqref="F214:J245">
    <cfRule type="expression" dxfId="1288" priority="150">
      <formula>AND($G214="Service provided", $B214="Service")</formula>
    </cfRule>
    <cfRule type="expression" dxfId="1287" priority="149">
      <formula>AND($G214="Service provided", $B214="Sector")</formula>
    </cfRule>
    <cfRule type="expression" dxfId="1286" priority="148">
      <formula>AND($G214="Service provided", OR($B214="Region",$B214="Root"))</formula>
    </cfRule>
  </conditionalFormatting>
  <conditionalFormatting sqref="F247:J301">
    <cfRule type="expression" dxfId="1285" priority="125">
      <formula>AND($G247="Service provided", $B247="Service")</formula>
    </cfRule>
    <cfRule type="expression" dxfId="1284" priority="124">
      <formula>AND($G247="Service provided", $B247="Sector")</formula>
    </cfRule>
    <cfRule type="expression" dxfId="1283" priority="123">
      <formula>AND($G247="Service provided", OR($B247="Region",$B247="Root"))</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82" priority="419">
      <formula>_xlfn.FORMULATEXT(A4)="="&amp;ADDRESS(ROW(#REF!),COLUMN(#REF!),4)</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281" priority="417">
      <formula>AND($G4="Service provided", $B4="Sector")</formula>
    </cfRule>
    <cfRule type="expression" dxfId="1280" priority="418">
      <formula>AND($G4="Service provided", $B4="Service")</formula>
    </cfRule>
  </conditionalFormatting>
  <conditionalFormatting sqref="F4:AK4 L5:Q13 R5:AK17 K5:K77 N14:Q17 L14:M77 N18:AK77 G60:J77 G78:AK85 G86:J89 K86:AK210 G196:J210 G211:AK211 G212:J213 N212:AK213 L212:M225 K212:K245 N214:T225 U214:AK234 L226:T226 N227:T234 L227:M245 N235:AK245 L247:L336 N247:AK336 K247:K337 M247:M337 G302:J336 F337:J337 L337:AK337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79" priority="420">
      <formula>$G4="Technology"</formula>
    </cfRule>
  </conditionalFormatting>
  <conditionalFormatting sqref="G246:R246 T246:U246 W246 Y246:AE246 AG246:AH246 AK246 B246:D246">
    <cfRule type="expression" dxfId="1278" priority="36">
      <formula>AND($G246="Service provided", OR($B246="Region",$B246="Root"))</formula>
    </cfRule>
  </conditionalFormatting>
  <conditionalFormatting sqref="G246:R246 T246:U246 W246 Y246:AE246 AG246:AH246 AK246">
    <cfRule type="expression" dxfId="1277" priority="35">
      <formula>$G246="Technology"</formula>
    </cfRule>
  </conditionalFormatting>
  <conditionalFormatting sqref="N2:N3">
    <cfRule type="expression" dxfId="1276" priority="41">
      <formula>AND($G2="Service provided", $B2="Sector")</formula>
    </cfRule>
    <cfRule type="expression" dxfId="1275" priority="43">
      <formula>_xlfn.FORMULATEXT(N2)="="&amp;ADDRESS(ROW(#REF!),COLUMN(#REF!),4)</formula>
    </cfRule>
    <cfRule type="expression" dxfId="1274" priority="40">
      <formula>AND($G2="Service provided", OR($B2="Region",$B2="Root"))</formula>
    </cfRule>
    <cfRule type="expression" dxfId="1273" priority="42">
      <formula>AND($G2="Service provided", $B2="Service")</formula>
    </cfRule>
    <cfRule type="expression" dxfId="1272" priority="44">
      <formula>$G2="Technology"</formula>
    </cfRule>
  </conditionalFormatting>
  <conditionalFormatting sqref="R1:AG3">
    <cfRule type="expression" dxfId="1271" priority="403">
      <formula>AND($F1="Service provided", OR($A1="Region",$A1="Root"))</formula>
    </cfRule>
    <cfRule type="expression" dxfId="1270" priority="404">
      <formula>AND($F1="Service provided", $A1="Sector")</formula>
    </cfRule>
    <cfRule type="expression" dxfId="1269" priority="405">
      <formula>AND($F1="Service provided", $A1="Service")</formula>
    </cfRule>
    <cfRule type="expression" dxfId="1268" priority="406">
      <formula>_xlfn.FORMULATEXT(R1)="="&amp;ADDRESS(ROW(#REF!),COLUMN(#REF!),4)</formula>
    </cfRule>
  </conditionalFormatting>
  <conditionalFormatting sqref="S246">
    <cfRule type="expression" dxfId="1267" priority="13">
      <formula>AND($G227="Service provided", $B227="Sector")</formula>
    </cfRule>
    <cfRule type="expression" dxfId="1266" priority="15">
      <formula>_xlfn.FORMULATEXT(S246)="="&amp;ADDRESS(ROW(#REF!),COLUMN(#REF!),4)</formula>
    </cfRule>
    <cfRule type="expression" dxfId="1265" priority="14">
      <formula>AND($G227="Service provided", $B227="Service")</formula>
    </cfRule>
    <cfRule type="expression" dxfId="1264" priority="12">
      <formula>AND($G227="Service provided", OR($B227="Region",$B227="Root"))</formula>
    </cfRule>
    <cfRule type="expression" dxfId="1263" priority="11">
      <formula>$G227="Technology"</formula>
    </cfRule>
  </conditionalFormatting>
  <conditionalFormatting sqref="V246">
    <cfRule type="expression" dxfId="1262" priority="22">
      <formula>AND($G165="Service provided", OR($B165="Region",$B165="Root"))</formula>
    </cfRule>
    <cfRule type="expression" dxfId="1261" priority="23">
      <formula>AND($G165="Service provided", $B165="Sector")</formula>
    </cfRule>
    <cfRule type="expression" dxfId="1260" priority="21">
      <formula>$G165="Technology"</formula>
    </cfRule>
    <cfRule type="expression" dxfId="1259" priority="24">
      <formula>AND($G165="Service provided", $B165="Service")</formula>
    </cfRule>
    <cfRule type="expression" dxfId="1258" priority="25">
      <formula>_xlfn.FORMULATEXT(V246)="="&amp;ADDRESS(ROW(#REF!),COLUMN(#REF!),4)</formula>
    </cfRule>
  </conditionalFormatting>
  <conditionalFormatting sqref="X246">
    <cfRule type="expression" dxfId="1257" priority="6">
      <formula>$G194="Technology"</formula>
    </cfRule>
    <cfRule type="expression" dxfId="1256" priority="10">
      <formula>_xlfn.FORMULATEXT(X246)="="&amp;ADDRESS(ROW(#REF!),COLUMN(#REF!),4)</formula>
    </cfRule>
    <cfRule type="expression" dxfId="1255" priority="7">
      <formula>AND($G194="Service provided", OR($B194="Region",$B194="Root"))</formula>
    </cfRule>
    <cfRule type="expression" dxfId="1254" priority="8">
      <formula>AND($G194="Service provided", $B194="Sector")</formula>
    </cfRule>
    <cfRule type="expression" dxfId="1253" priority="9">
      <formula>AND($G194="Service provided", $B194="Service")</formula>
    </cfRule>
  </conditionalFormatting>
  <conditionalFormatting sqref="AF246">
    <cfRule type="expression" dxfId="1252" priority="17">
      <formula>AND($G180="Service provided", OR($B180="Region",$B180="Root"))</formula>
    </cfRule>
    <cfRule type="expression" dxfId="1251" priority="18">
      <formula>AND($G180="Service provided", $B180="Sector")</formula>
    </cfRule>
    <cfRule type="expression" dxfId="1250" priority="19">
      <formula>AND($G180="Service provided", $B180="Service")</formula>
    </cfRule>
    <cfRule type="expression" dxfId="1249" priority="20">
      <formula>_xlfn.FORMULATEXT(AF246)="="&amp;ADDRESS(ROW(#REF!),COLUMN(#REF!),4)</formula>
    </cfRule>
    <cfRule type="expression" dxfId="1248" priority="16">
      <formula>$G180="Technology"</formula>
    </cfRule>
  </conditionalFormatting>
  <conditionalFormatting sqref="AI246:AJ246">
    <cfRule type="expression" dxfId="1247" priority="28">
      <formula>AND($G233="Service provided", $B233="Sector")</formula>
    </cfRule>
    <cfRule type="expression" dxfId="1246" priority="29">
      <formula>AND($G233="Service provided", $B233="Service")</formula>
    </cfRule>
    <cfRule type="expression" dxfId="1245" priority="30">
      <formula>_xlfn.FORMULATEXT(AI246)="="&amp;ADDRESS(ROW(#REF!),COLUMN(#REF!),4)</formula>
    </cfRule>
    <cfRule type="expression" dxfId="1244" priority="27">
      <formula>AND($G233="Service provided", OR($B233="Region",$B233="Root"))</formula>
    </cfRule>
    <cfRule type="expression" dxfId="1243" priority="26">
      <formula>$G233="Technology"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831"/>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94.1093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10.5546875" style="11" bestFit="1" customWidth="1"/>
    <col min="9" max="9" width="16.6640625" style="10" bestFit="1"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298</v>
      </c>
      <c r="D2" s="7" t="s">
        <v>299</v>
      </c>
      <c r="E2" s="7" t="s">
        <v>28</v>
      </c>
      <c r="F2" s="7" t="s">
        <v>297</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300</v>
      </c>
      <c r="H3" s="10"/>
      <c r="I3" s="10"/>
      <c r="J3" s="10" t="s">
        <v>270</v>
      </c>
      <c r="K3" s="39"/>
      <c r="L3" s="24"/>
      <c r="M3" s="27" t="s">
        <v>187</v>
      </c>
      <c r="N3" s="37">
        <v>7.8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.Metal Smelting.Primary Metals.Aluminum.Primary Aluminum.AluminaBayer process NG existingservice_request.Electricity</v>
      </c>
    </row>
    <row r="4" spans="1:117" s="12" customFormat="1" x14ac:dyDescent="0.3">
      <c r="A4" s="10" t="s">
        <v>37</v>
      </c>
      <c r="B4" s="41"/>
      <c r="D4" s="39"/>
      <c r="E4" s="39"/>
      <c r="F4" s="10" t="s">
        <v>40</v>
      </c>
      <c r="G4" s="10" t="s">
        <v>300</v>
      </c>
      <c r="H4" s="10"/>
      <c r="I4" s="10"/>
      <c r="J4" s="10" t="s">
        <v>204</v>
      </c>
      <c r="K4" s="39"/>
      <c r="L4" s="24"/>
      <c r="M4" s="27" t="s">
        <v>187</v>
      </c>
      <c r="N4" s="37">
        <v>1.5</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.Metal Smelting.Primary Metals.Aluminum.Primary Aluminum.AluminaBayer process NG existingservice_request.Metal Smelting.Methane Blend</v>
      </c>
      <c r="DM4" s="9"/>
    </row>
    <row r="5" spans="1:117" s="12" customFormat="1" x14ac:dyDescent="0.3">
      <c r="A5" s="10" t="s">
        <v>37</v>
      </c>
      <c r="B5" s="41"/>
      <c r="D5" s="39"/>
      <c r="E5" s="39"/>
      <c r="F5" s="10" t="s">
        <v>40</v>
      </c>
      <c r="G5" s="10" t="s">
        <v>300</v>
      </c>
      <c r="H5" s="10"/>
      <c r="I5" s="10"/>
      <c r="J5" s="10" t="s">
        <v>186</v>
      </c>
      <c r="K5" s="39"/>
      <c r="L5" s="24"/>
      <c r="M5" s="27" t="s">
        <v>187</v>
      </c>
      <c r="N5" s="37">
        <v>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.Metal Smelting.Primary Metals.Aluminum.Primary Aluminum.AluminaBayer process NG existingservice_request.Metal Smelting.Steam</v>
      </c>
    </row>
    <row r="6" spans="1:117" s="12" customFormat="1" x14ac:dyDescent="0.3">
      <c r="A6" s="10" t="s">
        <v>37</v>
      </c>
      <c r="B6" s="41"/>
      <c r="D6" s="39"/>
      <c r="E6" s="39"/>
      <c r="F6" s="10" t="s">
        <v>41</v>
      </c>
      <c r="G6" s="10" t="s">
        <v>300</v>
      </c>
      <c r="H6" s="10"/>
      <c r="I6" s="10"/>
      <c r="J6" s="10" t="s">
        <v>270</v>
      </c>
      <c r="K6" s="39"/>
      <c r="L6" s="24"/>
      <c r="M6" s="27" t="s">
        <v>187</v>
      </c>
      <c r="N6" s="37">
        <v>5.85</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.Metal Smelting.Primary Metals.Aluminum.Primary Aluminum.AluminaBayer process NG retroservice_request.Electricity</v>
      </c>
      <c r="DM6" s="9"/>
    </row>
    <row r="7" spans="1:117" s="12" customFormat="1" x14ac:dyDescent="0.3">
      <c r="A7" s="10" t="s">
        <v>37</v>
      </c>
      <c r="B7" s="41"/>
      <c r="D7" s="39"/>
      <c r="E7" s="39"/>
      <c r="F7" s="10" t="s">
        <v>41</v>
      </c>
      <c r="G7" s="10" t="s">
        <v>300</v>
      </c>
      <c r="H7" s="10"/>
      <c r="I7" s="10"/>
      <c r="J7" s="10" t="s">
        <v>204</v>
      </c>
      <c r="K7" s="39"/>
      <c r="L7" s="24"/>
      <c r="M7" s="27" t="s">
        <v>187</v>
      </c>
      <c r="N7" s="37">
        <v>1.125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.Metal Smelting.Primary Metals.Aluminum.Primary Aluminum.AluminaBayer process NG retroservice_request.Metal Smelting.Methane Blend</v>
      </c>
    </row>
    <row r="8" spans="1:117" s="12" customFormat="1" x14ac:dyDescent="0.3">
      <c r="A8" s="10" t="s">
        <v>37</v>
      </c>
      <c r="B8" s="41"/>
      <c r="D8" s="39"/>
      <c r="E8" s="39"/>
      <c r="F8" s="10" t="s">
        <v>41</v>
      </c>
      <c r="G8" s="10" t="s">
        <v>300</v>
      </c>
      <c r="H8" s="10"/>
      <c r="I8" s="10"/>
      <c r="J8" s="10" t="s">
        <v>186</v>
      </c>
      <c r="K8" s="39"/>
      <c r="L8" s="24"/>
      <c r="M8" s="27" t="s">
        <v>187</v>
      </c>
      <c r="N8" s="37">
        <v>2.25</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.Metal Smelting.Primary Metals.Aluminum.Primary Aluminum.AluminaBayer process NG retroservice_request.Metal Smelting.Steam</v>
      </c>
      <c r="DM8" s="9"/>
    </row>
    <row r="9" spans="1:117" s="12" customFormat="1" x14ac:dyDescent="0.3">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3">
      <c r="A10" s="10" t="s">
        <v>42</v>
      </c>
      <c r="B10" s="41"/>
      <c r="D10" s="39"/>
      <c r="E10" s="39"/>
      <c r="F10" s="10" t="s">
        <v>43</v>
      </c>
      <c r="G10" s="10" t="s">
        <v>300</v>
      </c>
      <c r="H10" s="10"/>
      <c r="I10" s="10"/>
      <c r="J10" s="10" t="s">
        <v>270</v>
      </c>
      <c r="K10" s="39"/>
      <c r="L10" s="24"/>
      <c r="M10" s="27" t="s">
        <v>187</v>
      </c>
      <c r="N10" s="37">
        <v>42.5</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.Metal Smelting.Primary Metals.Aluminum.Primary Aluminum.ElectrolysisHall Heroult inert anode wetted cathodeservice_request.Electricity</v>
      </c>
    </row>
    <row r="11" spans="1:117" s="12" customFormat="1" x14ac:dyDescent="0.3">
      <c r="A11" s="10" t="s">
        <v>42</v>
      </c>
      <c r="B11" s="41"/>
      <c r="D11" s="39"/>
      <c r="E11" s="39"/>
      <c r="F11" s="10" t="s">
        <v>44</v>
      </c>
      <c r="G11" s="10" t="s">
        <v>300</v>
      </c>
      <c r="H11" s="10"/>
      <c r="I11" s="10"/>
      <c r="J11" s="10" t="s">
        <v>270</v>
      </c>
      <c r="K11" s="39"/>
      <c r="L11" s="24"/>
      <c r="M11" s="27" t="s">
        <v>187</v>
      </c>
      <c r="N11" s="37">
        <v>46.8</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.Metal Smelting.Primary Metals.Aluminum.Primary Aluminum.ElectrolysisHall Heroult pre bake anode centre point feederservice_request.Electricity</v>
      </c>
      <c r="DM11" s="9"/>
    </row>
    <row r="12" spans="1:117" s="12" customFormat="1" x14ac:dyDescent="0.3">
      <c r="A12" s="10" t="s">
        <v>42</v>
      </c>
      <c r="B12" s="41"/>
      <c r="D12" s="39"/>
      <c r="E12" s="39"/>
      <c r="F12" s="10" t="s">
        <v>44</v>
      </c>
      <c r="G12" s="10" t="s">
        <v>300</v>
      </c>
      <c r="H12" s="10"/>
      <c r="I12" s="10"/>
      <c r="J12" s="10" t="s">
        <v>179</v>
      </c>
      <c r="K12" s="39"/>
      <c r="L12" s="24"/>
      <c r="M12" s="27" t="s">
        <v>39</v>
      </c>
      <c r="N12" s="37">
        <v>0.43</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.Metal Smelting.Primary Metals.Aluminum.Primary Aluminum.ElectrolysisHall Heroult pre bake anode centre point feederservice_request.Metal Smelting.Pre-bake Anode</v>
      </c>
    </row>
    <row r="13" spans="1:117" s="12" customFormat="1" x14ac:dyDescent="0.3">
      <c r="A13" s="10" t="s">
        <v>42</v>
      </c>
      <c r="B13" s="41"/>
      <c r="D13" s="39"/>
      <c r="E13" s="39"/>
      <c r="F13" s="10" t="s">
        <v>45</v>
      </c>
      <c r="G13" s="10" t="s">
        <v>300</v>
      </c>
      <c r="H13" s="10"/>
      <c r="I13" s="10"/>
      <c r="J13" s="10" t="s">
        <v>270</v>
      </c>
      <c r="K13" s="39"/>
      <c r="L13" s="24"/>
      <c r="M13" s="27" t="s">
        <v>187</v>
      </c>
      <c r="N13" s="37">
        <v>46.33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.Metal Smelting.Primary Metals.Aluminum.Primary Aluminum.ElectrolysisHall Heroult pre bake anode centre point feeder automationservice_request.Electricity</v>
      </c>
    </row>
    <row r="14" spans="1:117" s="12" customFormat="1" x14ac:dyDescent="0.3">
      <c r="A14" s="10" t="s">
        <v>42</v>
      </c>
      <c r="B14" s="41"/>
      <c r="D14" s="39"/>
      <c r="E14" s="39"/>
      <c r="F14" s="10" t="s">
        <v>45</v>
      </c>
      <c r="G14" s="10" t="s">
        <v>300</v>
      </c>
      <c r="H14" s="10"/>
      <c r="I14" s="10"/>
      <c r="J14" s="10" t="s">
        <v>179</v>
      </c>
      <c r="K14" s="39"/>
      <c r="L14" s="24"/>
      <c r="M14" s="27" t="s">
        <v>39</v>
      </c>
      <c r="N14" s="37">
        <v>0.43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.Metal Smelting.Primary Metals.Aluminum.Primary Aluminum.ElectrolysisHall Heroult pre bake anode centre point feeder automationservice_request.Metal Smelting.Pre-bake Anode</v>
      </c>
      <c r="DM14" s="9"/>
    </row>
    <row r="15" spans="1:117" s="12" customFormat="1" x14ac:dyDescent="0.3">
      <c r="A15" s="10" t="s">
        <v>42</v>
      </c>
      <c r="B15" s="41"/>
      <c r="D15" s="39"/>
      <c r="E15" s="39"/>
      <c r="F15" s="10" t="s">
        <v>46</v>
      </c>
      <c r="G15" s="10" t="s">
        <v>300</v>
      </c>
      <c r="H15" s="10"/>
      <c r="I15" s="10"/>
      <c r="J15" s="10" t="s">
        <v>270</v>
      </c>
      <c r="K15" s="39"/>
      <c r="L15" s="24"/>
      <c r="M15" s="27" t="s">
        <v>187</v>
      </c>
      <c r="N15" s="37">
        <v>54</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.Metal Smelting.Primary Metals.Aluminum.Primary Aluminum.ElectrolysisHall Heroult pre bake anode side point feederservice_request.Electricity</v>
      </c>
      <c r="DM15" s="9"/>
    </row>
    <row r="16" spans="1:117" x14ac:dyDescent="0.3">
      <c r="A16" s="10" t="s">
        <v>42</v>
      </c>
      <c r="B16" s="41"/>
      <c r="D16" s="39"/>
      <c r="E16" s="39"/>
      <c r="F16" s="10" t="s">
        <v>46</v>
      </c>
      <c r="G16" s="10" t="s">
        <v>300</v>
      </c>
      <c r="H16" s="10"/>
      <c r="J16" s="10" t="s">
        <v>179</v>
      </c>
      <c r="K16" s="39"/>
      <c r="L16" s="24"/>
      <c r="M16" s="27" t="s">
        <v>39</v>
      </c>
      <c r="N16" s="37">
        <v>0.43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.Metal Smelting.Primary Metals.Aluminum.Primary Aluminum.ElectrolysisHall Heroult pre bake anode side point feederservice_request.Metal Smelting.Pre-bake Anode</v>
      </c>
    </row>
    <row r="17" spans="1:117" x14ac:dyDescent="0.3">
      <c r="A17" s="10" t="s">
        <v>42</v>
      </c>
      <c r="B17" s="41"/>
      <c r="D17" s="39"/>
      <c r="E17" s="39"/>
      <c r="F17" s="10" t="s">
        <v>47</v>
      </c>
      <c r="G17" s="10" t="s">
        <v>300</v>
      </c>
      <c r="H17" s="10"/>
      <c r="J17" s="10" t="s">
        <v>270</v>
      </c>
      <c r="K17" s="39"/>
      <c r="L17" s="24"/>
      <c r="M17" s="27" t="s">
        <v>187</v>
      </c>
      <c r="N17" s="37">
        <v>54</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.Metal Smelting.Primary Metals.Aluminum.Primary Aluminum.ElectrolysisHall Heroult pre bake anode side Stdservice_request.Electricity</v>
      </c>
    </row>
    <row r="18" spans="1:117" x14ac:dyDescent="0.3">
      <c r="A18" s="10" t="s">
        <v>42</v>
      </c>
      <c r="B18" s="41"/>
      <c r="D18" s="39"/>
      <c r="E18" s="39"/>
      <c r="F18" s="10" t="s">
        <v>47</v>
      </c>
      <c r="G18" s="10" t="s">
        <v>300</v>
      </c>
      <c r="H18" s="10"/>
      <c r="J18" s="10" t="s">
        <v>179</v>
      </c>
      <c r="K18" s="39"/>
      <c r="L18" s="24"/>
      <c r="M18" s="27" t="s">
        <v>39</v>
      </c>
      <c r="N18" s="37">
        <v>0.48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.Metal Smelting.Primary Metals.Aluminum.Primary Aluminum.ElectrolysisHall Heroult pre bake anode side Stdservice_request.Metal Smelting.Pre-bake Anode</v>
      </c>
      <c r="DM18" s="9"/>
    </row>
    <row r="19" spans="1:117" x14ac:dyDescent="0.3">
      <c r="A19" s="10" t="s">
        <v>42</v>
      </c>
      <c r="B19" s="41"/>
      <c r="D19" s="39"/>
      <c r="E19" s="39"/>
      <c r="F19" s="10" t="s">
        <v>48</v>
      </c>
      <c r="G19" s="10" t="s">
        <v>300</v>
      </c>
      <c r="H19" s="10"/>
      <c r="J19" s="10" t="s">
        <v>270</v>
      </c>
      <c r="K19" s="39"/>
      <c r="L19" s="24"/>
      <c r="M19" s="27" t="s">
        <v>187</v>
      </c>
      <c r="N19" s="37">
        <v>55.8</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.Metal Smelting.Primary Metals.Aluminum.Primary Aluminum.ElectrolysisHall Heroult Soderberg anode vertical stud Stdservice_request.Electricity</v>
      </c>
      <c r="DM19" s="9"/>
    </row>
    <row r="20" spans="1:117" s="12" customFormat="1" x14ac:dyDescent="0.3">
      <c r="A20" s="10" t="s">
        <v>42</v>
      </c>
      <c r="B20" s="41"/>
      <c r="D20" s="39"/>
      <c r="E20" s="39"/>
      <c r="F20" s="10" t="s">
        <v>48</v>
      </c>
      <c r="G20" s="10" t="s">
        <v>300</v>
      </c>
      <c r="H20" s="10"/>
      <c r="I20" s="10"/>
      <c r="J20" s="10" t="s">
        <v>177</v>
      </c>
      <c r="K20" s="39"/>
      <c r="L20" s="24"/>
      <c r="M20" s="27" t="s">
        <v>39</v>
      </c>
      <c r="N20" s="37">
        <v>0.53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.Metal Smelting.Primary Metals.Aluminum.Primary Aluminum.ElectrolysisHall Heroult Soderberg anode vertical stud Stdservice_request.Metal Smelting.Soderberg Anode</v>
      </c>
    </row>
    <row r="21" spans="1:117" x14ac:dyDescent="0.3">
      <c r="A21" s="10" t="s">
        <v>42</v>
      </c>
      <c r="B21" s="41"/>
      <c r="D21" s="39"/>
      <c r="E21" s="39"/>
      <c r="F21" s="10" t="s">
        <v>49</v>
      </c>
      <c r="G21" s="10" t="s">
        <v>300</v>
      </c>
      <c r="H21" s="10"/>
      <c r="J21" s="10" t="s">
        <v>270</v>
      </c>
      <c r="K21" s="39"/>
      <c r="L21" s="24"/>
      <c r="M21" s="27" t="s">
        <v>187</v>
      </c>
      <c r="N21" s="37">
        <v>59.3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.Metal Smelting.Primary Metals.Aluminum.Primary Aluminum.ElectrolysisHall Heroult pre bake anode existingservice_request.Electricity</v>
      </c>
      <c r="DM21" s="9"/>
    </row>
    <row r="22" spans="1:117" x14ac:dyDescent="0.3">
      <c r="A22" s="10" t="s">
        <v>42</v>
      </c>
      <c r="B22" s="41"/>
      <c r="D22" s="39"/>
      <c r="E22" s="39"/>
      <c r="F22" s="10" t="s">
        <v>49</v>
      </c>
      <c r="G22" s="10" t="s">
        <v>300</v>
      </c>
      <c r="H22" s="10"/>
      <c r="J22" s="10" t="s">
        <v>179</v>
      </c>
      <c r="K22" s="39"/>
      <c r="L22" s="24"/>
      <c r="M22" s="27" t="s">
        <v>39</v>
      </c>
      <c r="N22" s="37">
        <v>0.43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.Metal Smelting.Primary Metals.Aluminum.Primary Aluminum.ElectrolysisHall Heroult pre bake anode existingservice_request.Metal Smelting.Pre-bake Anode</v>
      </c>
      <c r="DM22" s="9"/>
    </row>
    <row r="23" spans="1:117" x14ac:dyDescent="0.3">
      <c r="A23" s="10" t="s">
        <v>42</v>
      </c>
      <c r="B23" s="41"/>
      <c r="D23" s="39"/>
      <c r="E23" s="39"/>
      <c r="F23" s="10" t="s">
        <v>50</v>
      </c>
      <c r="G23" s="10" t="s">
        <v>300</v>
      </c>
      <c r="H23" s="10"/>
      <c r="J23" s="10" t="s">
        <v>270</v>
      </c>
      <c r="K23" s="39"/>
      <c r="L23" s="24"/>
      <c r="M23" s="27" t="s">
        <v>187</v>
      </c>
      <c r="N23" s="37">
        <v>70.8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.Metal Smelting.Primary Metals.Aluminum.Primary Aluminum.ElectrolysisHall Heroult Soderberg anode existingservice_request.Electricity</v>
      </c>
      <c r="DM23" s="9"/>
    </row>
    <row r="24" spans="1:117" x14ac:dyDescent="0.3">
      <c r="A24" s="10" t="s">
        <v>42</v>
      </c>
      <c r="B24" s="41"/>
      <c r="D24" s="39"/>
      <c r="E24" s="39"/>
      <c r="F24" s="10" t="s">
        <v>50</v>
      </c>
      <c r="G24" s="10" t="s">
        <v>300</v>
      </c>
      <c r="H24" s="10"/>
      <c r="J24" s="10" t="s">
        <v>177</v>
      </c>
      <c r="K24" s="39"/>
      <c r="L24" s="24"/>
      <c r="M24" s="27" t="s">
        <v>39</v>
      </c>
      <c r="N24" s="37">
        <v>0.53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.Metal Smelting.Primary Metals.Aluminum.Primary Aluminum.ElectrolysisHall Heroult Soderberg anode existingservice_request.Metal Smelting.Soderberg Anode</v>
      </c>
      <c r="DM24" s="9"/>
    </row>
    <row r="25" spans="1:117" s="12" customFormat="1" x14ac:dyDescent="0.3">
      <c r="A25" s="10" t="s">
        <v>42</v>
      </c>
      <c r="B25" s="41"/>
      <c r="D25" s="39"/>
      <c r="E25" s="39"/>
      <c r="F25" s="10" t="s">
        <v>44</v>
      </c>
      <c r="G25" s="10" t="s">
        <v>302</v>
      </c>
      <c r="H25" s="10" t="s">
        <v>271</v>
      </c>
      <c r="I25" s="10" t="s">
        <v>272</v>
      </c>
      <c r="J25" s="10"/>
      <c r="K25" s="39"/>
      <c r="L25" s="24"/>
      <c r="M25" s="27" t="s">
        <v>273</v>
      </c>
      <c r="N25" s="37">
        <v>1.6</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.Metal Smelting.Primary Metals.Aluminum.Primary Aluminum.ElectrolysisHall Heroult pre bake anode centre point feederemissionsCO2Process</v>
      </c>
      <c r="DM25" s="9"/>
    </row>
    <row r="26" spans="1:117" s="12" customFormat="1" x14ac:dyDescent="0.3">
      <c r="A26" s="10" t="s">
        <v>42</v>
      </c>
      <c r="B26" s="41"/>
      <c r="D26" s="39"/>
      <c r="E26" s="39"/>
      <c r="F26" s="10" t="s">
        <v>45</v>
      </c>
      <c r="G26" s="10" t="s">
        <v>302</v>
      </c>
      <c r="H26" s="10" t="s">
        <v>271</v>
      </c>
      <c r="I26" s="10" t="s">
        <v>272</v>
      </c>
      <c r="J26" s="10"/>
      <c r="K26" s="39"/>
      <c r="L26" s="24"/>
      <c r="M26" s="27" t="s">
        <v>273</v>
      </c>
      <c r="N26" s="37">
        <v>1.6</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.Metal Smelting.Primary Metals.Aluminum.Primary Aluminum.ElectrolysisHall Heroult pre bake anode centre point feeder automationemissionsCO2Process</v>
      </c>
    </row>
    <row r="27" spans="1:117" x14ac:dyDescent="0.3">
      <c r="A27" s="10" t="s">
        <v>42</v>
      </c>
      <c r="B27" s="41"/>
      <c r="D27" s="39"/>
      <c r="E27" s="39"/>
      <c r="F27" s="10" t="s">
        <v>46</v>
      </c>
      <c r="G27" s="10" t="s">
        <v>302</v>
      </c>
      <c r="H27" s="10" t="s">
        <v>271</v>
      </c>
      <c r="I27" s="10" t="s">
        <v>272</v>
      </c>
      <c r="K27" s="39"/>
      <c r="L27" s="24"/>
      <c r="M27" s="27" t="s">
        <v>273</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.Metal Smelting.Primary Metals.Aluminum.Primary Aluminum.ElectrolysisHall Heroult pre bake anode side point feederemissionsCO2Process</v>
      </c>
      <c r="DM27" s="9"/>
    </row>
    <row r="28" spans="1:117" x14ac:dyDescent="0.3">
      <c r="A28" s="10" t="s">
        <v>42</v>
      </c>
      <c r="B28" s="41"/>
      <c r="D28" s="39"/>
      <c r="E28" s="39"/>
      <c r="F28" s="10" t="s">
        <v>47</v>
      </c>
      <c r="G28" s="10" t="s">
        <v>302</v>
      </c>
      <c r="H28" s="10" t="s">
        <v>271</v>
      </c>
      <c r="I28" s="10" t="s">
        <v>272</v>
      </c>
      <c r="K28" s="39"/>
      <c r="L28" s="24"/>
      <c r="M28" s="27" t="s">
        <v>273</v>
      </c>
      <c r="N28" s="37">
        <v>1.6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.Metal Smelting.Primary Metals.Aluminum.Primary Aluminum.ElectrolysisHall Heroult pre bake anode side StdemissionsCO2Process</v>
      </c>
    </row>
    <row r="29" spans="1:117" x14ac:dyDescent="0.3">
      <c r="A29" s="10" t="s">
        <v>42</v>
      </c>
      <c r="B29" s="41"/>
      <c r="D29" s="39"/>
      <c r="E29" s="39"/>
      <c r="F29" s="10" t="s">
        <v>48</v>
      </c>
      <c r="G29" s="10" t="s">
        <v>302</v>
      </c>
      <c r="H29" s="10" t="s">
        <v>271</v>
      </c>
      <c r="I29" s="10" t="s">
        <v>272</v>
      </c>
      <c r="K29" s="39"/>
      <c r="L29" s="24"/>
      <c r="M29" s="27" t="s">
        <v>273</v>
      </c>
      <c r="N29" s="37">
        <v>1.7</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.Metal Smelting.Primary Metals.Aluminum.Primary Aluminum.ElectrolysisHall Heroult Soderberg anode vertical stud StdemissionsCO2Process</v>
      </c>
      <c r="DM29" s="9"/>
    </row>
    <row r="30" spans="1:117" x14ac:dyDescent="0.3">
      <c r="A30" s="10" t="s">
        <v>42</v>
      </c>
      <c r="B30" s="41"/>
      <c r="D30" s="39"/>
      <c r="E30" s="39"/>
      <c r="F30" s="10" t="s">
        <v>49</v>
      </c>
      <c r="G30" s="10" t="s">
        <v>302</v>
      </c>
      <c r="H30" s="10" t="s">
        <v>271</v>
      </c>
      <c r="I30" s="10" t="s">
        <v>272</v>
      </c>
      <c r="K30" s="39"/>
      <c r="L30" s="24"/>
      <c r="M30" s="27" t="s">
        <v>273</v>
      </c>
      <c r="N30" s="37">
        <v>1.6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.Metal Smelting.Primary Metals.Aluminum.Primary Aluminum.ElectrolysisHall Heroult pre bake anode existingemissionsCO2Process</v>
      </c>
      <c r="DM30" s="9"/>
    </row>
    <row r="31" spans="1:117" x14ac:dyDescent="0.3">
      <c r="A31" s="10" t="s">
        <v>42</v>
      </c>
      <c r="B31" s="41"/>
      <c r="D31" s="39"/>
      <c r="E31" s="39"/>
      <c r="F31" s="10" t="s">
        <v>50</v>
      </c>
      <c r="G31" s="10" t="s">
        <v>302</v>
      </c>
      <c r="H31" s="10" t="s">
        <v>271</v>
      </c>
      <c r="I31" s="10" t="s">
        <v>272</v>
      </c>
      <c r="K31" s="39"/>
      <c r="L31" s="24"/>
      <c r="M31" s="27" t="s">
        <v>273</v>
      </c>
      <c r="N31" s="37">
        <v>1.7</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.Metal Smelting.Primary Metals.Aluminum.Primary Aluminum.ElectrolysisHall Heroult Soderberg anode existingemissionsCO2Process</v>
      </c>
      <c r="DM31" s="9"/>
    </row>
    <row r="32" spans="1:117" x14ac:dyDescent="0.3">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3">
      <c r="A33" s="10" t="s">
        <v>51</v>
      </c>
      <c r="B33" s="41"/>
      <c r="D33" s="39"/>
      <c r="E33" s="39"/>
      <c r="F33" s="10" t="s">
        <v>52</v>
      </c>
      <c r="G33" s="10" t="s">
        <v>300</v>
      </c>
      <c r="H33" s="10"/>
      <c r="J33" s="10" t="s">
        <v>204</v>
      </c>
      <c r="K33" s="39"/>
      <c r="L33" s="24"/>
      <c r="M33" s="27" t="s">
        <v>187</v>
      </c>
      <c r="N33" s="37">
        <v>15.2772777294037</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.Metal Smelting.Primary Metals.Aluminum.RecycleRecycling of Aluminum NG Effservice_request.Metal Smelting.Methane Blend</v>
      </c>
    </row>
    <row r="34" spans="1:117" s="12" customFormat="1" x14ac:dyDescent="0.3">
      <c r="A34" s="10" t="s">
        <v>51</v>
      </c>
      <c r="B34" s="41"/>
      <c r="D34" s="39"/>
      <c r="E34" s="39"/>
      <c r="F34" s="10" t="s">
        <v>53</v>
      </c>
      <c r="G34" s="10" t="s">
        <v>300</v>
      </c>
      <c r="H34" s="10"/>
      <c r="I34" s="10"/>
      <c r="J34" s="10" t="s">
        <v>274</v>
      </c>
      <c r="K34" s="39"/>
      <c r="L34" s="24"/>
      <c r="M34" s="27" t="s">
        <v>187</v>
      </c>
      <c r="N34" s="37">
        <v>17.9690734553547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.Metal Smelting.Primary Metals.Aluminum.RecycleRecycling of Aluminum HFO Stdservice_requestCIMS.Generic Fuels.Fuel Oil</v>
      </c>
      <c r="DM34" s="9"/>
    </row>
    <row r="35" spans="1:117" s="12" customFormat="1" x14ac:dyDescent="0.3">
      <c r="A35" s="10" t="s">
        <v>51</v>
      </c>
      <c r="B35" s="41"/>
      <c r="D35" s="39"/>
      <c r="E35" s="39"/>
      <c r="F35" s="10" t="s">
        <v>54</v>
      </c>
      <c r="G35" s="10" t="s">
        <v>300</v>
      </c>
      <c r="H35" s="10"/>
      <c r="I35" s="10"/>
      <c r="J35" s="10" t="s">
        <v>204</v>
      </c>
      <c r="K35" s="39"/>
      <c r="L35" s="24"/>
      <c r="M35" s="27" t="s">
        <v>187</v>
      </c>
      <c r="N35" s="37">
        <v>17.9690734553547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.Metal Smelting.Primary Metals.Aluminum.RecycleRecycling of Aluminum NG Stdservice_request.Metal Smelting.Methane Blend</v>
      </c>
    </row>
    <row r="36" spans="1:117" x14ac:dyDescent="0.3">
      <c r="A36" s="10" t="s">
        <v>51</v>
      </c>
      <c r="B36" s="41"/>
      <c r="D36" s="39"/>
      <c r="E36" s="39"/>
      <c r="F36" s="10" t="s">
        <v>52</v>
      </c>
      <c r="G36" s="10" t="s">
        <v>301</v>
      </c>
      <c r="H36" s="10"/>
      <c r="K36" s="39"/>
      <c r="L36" s="24"/>
      <c r="M36" s="27" t="s">
        <v>275</v>
      </c>
      <c r="N36" s="37">
        <v>30</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.Metal Smelting.Primary Metals.Aluminum.RecycleRecycling of Aluminum NG Effcapital_recovery</v>
      </c>
    </row>
    <row r="37" spans="1:117" s="12" customFormat="1" x14ac:dyDescent="0.3">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x14ac:dyDescent="0.3">
      <c r="A38" s="10" t="s">
        <v>55</v>
      </c>
      <c r="B38" s="41"/>
      <c r="D38" s="39"/>
      <c r="E38" s="39"/>
      <c r="F38" s="10" t="s">
        <v>56</v>
      </c>
      <c r="G38" s="10" t="s">
        <v>300</v>
      </c>
      <c r="H38" s="10"/>
      <c r="J38" s="10" t="s">
        <v>270</v>
      </c>
      <c r="K38" s="39"/>
      <c r="L38" s="24"/>
      <c r="M38" s="27" t="s">
        <v>187</v>
      </c>
      <c r="N38" s="37">
        <v>8.0150000000000006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.Metal Smelting.Primary Metals.Copper.Metallurgy.Hydro Metallurgypressure leaching solvent extraction and electrolytic precipitationservice_request.Electricity</v>
      </c>
      <c r="DM38" s="9"/>
    </row>
    <row r="39" spans="1:117" x14ac:dyDescent="0.3">
      <c r="A39" s="10" t="s">
        <v>55</v>
      </c>
      <c r="B39" s="41"/>
      <c r="D39" s="39"/>
      <c r="E39" s="39"/>
      <c r="F39" s="10" t="s">
        <v>56</v>
      </c>
      <c r="G39" s="10" t="s">
        <v>300</v>
      </c>
      <c r="H39" s="10"/>
      <c r="J39" s="10" t="s">
        <v>204</v>
      </c>
      <c r="K39" s="39"/>
      <c r="L39" s="24"/>
      <c r="M39" s="27" t="s">
        <v>187</v>
      </c>
      <c r="N39" s="37">
        <v>0.5</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.Metal Smelting.Primary Metals.Copper.Metallurgy.Hydro Metallurgypressure leaching solvent extraction and electrolytic precipitationservice_request.Metal Smelting.Methane Blend</v>
      </c>
    </row>
    <row r="40" spans="1:117" x14ac:dyDescent="0.3">
      <c r="A40" s="10" t="s">
        <v>55</v>
      </c>
      <c r="B40" s="41"/>
      <c r="D40" s="39"/>
      <c r="E40" s="39"/>
      <c r="F40" s="10" t="s">
        <v>56</v>
      </c>
      <c r="G40" s="10" t="s">
        <v>300</v>
      </c>
      <c r="H40" s="10"/>
      <c r="J40" s="10" t="s">
        <v>276</v>
      </c>
      <c r="K40" s="39"/>
      <c r="L40" s="24"/>
      <c r="M40" s="27" t="s">
        <v>187</v>
      </c>
      <c r="N40" s="37">
        <v>1.6377999999999999</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.Metal Smelting.Primary Metals.Copper.Metallurgy.Hydro Metallurgypressure leaching solvent extraction and electrolytic precipitationservice_request.Metal Smelting.Pumping</v>
      </c>
      <c r="DM40" s="9"/>
    </row>
    <row r="41" spans="1:117" x14ac:dyDescent="0.3">
      <c r="A41" s="10" t="s">
        <v>55</v>
      </c>
      <c r="B41" s="41"/>
      <c r="D41" s="39"/>
      <c r="E41" s="39"/>
      <c r="F41" s="10" t="s">
        <v>56</v>
      </c>
      <c r="G41" s="10" t="s">
        <v>300</v>
      </c>
      <c r="H41" s="10"/>
      <c r="J41" s="10" t="s">
        <v>186</v>
      </c>
      <c r="K41" s="39"/>
      <c r="L41" s="24"/>
      <c r="M41" s="27" t="s">
        <v>187</v>
      </c>
      <c r="N41" s="37">
        <v>2.25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.Metal Smelting.Primary Metals.Copper.Metallurgy.Hydro Metallurgypressure leaching solvent extraction and electrolytic precipitationservice_request.Metal Smelting.Steam</v>
      </c>
    </row>
    <row r="42" spans="1:117" x14ac:dyDescent="0.3">
      <c r="A42" s="10" t="s">
        <v>55</v>
      </c>
      <c r="B42" s="41"/>
      <c r="D42" s="39"/>
      <c r="E42" s="39"/>
      <c r="F42" s="10" t="s">
        <v>57</v>
      </c>
      <c r="G42" s="10" t="s">
        <v>300</v>
      </c>
      <c r="H42" s="10"/>
      <c r="J42" s="10" t="s">
        <v>270</v>
      </c>
      <c r="K42" s="39"/>
      <c r="L42" s="24"/>
      <c r="M42" s="27" t="s">
        <v>187</v>
      </c>
      <c r="N42" s="37">
        <v>2.4710000000000001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.Metal Smelting.Primary Metals.Copper.Metallurgy.Hydro Metallurgypressure leaching still precipitation and TBR convertingservice_request.Electricity</v>
      </c>
      <c r="DM42" s="9"/>
    </row>
    <row r="43" spans="1:117" x14ac:dyDescent="0.3">
      <c r="A43" s="10" t="s">
        <v>55</v>
      </c>
      <c r="B43" s="41"/>
      <c r="D43" s="39"/>
      <c r="E43" s="39"/>
      <c r="F43" s="10" t="s">
        <v>57</v>
      </c>
      <c r="G43" s="10" t="s">
        <v>300</v>
      </c>
      <c r="H43" s="10"/>
      <c r="J43" s="10" t="s">
        <v>204</v>
      </c>
      <c r="K43" s="39"/>
      <c r="L43" s="24"/>
      <c r="M43" s="27" t="s">
        <v>187</v>
      </c>
      <c r="N43" s="37">
        <v>7.68</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.Metal Smelting.Primary Metals.Copper.Metallurgy.Hydro Metallurgypressure leaching still precipitation and TBR convertingservice_request.Metal Smelting.Methane Blend</v>
      </c>
    </row>
    <row r="44" spans="1:117" s="12" customFormat="1" x14ac:dyDescent="0.3">
      <c r="A44" s="10" t="s">
        <v>55</v>
      </c>
      <c r="B44" s="41"/>
      <c r="D44" s="39"/>
      <c r="E44" s="39"/>
      <c r="F44" s="10" t="s">
        <v>57</v>
      </c>
      <c r="G44" s="10" t="s">
        <v>300</v>
      </c>
      <c r="H44" s="10"/>
      <c r="I44" s="10"/>
      <c r="J44" s="10" t="s">
        <v>276</v>
      </c>
      <c r="K44" s="39"/>
      <c r="L44" s="24"/>
      <c r="M44" s="27" t="s">
        <v>187</v>
      </c>
      <c r="N44" s="37">
        <v>4.5785999999999998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.Metal Smelting.Primary Metals.Copper.Metallurgy.Hydro Metallurgypressure leaching still precipitation and TBR convertingservice_request.Metal Smelting.Pumping</v>
      </c>
      <c r="DM44" s="9"/>
    </row>
    <row r="45" spans="1:117" s="12" customFormat="1" x14ac:dyDescent="0.3">
      <c r="A45" s="10" t="s">
        <v>55</v>
      </c>
      <c r="B45" s="41"/>
      <c r="D45" s="39"/>
      <c r="E45" s="39"/>
      <c r="F45" s="10" t="s">
        <v>58</v>
      </c>
      <c r="G45" s="10" t="s">
        <v>300</v>
      </c>
      <c r="H45" s="10"/>
      <c r="I45" s="10"/>
      <c r="J45" s="10" t="s">
        <v>270</v>
      </c>
      <c r="K45" s="39"/>
      <c r="L45" s="24"/>
      <c r="M45" s="27" t="s">
        <v>187</v>
      </c>
      <c r="N45" s="37">
        <v>6.2789999999999999</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.Metal Smelting.Primary Metals.Copper.Metallurgy.Hydro Metallurgytank percolation leaching and electrolytic precipitationservice_request.Electricity</v>
      </c>
    </row>
    <row r="46" spans="1:117" s="12" customFormat="1" x14ac:dyDescent="0.3">
      <c r="A46" s="10" t="s">
        <v>55</v>
      </c>
      <c r="B46" s="41"/>
      <c r="D46" s="39"/>
      <c r="E46" s="39"/>
      <c r="F46" s="10" t="s">
        <v>58</v>
      </c>
      <c r="G46" s="10" t="s">
        <v>300</v>
      </c>
      <c r="H46" s="10"/>
      <c r="I46" s="10"/>
      <c r="J46" s="10" t="s">
        <v>204</v>
      </c>
      <c r="K46" s="39"/>
      <c r="L46" s="24"/>
      <c r="M46" s="27" t="s">
        <v>187</v>
      </c>
      <c r="N46" s="37">
        <v>0.5</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.Metal Smelting.Primary Metals.Copper.Metallurgy.Hydro Metallurgytank percolation leaching and electrolytic precipitationservice_request.Metal Smelting.Methane Blend</v>
      </c>
      <c r="DM46" s="9"/>
    </row>
    <row r="47" spans="1:117" s="12" customFormat="1" x14ac:dyDescent="0.3">
      <c r="A47" s="10" t="s">
        <v>55</v>
      </c>
      <c r="B47" s="41"/>
      <c r="D47" s="39"/>
      <c r="E47" s="39"/>
      <c r="F47" s="10" t="s">
        <v>58</v>
      </c>
      <c r="G47" s="10" t="s">
        <v>300</v>
      </c>
      <c r="H47" s="10"/>
      <c r="I47" s="10"/>
      <c r="J47" s="10" t="s">
        <v>276</v>
      </c>
      <c r="K47" s="39"/>
      <c r="L47" s="24"/>
      <c r="M47" s="27" t="s">
        <v>187</v>
      </c>
      <c r="N47" s="37">
        <v>1.2829999999999999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.Metal Smelting.Primary Metals.Copper.Metallurgy.Hydro Metallurgytank percolation leaching and electrolytic precipitationservice_request.Metal Smelting.Pumping</v>
      </c>
    </row>
    <row r="48" spans="1:117" s="12" customFormat="1" x14ac:dyDescent="0.3">
      <c r="A48" s="10" t="s">
        <v>55</v>
      </c>
      <c r="B48" s="41"/>
      <c r="D48" s="39"/>
      <c r="E48" s="39"/>
      <c r="F48" s="10" t="s">
        <v>58</v>
      </c>
      <c r="G48" s="10" t="s">
        <v>300</v>
      </c>
      <c r="H48" s="10"/>
      <c r="I48" s="10"/>
      <c r="J48" s="10" t="s">
        <v>186</v>
      </c>
      <c r="K48" s="39"/>
      <c r="L48" s="24"/>
      <c r="M48" s="27" t="s">
        <v>187</v>
      </c>
      <c r="N48" s="37">
        <v>2.25</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.Metal Smelting.Primary Metals.Copper.Metallurgy.Hydro Metallurgytank percolation leaching and electrolytic precipitationservice_request.Metal Smelting.Steam</v>
      </c>
      <c r="DM48" s="9"/>
    </row>
    <row r="49" spans="1:117" s="12" customFormat="1" x14ac:dyDescent="0.3">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s="12" customFormat="1" x14ac:dyDescent="0.3">
      <c r="A50" s="10" t="s">
        <v>59</v>
      </c>
      <c r="B50" s="41"/>
      <c r="D50" s="39"/>
      <c r="E50" s="39"/>
      <c r="F50" s="10" t="s">
        <v>60</v>
      </c>
      <c r="G50" s="10" t="s">
        <v>300</v>
      </c>
      <c r="H50" s="10"/>
      <c r="I50" s="10"/>
      <c r="J50" s="10" t="s">
        <v>277</v>
      </c>
      <c r="K50" s="39"/>
      <c r="L50" s="24"/>
      <c r="M50" s="27" t="s">
        <v>187</v>
      </c>
      <c r="N50" s="37">
        <v>0.88429999999999997</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.Metal Smelting.Primary Metals.Copper.Metallurgy.Pyro Metallurgy.Smelting Process.Conventional Smelting.ConvertPierce Smith converterservice_request.Metal Smelting.Compression</v>
      </c>
    </row>
    <row r="51" spans="1:117" s="12" customFormat="1" x14ac:dyDescent="0.3">
      <c r="A51" s="10" t="s">
        <v>59</v>
      </c>
      <c r="B51" s="41"/>
      <c r="D51" s="39"/>
      <c r="E51" s="39"/>
      <c r="F51" s="10" t="s">
        <v>60</v>
      </c>
      <c r="G51" s="10" t="s">
        <v>300</v>
      </c>
      <c r="H51" s="10"/>
      <c r="I51" s="10"/>
      <c r="J51" s="10" t="s">
        <v>247</v>
      </c>
      <c r="K51" s="39"/>
      <c r="L51" s="24"/>
      <c r="M51" s="27" t="s">
        <v>187</v>
      </c>
      <c r="N51" s="37">
        <v>3.3409</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.Metal Smelting.Primary Metals.Copper.Metallurgy.Pyro Metallurgy.Smelting Process.Conventional Smelting.ConvertPierce Smith converterservice_request.Metal Smelting.Direct Drive</v>
      </c>
      <c r="DM51" s="9"/>
    </row>
    <row r="52" spans="1:117" s="12" customFormat="1" x14ac:dyDescent="0.3">
      <c r="A52" s="10" t="s">
        <v>59</v>
      </c>
      <c r="B52" s="41"/>
      <c r="D52" s="39"/>
      <c r="E52" s="39"/>
      <c r="F52" s="10" t="s">
        <v>61</v>
      </c>
      <c r="G52" s="10" t="s">
        <v>300</v>
      </c>
      <c r="H52" s="10"/>
      <c r="I52" s="10"/>
      <c r="J52" s="10" t="s">
        <v>277</v>
      </c>
      <c r="K52" s="39"/>
      <c r="L52" s="24"/>
      <c r="M52" s="27" t="s">
        <v>187</v>
      </c>
      <c r="N52" s="37">
        <v>0.73699999999999999</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.Metal Smelting.Primary Metals.Copper.Metallurgy.Pyro Metallurgy.Smelting Process.Conventional Smelting.ConvertTop blown rotary converterservice_request.Metal Smelting.Compression</v>
      </c>
    </row>
    <row r="53" spans="1:117" s="12" customFormat="1" x14ac:dyDescent="0.3">
      <c r="A53" s="10" t="s">
        <v>59</v>
      </c>
      <c r="B53" s="41"/>
      <c r="D53" s="39"/>
      <c r="E53" s="39"/>
      <c r="F53" s="10" t="s">
        <v>61</v>
      </c>
      <c r="G53" s="10" t="s">
        <v>300</v>
      </c>
      <c r="H53" s="10"/>
      <c r="I53" s="10"/>
      <c r="J53" s="10" t="s">
        <v>247</v>
      </c>
      <c r="K53" s="39"/>
      <c r="L53" s="24"/>
      <c r="M53" s="27" t="s">
        <v>187</v>
      </c>
      <c r="N53" s="37">
        <v>2.7841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.Metal Smelting.Primary Metals.Copper.Metallurgy.Pyro Metallurgy.Smelting Process.Conventional Smelting.ConvertTop blown rotary converterservice_request.Metal Smelting.Direct Drive</v>
      </c>
      <c r="DM53" s="9"/>
    </row>
    <row r="54" spans="1:117" s="12" customFormat="1" x14ac:dyDescent="0.3">
      <c r="A54" s="10"/>
      <c r="B54" s="41"/>
      <c r="D54" s="39"/>
      <c r="E54" s="39"/>
      <c r="F54" s="10"/>
      <c r="G54" s="10"/>
      <c r="H54" s="10"/>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c r="DM54" s="9"/>
    </row>
    <row r="55" spans="1:117" x14ac:dyDescent="0.3">
      <c r="A55" s="10" t="s">
        <v>62</v>
      </c>
      <c r="B55" s="41"/>
      <c r="D55" s="39"/>
      <c r="E55" s="39"/>
      <c r="F55" s="10" t="s">
        <v>63</v>
      </c>
      <c r="G55" s="10" t="s">
        <v>300</v>
      </c>
      <c r="H55" s="10"/>
      <c r="J55" s="10" t="s">
        <v>278</v>
      </c>
      <c r="K55" s="39"/>
      <c r="L55" s="24"/>
      <c r="M55" s="27" t="s">
        <v>187</v>
      </c>
      <c r="N55" s="37">
        <v>12.587632821727601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.Metal Smelting.Primary Metals.Copper.Metallurgy.Pyro Metallurgy.Smelting Process.Conventional Smelting.Smeltflash furnace for roasting and smelting coalservice_requestCIMS.Generic Fuels.Coal</v>
      </c>
    </row>
    <row r="56" spans="1:117" s="12" customFormat="1" x14ac:dyDescent="0.3">
      <c r="A56" s="10" t="s">
        <v>62</v>
      </c>
      <c r="B56" s="41"/>
      <c r="D56" s="39"/>
      <c r="E56" s="39"/>
      <c r="F56" s="10" t="s">
        <v>63</v>
      </c>
      <c r="G56" s="10" t="s">
        <v>300</v>
      </c>
      <c r="H56" s="10"/>
      <c r="I56" s="10"/>
      <c r="J56" s="10" t="s">
        <v>277</v>
      </c>
      <c r="K56" s="39"/>
      <c r="L56" s="24"/>
      <c r="M56" s="27" t="s">
        <v>187</v>
      </c>
      <c r="N56" s="37">
        <v>1.3083</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.Metal Smelting.Primary Metals.Copper.Metallurgy.Pyro Metallurgy.Smelting Process.Conventional Smelting.Smeltflash furnace for roasting and smelting coalservice_request.Metal Smelting.Compression</v>
      </c>
      <c r="DM56" s="9"/>
    </row>
    <row r="57" spans="1:117" s="12" customFormat="1" x14ac:dyDescent="0.3">
      <c r="A57" s="10" t="s">
        <v>62</v>
      </c>
      <c r="B57" s="41"/>
      <c r="D57" s="39"/>
      <c r="E57" s="39"/>
      <c r="F57" s="10" t="s">
        <v>64</v>
      </c>
      <c r="G57" s="10" t="s">
        <v>300</v>
      </c>
      <c r="H57" s="10"/>
      <c r="I57" s="10"/>
      <c r="J57" s="10" t="s">
        <v>204</v>
      </c>
      <c r="K57" s="39"/>
      <c r="L57" s="24"/>
      <c r="M57" s="27" t="s">
        <v>187</v>
      </c>
      <c r="N57" s="37">
        <v>27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.Metal Smelting.Primary Metals.Copper.Metallurgy.Pyro Metallurgy.Smelting Process.Conventional Smelting.Smeltflash furnace for roasting and smelting NGservice_request.Metal Smelting.Methane Blend</v>
      </c>
    </row>
    <row r="58" spans="1:117" s="12" customFormat="1" x14ac:dyDescent="0.3">
      <c r="A58" s="10" t="s">
        <v>62</v>
      </c>
      <c r="B58" s="41"/>
      <c r="D58" s="39"/>
      <c r="E58" s="39"/>
      <c r="F58" s="10" t="s">
        <v>64</v>
      </c>
      <c r="G58" s="10" t="s">
        <v>300</v>
      </c>
      <c r="H58" s="10"/>
      <c r="I58" s="10"/>
      <c r="J58" s="10" t="s">
        <v>277</v>
      </c>
      <c r="K58" s="39"/>
      <c r="L58" s="24"/>
      <c r="M58" s="27" t="s">
        <v>187</v>
      </c>
      <c r="N58" s="37">
        <v>1.3083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.Metal Smelting.Primary Metals.Copper.Metallurgy.Pyro Metallurgy.Smelting Process.Conventional Smelting.Smeltflash furnace for roasting and smelting NGservice_request.Metal Smelting.Compression</v>
      </c>
      <c r="DM58" s="9"/>
    </row>
    <row r="59" spans="1:117" s="12" customFormat="1" x14ac:dyDescent="0.3">
      <c r="A59" s="10" t="s">
        <v>62</v>
      </c>
      <c r="B59" s="41"/>
      <c r="D59" s="39"/>
      <c r="E59" s="39"/>
      <c r="F59" s="10" t="s">
        <v>65</v>
      </c>
      <c r="G59" s="10" t="s">
        <v>300</v>
      </c>
      <c r="H59" s="10"/>
      <c r="I59" s="10"/>
      <c r="J59" s="10" t="s">
        <v>204</v>
      </c>
      <c r="K59" s="39"/>
      <c r="L59" s="24"/>
      <c r="M59" s="27" t="s">
        <v>187</v>
      </c>
      <c r="N59" s="37">
        <v>12.587632821727601</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.Metal Smelting.Primary Metals.Copper.Metallurgy.Pyro Metallurgy.Smelting Process.Conventional Smelting.Smeltflash furnace for roasting and smelting NG petcokeservice_request.Metal Smelting.Methane Blend</v>
      </c>
    </row>
    <row r="60" spans="1:117" s="12" customFormat="1" x14ac:dyDescent="0.3">
      <c r="A60" s="10" t="s">
        <v>62</v>
      </c>
      <c r="B60" s="41"/>
      <c r="D60" s="39"/>
      <c r="E60" s="39"/>
      <c r="F60" s="10" t="s">
        <v>65</v>
      </c>
      <c r="G60" s="10" t="s">
        <v>300</v>
      </c>
      <c r="H60" s="10"/>
      <c r="I60" s="10"/>
      <c r="J60" s="10" t="s">
        <v>279</v>
      </c>
      <c r="K60" s="39"/>
      <c r="L60" s="24"/>
      <c r="M60" s="27" t="s">
        <v>187</v>
      </c>
      <c r="N60" s="37">
        <v>8.6347000000000005</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.Metal Smelting.Primary Metals.Copper.Metallurgy.Pyro Metallurgy.Smelting Process.Conventional Smelting.Smeltflash furnace for roasting and smelting NG petcokeservice_requestCIMS.Generic Fuels.Petroleum Coke</v>
      </c>
      <c r="DM60" s="9"/>
    </row>
    <row r="61" spans="1:117" s="12" customFormat="1" x14ac:dyDescent="0.3">
      <c r="A61" s="10" t="s">
        <v>62</v>
      </c>
      <c r="B61" s="41"/>
      <c r="D61" s="39"/>
      <c r="E61" s="39"/>
      <c r="F61" s="10" t="s">
        <v>65</v>
      </c>
      <c r="G61" s="10" t="s">
        <v>300</v>
      </c>
      <c r="H61" s="10"/>
      <c r="I61" s="10"/>
      <c r="J61" s="10" t="s">
        <v>277</v>
      </c>
      <c r="K61" s="39"/>
      <c r="L61" s="24"/>
      <c r="M61" s="27" t="s">
        <v>187</v>
      </c>
      <c r="N61" s="37">
        <v>1.3083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.Metal Smelting.Primary Metals.Copper.Metallurgy.Pyro Metallurgy.Smelting Process.Conventional Smelting.Smeltflash furnace for roasting and smelting NG petcokeservice_request.Metal Smelting.Compression</v>
      </c>
    </row>
    <row r="62" spans="1:117" s="12" customFormat="1" x14ac:dyDescent="0.3">
      <c r="A62" s="10" t="s">
        <v>62</v>
      </c>
      <c r="B62" s="41"/>
      <c r="D62" s="39"/>
      <c r="E62" s="39"/>
      <c r="F62" s="10" t="s">
        <v>66</v>
      </c>
      <c r="G62" s="10" t="s">
        <v>300</v>
      </c>
      <c r="H62" s="10"/>
      <c r="I62" s="10"/>
      <c r="J62" s="10" t="s">
        <v>274</v>
      </c>
      <c r="K62" s="39"/>
      <c r="L62" s="24"/>
      <c r="M62" s="27" t="s">
        <v>187</v>
      </c>
      <c r="N62" s="37">
        <v>12.587632821727601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.Metal Smelting.Primary Metals.Copper.Metallurgy.Pyro Metallurgy.Smelting Process.Conventional Smelting.Smeltflash furnace for roasting and smelting oilservice_requestCIMS.Generic Fuels.Fuel Oil</v>
      </c>
      <c r="DM62" s="9"/>
    </row>
    <row r="63" spans="1:117" s="12" customFormat="1" x14ac:dyDescent="0.3">
      <c r="A63" s="10" t="s">
        <v>62</v>
      </c>
      <c r="B63" s="41"/>
      <c r="D63" s="39"/>
      <c r="E63" s="39"/>
      <c r="F63" s="10" t="s">
        <v>66</v>
      </c>
      <c r="G63" s="10" t="s">
        <v>300</v>
      </c>
      <c r="H63" s="10"/>
      <c r="I63" s="10"/>
      <c r="J63" s="10" t="s">
        <v>277</v>
      </c>
      <c r="K63" s="39"/>
      <c r="L63" s="24"/>
      <c r="M63" s="27" t="s">
        <v>187</v>
      </c>
      <c r="N63" s="37">
        <v>1.3083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.Metal Smelting.Primary Metals.Copper.Metallurgy.Pyro Metallurgy.Smelting Process.Conventional Smelting.Smeltflash furnace for roasting and smelting oilservice_request.Metal Smelting.Compression</v>
      </c>
    </row>
    <row r="64" spans="1:117" s="12" customFormat="1" x14ac:dyDescent="0.3">
      <c r="A64" s="10" t="s">
        <v>62</v>
      </c>
      <c r="B64" s="41"/>
      <c r="D64" s="39"/>
      <c r="E64" s="39"/>
      <c r="F64" s="10" t="s">
        <v>67</v>
      </c>
      <c r="G64" s="10" t="s">
        <v>300</v>
      </c>
      <c r="H64" s="10"/>
      <c r="I64" s="10"/>
      <c r="J64" s="10" t="s">
        <v>270</v>
      </c>
      <c r="K64" s="39"/>
      <c r="L64" s="24"/>
      <c r="M64" s="27" t="s">
        <v>187</v>
      </c>
      <c r="N64" s="37">
        <v>12.348000000000001</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.Metal Smelting.Primary Metals.Copper.Metallurgy.Pyro Metallurgy.Smelting Process.Conventional Smelting.Smeltfluidized bed roasting and EAF smeltingservice_request.Electricity</v>
      </c>
      <c r="DM64" s="9"/>
    </row>
    <row r="65" spans="1:117" s="12" customFormat="1" x14ac:dyDescent="0.3">
      <c r="A65" s="10" t="s">
        <v>62</v>
      </c>
      <c r="B65" s="41"/>
      <c r="D65" s="39"/>
      <c r="E65" s="39"/>
      <c r="F65" s="10" t="s">
        <v>67</v>
      </c>
      <c r="G65" s="10" t="s">
        <v>300</v>
      </c>
      <c r="H65" s="10"/>
      <c r="I65" s="10"/>
      <c r="J65" s="10" t="s">
        <v>204</v>
      </c>
      <c r="K65" s="39"/>
      <c r="L65" s="24"/>
      <c r="M65" s="27" t="s">
        <v>187</v>
      </c>
      <c r="N65" s="37">
        <v>1.42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.Metal Smelting.Primary Metals.Copper.Metallurgy.Pyro Metallurgy.Smelting Process.Conventional Smelting.Smeltfluidized bed roasting and EAF smeltingservice_request.Metal Smelting.Methane Blend</v>
      </c>
    </row>
    <row r="66" spans="1:117" s="12" customFormat="1" x14ac:dyDescent="0.3">
      <c r="A66" s="10" t="s">
        <v>62</v>
      </c>
      <c r="B66" s="41"/>
      <c r="D66" s="39"/>
      <c r="E66" s="39"/>
      <c r="F66" s="10" t="s">
        <v>67</v>
      </c>
      <c r="G66" s="10" t="s">
        <v>300</v>
      </c>
      <c r="H66" s="10"/>
      <c r="I66" s="10"/>
      <c r="J66" s="10" t="s">
        <v>278</v>
      </c>
      <c r="K66" s="39"/>
      <c r="L66" s="24"/>
      <c r="M66" s="27" t="s">
        <v>187</v>
      </c>
      <c r="N66" s="37">
        <v>0.38</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.Metal Smelting.Primary Metals.Copper.Metallurgy.Pyro Metallurgy.Smelting Process.Conventional Smelting.Smeltfluidized bed roasting and EAF smeltingservice_requestCIMS.Generic Fuels.Coal</v>
      </c>
      <c r="DM66" s="9"/>
    </row>
    <row r="67" spans="1:117" s="12" customFormat="1" x14ac:dyDescent="0.3">
      <c r="A67" s="10" t="s">
        <v>62</v>
      </c>
      <c r="B67" s="41"/>
      <c r="D67" s="39"/>
      <c r="E67" s="39"/>
      <c r="F67" s="10" t="s">
        <v>67</v>
      </c>
      <c r="G67" s="10" t="s">
        <v>300</v>
      </c>
      <c r="H67" s="10"/>
      <c r="I67" s="10"/>
      <c r="J67" s="10" t="s">
        <v>220</v>
      </c>
      <c r="K67" s="39"/>
      <c r="L67" s="24"/>
      <c r="M67" s="27" t="s">
        <v>187</v>
      </c>
      <c r="N67" s="37">
        <v>0.29480000000000001</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.Metal Smelting.Primary Metals.Copper.Metallurgy.Pyro Metallurgy.Smelting Process.Conventional Smelting.Smeltfluidized bed roasting and EAF smeltingservice_request.Metal Smelting.Ventilation</v>
      </c>
    </row>
    <row r="68" spans="1:117" s="12" customFormat="1" x14ac:dyDescent="0.3">
      <c r="A68" s="10" t="s">
        <v>62</v>
      </c>
      <c r="B68" s="41"/>
      <c r="D68" s="39"/>
      <c r="E68" s="39"/>
      <c r="F68" s="10" t="s">
        <v>67</v>
      </c>
      <c r="G68" s="10" t="s">
        <v>300</v>
      </c>
      <c r="H68" s="10"/>
      <c r="I68" s="10"/>
      <c r="J68" s="10" t="s">
        <v>277</v>
      </c>
      <c r="K68" s="39"/>
      <c r="L68" s="24"/>
      <c r="M68" s="27" t="s">
        <v>187</v>
      </c>
      <c r="N68" s="37">
        <v>0.4859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.Metal Smelting.Primary Metals.Copper.Metallurgy.Pyro Metallurgy.Smelting Process.Conventional Smelting.Smeltfluidized bed roasting and EAF smeltingservice_request.Metal Smelting.Compression</v>
      </c>
      <c r="DM68" s="9"/>
    </row>
    <row r="69" spans="1:117" s="12" customFormat="1" x14ac:dyDescent="0.3">
      <c r="A69" s="10" t="s">
        <v>62</v>
      </c>
      <c r="B69" s="41"/>
      <c r="D69" s="39"/>
      <c r="E69" s="39"/>
      <c r="F69" s="10" t="s">
        <v>67</v>
      </c>
      <c r="G69" s="10" t="s">
        <v>300</v>
      </c>
      <c r="H69" s="10"/>
      <c r="I69" s="10"/>
      <c r="J69" s="10" t="s">
        <v>225</v>
      </c>
      <c r="K69" s="39"/>
      <c r="L69" s="24"/>
      <c r="M69" s="27" t="s">
        <v>187</v>
      </c>
      <c r="N69" s="37">
        <v>0.48259999999999997</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.Metal Smelting.Primary Metals.Copper.Metallurgy.Pyro Metallurgy.Smelting Process.Conventional Smelting.Smeltfluidized bed roasting and EAF smeltingservice_request.Metal Smelting.Conveyance</v>
      </c>
    </row>
    <row r="70" spans="1:117" s="12" customFormat="1" x14ac:dyDescent="0.3">
      <c r="A70" s="10" t="s">
        <v>62</v>
      </c>
      <c r="B70" s="41"/>
      <c r="D70" s="39"/>
      <c r="E70" s="39"/>
      <c r="F70" s="10" t="s">
        <v>68</v>
      </c>
      <c r="G70" s="10" t="s">
        <v>300</v>
      </c>
      <c r="H70" s="10"/>
      <c r="I70" s="10"/>
      <c r="J70" s="10" t="s">
        <v>278</v>
      </c>
      <c r="K70" s="39"/>
      <c r="L70" s="24"/>
      <c r="M70" s="27" t="s">
        <v>187</v>
      </c>
      <c r="N70" s="37">
        <v>11.2393574839337</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.Metal Smelting.Primary Metals.Copper.Metallurgy.Pyro Metallurgy.Smelting Process.Conventional Smelting.Smeltfluidized bed roasting and oxygen reverbatory furnace smeltingservice_requestCIMS.Generic Fuels.Coal</v>
      </c>
      <c r="DM70" s="9"/>
    </row>
    <row r="71" spans="1:117" s="12" customFormat="1" x14ac:dyDescent="0.3">
      <c r="A71" s="10" t="s">
        <v>62</v>
      </c>
      <c r="B71" s="41"/>
      <c r="D71" s="39"/>
      <c r="E71" s="39"/>
      <c r="F71" s="10" t="s">
        <v>68</v>
      </c>
      <c r="G71" s="10" t="s">
        <v>300</v>
      </c>
      <c r="H71" s="10"/>
      <c r="I71" s="10"/>
      <c r="J71" s="10" t="s">
        <v>204</v>
      </c>
      <c r="K71" s="39"/>
      <c r="L71" s="24"/>
      <c r="M71" s="27" t="s">
        <v>187</v>
      </c>
      <c r="N71" s="37">
        <v>2.6295999999999999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.Metal Smelting.Primary Metals.Copper.Metallurgy.Pyro Metallurgy.Smelting Process.Conventional Smelting.Smeltfluidized bed roasting and oxygen reverbatory furnace smeltingservice_request.Metal Smelting.Methane Blend</v>
      </c>
    </row>
    <row r="72" spans="1:117" s="12" customFormat="1" x14ac:dyDescent="0.3">
      <c r="A72" s="10" t="s">
        <v>62</v>
      </c>
      <c r="B72" s="41"/>
      <c r="D72" s="39"/>
      <c r="E72" s="39"/>
      <c r="F72" s="10" t="s">
        <v>68</v>
      </c>
      <c r="G72" s="10" t="s">
        <v>300</v>
      </c>
      <c r="H72" s="10"/>
      <c r="I72" s="10"/>
      <c r="J72" s="10" t="s">
        <v>280</v>
      </c>
      <c r="K72" s="39"/>
      <c r="L72" s="24"/>
      <c r="M72" s="27" t="s">
        <v>39</v>
      </c>
      <c r="N72" s="37">
        <v>1</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.Metal Smelting.Primary Metals.Copper.Metallurgy.Pyro Metallurgy.Smelting Process.Conventional Smelting.Smeltfluidized bed roasting and oxygen reverbatory furnace smeltingservice_request.Metal Smelting.Oxygen</v>
      </c>
      <c r="DM72" s="9"/>
    </row>
    <row r="73" spans="1:117" s="12" customFormat="1" x14ac:dyDescent="0.3">
      <c r="A73" s="10" t="s">
        <v>62</v>
      </c>
      <c r="B73" s="41"/>
      <c r="D73" s="39"/>
      <c r="E73" s="39"/>
      <c r="F73" s="10" t="s">
        <v>68</v>
      </c>
      <c r="G73" s="10" t="s">
        <v>300</v>
      </c>
      <c r="H73" s="10"/>
      <c r="I73" s="10"/>
      <c r="J73" s="10" t="s">
        <v>220</v>
      </c>
      <c r="K73" s="39"/>
      <c r="L73" s="24"/>
      <c r="M73" s="27" t="s">
        <v>187</v>
      </c>
      <c r="N73" s="37">
        <v>0.1426</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.Metal Smelting.Primary Metals.Copper.Metallurgy.Pyro Metallurgy.Smelting Process.Conventional Smelting.Smeltfluidized bed roasting and oxygen reverbatory furnace smeltingservice_request.Metal Smelting.Ventilation</v>
      </c>
    </row>
    <row r="74" spans="1:117" s="12" customFormat="1" x14ac:dyDescent="0.3">
      <c r="A74" s="10" t="s">
        <v>62</v>
      </c>
      <c r="B74" s="41"/>
      <c r="D74" s="39"/>
      <c r="E74" s="39"/>
      <c r="F74" s="10" t="s">
        <v>68</v>
      </c>
      <c r="G74" s="10" t="s">
        <v>300</v>
      </c>
      <c r="H74" s="10"/>
      <c r="I74" s="10"/>
      <c r="J74" s="10" t="s">
        <v>277</v>
      </c>
      <c r="K74" s="39"/>
      <c r="L74" s="24"/>
      <c r="M74" s="27" t="s">
        <v>187</v>
      </c>
      <c r="N74" s="37">
        <v>0.23499999999999999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.Metal Smelting.Primary Metals.Copper.Metallurgy.Pyro Metallurgy.Smelting Process.Conventional Smelting.Smeltfluidized bed roasting and oxygen reverbatory furnace smeltingservice_request.Metal Smelting.Compression</v>
      </c>
      <c r="DM74" s="9"/>
    </row>
    <row r="75" spans="1:117" s="12" customFormat="1" x14ac:dyDescent="0.3">
      <c r="A75" s="10" t="s">
        <v>62</v>
      </c>
      <c r="B75" s="41"/>
      <c r="D75" s="39"/>
      <c r="E75" s="39"/>
      <c r="F75" s="10" t="s">
        <v>68</v>
      </c>
      <c r="G75" s="10" t="s">
        <v>300</v>
      </c>
      <c r="H75" s="10"/>
      <c r="I75" s="10"/>
      <c r="J75" s="10" t="s">
        <v>225</v>
      </c>
      <c r="K75" s="39"/>
      <c r="L75" s="24"/>
      <c r="M75" s="27" t="s">
        <v>187</v>
      </c>
      <c r="N75" s="37">
        <v>0.28820000000000001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.Metal Smelting.Primary Metals.Copper.Metallurgy.Pyro Metallurgy.Smelting Process.Conventional Smelting.Smeltfluidized bed roasting and oxygen reverbatory furnace smeltingservice_request.Metal Smelting.Conveyance</v>
      </c>
      <c r="DM75" s="9"/>
    </row>
    <row r="76" spans="1:117" s="12" customFormat="1" x14ac:dyDescent="0.3">
      <c r="A76" s="10" t="s">
        <v>62</v>
      </c>
      <c r="B76" s="41"/>
      <c r="D76" s="39"/>
      <c r="E76" s="39"/>
      <c r="F76" s="10" t="s">
        <v>69</v>
      </c>
      <c r="G76" s="10" t="s">
        <v>300</v>
      </c>
      <c r="H76" s="10"/>
      <c r="I76" s="10"/>
      <c r="J76" s="10" t="s">
        <v>278</v>
      </c>
      <c r="K76" s="39"/>
      <c r="L76" s="24"/>
      <c r="M76" s="27" t="s">
        <v>187</v>
      </c>
      <c r="N76" s="37">
        <v>13.380187480873399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.Metal Smelting.Primary Metals.Copper.Metallurgy.Pyro Metallurgy.Smelting Process.Conventional Smelting.Smeltfluidized bed roasting and reverbatory furnace smeltingservice_requestCIMS.Generic Fuels.Coal</v>
      </c>
    </row>
    <row r="77" spans="1:117" s="12" customFormat="1" x14ac:dyDescent="0.3">
      <c r="A77" s="10" t="s">
        <v>62</v>
      </c>
      <c r="B77" s="41"/>
      <c r="D77" s="39"/>
      <c r="E77" s="39"/>
      <c r="F77" s="10" t="s">
        <v>69</v>
      </c>
      <c r="G77" s="10" t="s">
        <v>300</v>
      </c>
      <c r="H77" s="10"/>
      <c r="I77" s="10"/>
      <c r="J77" s="10" t="s">
        <v>204</v>
      </c>
      <c r="K77" s="39"/>
      <c r="L77" s="24"/>
      <c r="M77" s="27" t="s">
        <v>187</v>
      </c>
      <c r="N77" s="37">
        <v>2.86</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.Metal Smelting.Primary Metals.Copper.Metallurgy.Pyro Metallurgy.Smelting Process.Conventional Smelting.Smeltfluidized bed roasting and reverbatory furnace smeltingservice_request.Metal Smelting.Methane Blend</v>
      </c>
      <c r="DM77" s="9"/>
    </row>
    <row r="78" spans="1:117" s="12" customFormat="1" x14ac:dyDescent="0.3">
      <c r="A78" s="10" t="s">
        <v>62</v>
      </c>
      <c r="B78" s="41"/>
      <c r="D78" s="39"/>
      <c r="E78" s="39"/>
      <c r="F78" s="10" t="s">
        <v>69</v>
      </c>
      <c r="G78" s="10" t="s">
        <v>300</v>
      </c>
      <c r="H78" s="10"/>
      <c r="I78" s="10"/>
      <c r="J78" s="10" t="s">
        <v>220</v>
      </c>
      <c r="K78" s="39"/>
      <c r="L78" s="24"/>
      <c r="M78" s="27" t="s">
        <v>187</v>
      </c>
      <c r="N78" s="37">
        <v>0.1426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.Metal Smelting.Primary Metals.Copper.Metallurgy.Pyro Metallurgy.Smelting Process.Conventional Smelting.Smeltfluidized bed roasting and reverbatory furnace smeltingservice_request.Metal Smelting.Ventilation</v>
      </c>
    </row>
    <row r="79" spans="1:117" s="12" customFormat="1" x14ac:dyDescent="0.3">
      <c r="A79" s="10" t="s">
        <v>62</v>
      </c>
      <c r="B79" s="41"/>
      <c r="D79" s="39"/>
      <c r="E79" s="39"/>
      <c r="F79" s="10" t="s">
        <v>69</v>
      </c>
      <c r="G79" s="10" t="s">
        <v>300</v>
      </c>
      <c r="H79" s="10"/>
      <c r="I79" s="10"/>
      <c r="J79" s="10" t="s">
        <v>277</v>
      </c>
      <c r="K79" s="39"/>
      <c r="L79" s="24"/>
      <c r="M79" s="27" t="s">
        <v>187</v>
      </c>
      <c r="N79" s="37">
        <v>0.23499999999999999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.Metal Smelting.Primary Metals.Copper.Metallurgy.Pyro Metallurgy.Smelting Process.Conventional Smelting.Smeltfluidized bed roasting and reverbatory furnace smeltingservice_request.Metal Smelting.Compression</v>
      </c>
      <c r="DM79" s="9"/>
    </row>
    <row r="80" spans="1:117" s="12" customFormat="1" x14ac:dyDescent="0.3">
      <c r="A80" s="10" t="s">
        <v>62</v>
      </c>
      <c r="B80" s="41"/>
      <c r="D80" s="39"/>
      <c r="E80" s="39"/>
      <c r="F80" s="10" t="s">
        <v>69</v>
      </c>
      <c r="G80" s="10" t="s">
        <v>300</v>
      </c>
      <c r="H80" s="10"/>
      <c r="I80" s="10"/>
      <c r="J80" s="10" t="s">
        <v>225</v>
      </c>
      <c r="K80" s="39"/>
      <c r="L80" s="24"/>
      <c r="M80" s="27" t="s">
        <v>187</v>
      </c>
      <c r="N80" s="37">
        <v>0.28820000000000001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.Metal Smelting.Primary Metals.Copper.Metallurgy.Pyro Metallurgy.Smelting Process.Conventional Smelting.Smeltfluidized bed roasting and reverbatory furnace smeltingservice_request.Metal Smelting.Conveyance</v>
      </c>
    </row>
    <row r="81" spans="1:117" s="12" customFormat="1" x14ac:dyDescent="0.3">
      <c r="A81" s="10" t="s">
        <v>62</v>
      </c>
      <c r="B81" s="41"/>
      <c r="D81" s="39"/>
      <c r="E81" s="39"/>
      <c r="F81" s="10" t="s">
        <v>70</v>
      </c>
      <c r="G81" s="10" t="s">
        <v>300</v>
      </c>
      <c r="H81" s="10"/>
      <c r="I81" s="10"/>
      <c r="J81" s="10" t="s">
        <v>270</v>
      </c>
      <c r="K81" s="39"/>
      <c r="L81" s="24"/>
      <c r="M81" s="27" t="s">
        <v>187</v>
      </c>
      <c r="N81" s="37">
        <v>12.348000000000001</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.Metal Smelting.Primary Metals.Copper.Metallurgy.Pyro Metallurgy.Smelting Process.Conventional Smelting.Smelthearth roasting and EAF smeltingservice_request.Electricity</v>
      </c>
      <c r="DM81" s="9"/>
    </row>
    <row r="82" spans="1:117" s="12" customFormat="1" x14ac:dyDescent="0.3">
      <c r="A82" s="10" t="s">
        <v>62</v>
      </c>
      <c r="B82" s="41"/>
      <c r="D82" s="39"/>
      <c r="E82" s="39"/>
      <c r="F82" s="10" t="s">
        <v>70</v>
      </c>
      <c r="G82" s="10" t="s">
        <v>300</v>
      </c>
      <c r="H82" s="10"/>
      <c r="I82" s="10"/>
      <c r="J82" s="10" t="s">
        <v>278</v>
      </c>
      <c r="K82" s="39"/>
      <c r="L82" s="24"/>
      <c r="M82" s="27" t="s">
        <v>187</v>
      </c>
      <c r="N82" s="37">
        <v>0.38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.Metal Smelting.Primary Metals.Copper.Metallurgy.Pyro Metallurgy.Smelting Process.Conventional Smelting.Smelthearth roasting and EAF smeltingservice_requestCIMS.Generic Fuels.Coal</v>
      </c>
    </row>
    <row r="83" spans="1:117" s="12" customFormat="1" x14ac:dyDescent="0.3">
      <c r="A83" s="10" t="s">
        <v>62</v>
      </c>
      <c r="B83" s="41"/>
      <c r="D83" s="39"/>
      <c r="E83" s="39"/>
      <c r="F83" s="10" t="s">
        <v>70</v>
      </c>
      <c r="G83" s="10" t="s">
        <v>300</v>
      </c>
      <c r="H83" s="10"/>
      <c r="I83" s="10"/>
      <c r="J83" s="10" t="s">
        <v>204</v>
      </c>
      <c r="K83" s="39"/>
      <c r="L83" s="24"/>
      <c r="M83" s="27" t="s">
        <v>187</v>
      </c>
      <c r="N83" s="37">
        <v>2.96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.Metal Smelting.Primary Metals.Copper.Metallurgy.Pyro Metallurgy.Smelting Process.Conventional Smelting.Smelthearth roasting and EAF smeltingservice_request.Metal Smelting.Methane Blend</v>
      </c>
      <c r="DM83" s="9"/>
    </row>
    <row r="84" spans="1:117" s="12" customFormat="1" x14ac:dyDescent="0.3">
      <c r="A84" s="10" t="s">
        <v>62</v>
      </c>
      <c r="B84" s="41"/>
      <c r="D84" s="39"/>
      <c r="E84" s="39"/>
      <c r="F84" s="10" t="s">
        <v>70</v>
      </c>
      <c r="G84" s="10" t="s">
        <v>300</v>
      </c>
      <c r="H84" s="10"/>
      <c r="I84" s="10"/>
      <c r="J84" s="10" t="s">
        <v>220</v>
      </c>
      <c r="K84" s="39"/>
      <c r="L84" s="24"/>
      <c r="M84" s="27" t="s">
        <v>187</v>
      </c>
      <c r="N84" s="37">
        <v>0.30990000000000001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.Metal Smelting.Primary Metals.Copper.Metallurgy.Pyro Metallurgy.Smelting Process.Conventional Smelting.Smelthearth roasting and EAF smeltingservice_request.Metal Smelting.Ventilation</v>
      </c>
    </row>
    <row r="85" spans="1:117" s="12" customFormat="1" x14ac:dyDescent="0.3">
      <c r="A85" s="10" t="s">
        <v>62</v>
      </c>
      <c r="B85" s="41"/>
      <c r="D85" s="39"/>
      <c r="E85" s="39"/>
      <c r="F85" s="10" t="s">
        <v>70</v>
      </c>
      <c r="G85" s="10" t="s">
        <v>300</v>
      </c>
      <c r="H85" s="10"/>
      <c r="I85" s="10"/>
      <c r="J85" s="10" t="s">
        <v>277</v>
      </c>
      <c r="K85" s="39"/>
      <c r="L85" s="24"/>
      <c r="M85" s="27" t="s">
        <v>187</v>
      </c>
      <c r="N85" s="37">
        <v>0.51070000000000004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.Metal Smelting.Primary Metals.Copper.Metallurgy.Pyro Metallurgy.Smelting Process.Conventional Smelting.Smelthearth roasting and EAF smeltingservice_request.Metal Smelting.Compression</v>
      </c>
      <c r="DM85" s="9"/>
    </row>
    <row r="86" spans="1:117" s="12" customFormat="1" x14ac:dyDescent="0.3">
      <c r="A86" s="10" t="s">
        <v>62</v>
      </c>
      <c r="B86" s="41"/>
      <c r="D86" s="39"/>
      <c r="E86" s="39"/>
      <c r="F86" s="10" t="s">
        <v>70</v>
      </c>
      <c r="G86" s="10" t="s">
        <v>300</v>
      </c>
      <c r="H86" s="10"/>
      <c r="I86" s="10"/>
      <c r="J86" s="10" t="s">
        <v>225</v>
      </c>
      <c r="K86" s="39"/>
      <c r="L86" s="24"/>
      <c r="M86" s="27" t="s">
        <v>187</v>
      </c>
      <c r="N86" s="37">
        <v>0.62629999999999997</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.Metal Smelting.Primary Metals.Copper.Metallurgy.Pyro Metallurgy.Smelting Process.Conventional Smelting.Smelthearth roasting and EAF smeltingservice_request.Metal Smelting.Conveyance</v>
      </c>
    </row>
    <row r="87" spans="1:117" s="12" customFormat="1" x14ac:dyDescent="0.3">
      <c r="A87" s="10" t="s">
        <v>62</v>
      </c>
      <c r="B87" s="41"/>
      <c r="D87" s="39"/>
      <c r="E87" s="39"/>
      <c r="F87" s="10" t="s">
        <v>71</v>
      </c>
      <c r="G87" s="10" t="s">
        <v>300</v>
      </c>
      <c r="H87" s="10"/>
      <c r="I87" s="10"/>
      <c r="J87" s="10" t="s">
        <v>278</v>
      </c>
      <c r="K87" s="39"/>
      <c r="L87" s="24"/>
      <c r="M87" s="27" t="s">
        <v>187</v>
      </c>
      <c r="N87" s="37">
        <v>11.2393574839337</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.Metal Smelting.Primary Metals.Copper.Metallurgy.Pyro Metallurgy.Smelting Process.Conventional Smelting.Smelthearth roasting and oxygen reverbatory furnace smeltingservice_requestCIMS.Generic Fuels.Coal</v>
      </c>
      <c r="DM87" s="9"/>
    </row>
    <row r="88" spans="1:117" s="12" customFormat="1" x14ac:dyDescent="0.3">
      <c r="A88" s="10" t="s">
        <v>62</v>
      </c>
      <c r="B88" s="41"/>
      <c r="D88" s="39"/>
      <c r="E88" s="39"/>
      <c r="F88" s="10" t="s">
        <v>71</v>
      </c>
      <c r="G88" s="10" t="s">
        <v>300</v>
      </c>
      <c r="H88" s="10"/>
      <c r="I88" s="10"/>
      <c r="J88" s="10" t="s">
        <v>204</v>
      </c>
      <c r="K88" s="39"/>
      <c r="L88" s="24"/>
      <c r="M88" s="27" t="s">
        <v>187</v>
      </c>
      <c r="N88" s="37">
        <v>4.1696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.Metal Smelting.Primary Metals.Copper.Metallurgy.Pyro Metallurgy.Smelting Process.Conventional Smelting.Smelthearth roasting and oxygen reverbatory furnace smeltingservice_request.Metal Smelting.Methane Blend</v>
      </c>
    </row>
    <row r="89" spans="1:117" s="12" customFormat="1" x14ac:dyDescent="0.3">
      <c r="A89" s="10" t="s">
        <v>62</v>
      </c>
      <c r="B89" s="41"/>
      <c r="D89" s="39"/>
      <c r="E89" s="39"/>
      <c r="F89" s="10" t="s">
        <v>71</v>
      </c>
      <c r="G89" s="10" t="s">
        <v>300</v>
      </c>
      <c r="H89" s="10"/>
      <c r="I89" s="10"/>
      <c r="J89" s="10" t="s">
        <v>280</v>
      </c>
      <c r="K89" s="39"/>
      <c r="L89" s="24"/>
      <c r="M89" s="27" t="s">
        <v>39</v>
      </c>
      <c r="N89" s="37">
        <v>1</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.Metal Smelting.Primary Metals.Copper.Metallurgy.Pyro Metallurgy.Smelting Process.Conventional Smelting.Smelthearth roasting and oxygen reverbatory furnace smeltingservice_request.Metal Smelting.Oxygen</v>
      </c>
      <c r="DM89" s="9"/>
    </row>
    <row r="90" spans="1:117" s="12" customFormat="1" x14ac:dyDescent="0.3">
      <c r="A90" s="10" t="s">
        <v>62</v>
      </c>
      <c r="B90" s="41"/>
      <c r="D90" s="39"/>
      <c r="E90" s="39"/>
      <c r="F90" s="10" t="s">
        <v>71</v>
      </c>
      <c r="G90" s="10" t="s">
        <v>300</v>
      </c>
      <c r="H90" s="10"/>
      <c r="I90" s="10"/>
      <c r="J90" s="10" t="s">
        <v>220</v>
      </c>
      <c r="K90" s="39"/>
      <c r="L90" s="24"/>
      <c r="M90" s="27" t="s">
        <v>187</v>
      </c>
      <c r="N90" s="37">
        <v>0.15770000000000001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.Metal Smelting.Primary Metals.Copper.Metallurgy.Pyro Metallurgy.Smelting Process.Conventional Smelting.Smelthearth roasting and oxygen reverbatory furnace smeltingservice_request.Metal Smelting.Ventilation</v>
      </c>
    </row>
    <row r="91" spans="1:117" s="12" customFormat="1" x14ac:dyDescent="0.3">
      <c r="A91" s="10" t="s">
        <v>62</v>
      </c>
      <c r="B91" s="41"/>
      <c r="D91" s="39"/>
      <c r="E91" s="39"/>
      <c r="F91" s="10" t="s">
        <v>71</v>
      </c>
      <c r="G91" s="10" t="s">
        <v>300</v>
      </c>
      <c r="H91" s="10"/>
      <c r="I91" s="10"/>
      <c r="J91" s="10" t="s">
        <v>277</v>
      </c>
      <c r="K91" s="39"/>
      <c r="L91" s="24"/>
      <c r="M91" s="27" t="s">
        <v>187</v>
      </c>
      <c r="N91" s="37">
        <v>0.25979999999999998</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.Metal Smelting.Primary Metals.Copper.Metallurgy.Pyro Metallurgy.Smelting Process.Conventional Smelting.Smelthearth roasting and oxygen reverbatory furnace smeltingservice_request.Metal Smelting.Compression</v>
      </c>
      <c r="DM91" s="9"/>
    </row>
    <row r="92" spans="1:117" s="12" customFormat="1" x14ac:dyDescent="0.3">
      <c r="A92" s="10" t="s">
        <v>62</v>
      </c>
      <c r="B92" s="41"/>
      <c r="D92" s="39"/>
      <c r="E92" s="39"/>
      <c r="F92" s="10" t="s">
        <v>71</v>
      </c>
      <c r="G92" s="10" t="s">
        <v>300</v>
      </c>
      <c r="H92" s="10"/>
      <c r="I92" s="10"/>
      <c r="J92" s="10" t="s">
        <v>225</v>
      </c>
      <c r="K92" s="39"/>
      <c r="L92" s="24"/>
      <c r="M92" s="27" t="s">
        <v>187</v>
      </c>
      <c r="N92" s="37">
        <v>0.31859999999999999</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.Metal Smelting.Primary Metals.Copper.Metallurgy.Pyro Metallurgy.Smelting Process.Conventional Smelting.Smelthearth roasting and oxygen reverbatory furnace smeltingservice_request.Metal Smelting.Conveyance</v>
      </c>
    </row>
    <row r="93" spans="1:117" x14ac:dyDescent="0.3">
      <c r="A93" s="10" t="s">
        <v>62</v>
      </c>
      <c r="B93" s="41"/>
      <c r="D93" s="39"/>
      <c r="E93" s="39"/>
      <c r="F93" s="10" t="s">
        <v>72</v>
      </c>
      <c r="G93" s="10" t="s">
        <v>300</v>
      </c>
      <c r="H93" s="10"/>
      <c r="J93" s="10" t="s">
        <v>278</v>
      </c>
      <c r="K93" s="39"/>
      <c r="L93" s="24"/>
      <c r="M93" s="27" t="s">
        <v>187</v>
      </c>
      <c r="N93" s="37">
        <v>13.380187480873399</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.Metal Smelting.Primary Metals.Copper.Metallurgy.Pyro Metallurgy.Smelting Process.Conventional Smelting.Smelthearth roasting and reverbatory furnace smeltingservice_requestCIMS.Generic Fuels.Coal</v>
      </c>
      <c r="DM93" s="9"/>
    </row>
    <row r="94" spans="1:117" s="12" customFormat="1" x14ac:dyDescent="0.3">
      <c r="A94" s="10" t="s">
        <v>62</v>
      </c>
      <c r="B94" s="41"/>
      <c r="D94" s="39"/>
      <c r="E94" s="39"/>
      <c r="F94" s="10" t="s">
        <v>72</v>
      </c>
      <c r="G94" s="10" t="s">
        <v>300</v>
      </c>
      <c r="H94" s="10"/>
      <c r="I94" s="10"/>
      <c r="J94" s="10" t="s">
        <v>204</v>
      </c>
      <c r="K94" s="39"/>
      <c r="L94" s="24"/>
      <c r="M94" s="27" t="s">
        <v>187</v>
      </c>
      <c r="N94" s="37">
        <v>4.4000000000000004</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.Metal Smelting.Primary Metals.Copper.Metallurgy.Pyro Metallurgy.Smelting Process.Conventional Smelting.Smelthearth roasting and reverbatory furnace smeltingservice_request.Metal Smelting.Methane Blend</v>
      </c>
    </row>
    <row r="95" spans="1:117" s="12" customFormat="1" x14ac:dyDescent="0.3">
      <c r="A95" s="10" t="s">
        <v>62</v>
      </c>
      <c r="B95" s="41"/>
      <c r="D95" s="39"/>
      <c r="E95" s="39"/>
      <c r="F95" s="10" t="s">
        <v>72</v>
      </c>
      <c r="G95" s="10" t="s">
        <v>300</v>
      </c>
      <c r="H95" s="10"/>
      <c r="I95" s="10"/>
      <c r="J95" s="10" t="s">
        <v>220</v>
      </c>
      <c r="K95" s="39"/>
      <c r="L95" s="24"/>
      <c r="M95" s="27" t="s">
        <v>187</v>
      </c>
      <c r="N95" s="37">
        <v>0.15770000000000001</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.Metal Smelting.Primary Metals.Copper.Metallurgy.Pyro Metallurgy.Smelting Process.Conventional Smelting.Smelthearth roasting and reverbatory furnace smeltingservice_request.Metal Smelting.Ventilation</v>
      </c>
      <c r="DM95" s="9"/>
    </row>
    <row r="96" spans="1:117" s="12" customFormat="1" x14ac:dyDescent="0.3">
      <c r="A96" s="10" t="s">
        <v>62</v>
      </c>
      <c r="B96" s="41"/>
      <c r="D96" s="39"/>
      <c r="E96" s="39"/>
      <c r="F96" s="10" t="s">
        <v>72</v>
      </c>
      <c r="G96" s="10" t="s">
        <v>300</v>
      </c>
      <c r="H96" s="10"/>
      <c r="I96" s="10"/>
      <c r="J96" s="10" t="s">
        <v>277</v>
      </c>
      <c r="K96" s="39"/>
      <c r="L96" s="24"/>
      <c r="M96" s="27" t="s">
        <v>187</v>
      </c>
      <c r="N96" s="37">
        <v>0.25979999999999998</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.Metal Smelting.Primary Metals.Copper.Metallurgy.Pyro Metallurgy.Smelting Process.Conventional Smelting.Smelthearth roasting and reverbatory furnace smeltingservice_request.Metal Smelting.Compression</v>
      </c>
    </row>
    <row r="97" spans="1:117" s="12" customFormat="1" x14ac:dyDescent="0.3">
      <c r="A97" s="10" t="s">
        <v>62</v>
      </c>
      <c r="B97" s="41"/>
      <c r="D97" s="39"/>
      <c r="E97" s="39"/>
      <c r="F97" s="10" t="s">
        <v>72</v>
      </c>
      <c r="G97" s="10" t="s">
        <v>300</v>
      </c>
      <c r="H97" s="10"/>
      <c r="I97" s="10"/>
      <c r="J97" s="10" t="s">
        <v>225</v>
      </c>
      <c r="K97" s="39"/>
      <c r="L97" s="24"/>
      <c r="M97" s="27" t="s">
        <v>187</v>
      </c>
      <c r="N97" s="37">
        <v>0.31859999999999999</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.Metal Smelting.Primary Metals.Copper.Metallurgy.Pyro Metallurgy.Smelting Process.Conventional Smelting.Smelthearth roasting and reverbatory furnace smeltingservice_request.Metal Smelting.Conveyance</v>
      </c>
      <c r="DM97" s="9"/>
    </row>
    <row r="98" spans="1:117" s="12" customFormat="1" x14ac:dyDescent="0.3">
      <c r="A98" s="10"/>
      <c r="B98" s="41"/>
      <c r="D98" s="39"/>
      <c r="E98" s="39"/>
      <c r="F98" s="10"/>
      <c r="G98" s="10"/>
      <c r="H98" s="10"/>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c r="DM98" s="9"/>
    </row>
    <row r="99" spans="1:117" s="12" customFormat="1" x14ac:dyDescent="0.3">
      <c r="A99" s="10" t="s">
        <v>73</v>
      </c>
      <c r="B99" s="41"/>
      <c r="D99" s="39"/>
      <c r="E99" s="39"/>
      <c r="F99" s="10" t="s">
        <v>74</v>
      </c>
      <c r="G99" s="10" t="s">
        <v>300</v>
      </c>
      <c r="H99" s="10"/>
      <c r="I99" s="10"/>
      <c r="J99" s="10" t="s">
        <v>280</v>
      </c>
      <c r="K99" s="39"/>
      <c r="L99" s="24"/>
      <c r="M99" s="27" t="s">
        <v>39</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.Metal Smelting.Primary Metals.Copper.Metallurgy.Pyro Metallurgy.Smelting Process.Continuous SmeltingMitsubishi continuous smeltingservice_request.Metal Smelting.Oxygen</v>
      </c>
      <c r="DM99" s="9"/>
    </row>
    <row r="100" spans="1:117" s="12" customFormat="1" x14ac:dyDescent="0.3">
      <c r="A100" t="s">
        <v>73</v>
      </c>
      <c r="B100" s="41"/>
      <c r="D100" s="39"/>
      <c r="E100" s="39"/>
      <c r="F100" s="10" t="s">
        <v>74</v>
      </c>
      <c r="G100" s="10" t="s">
        <v>300</v>
      </c>
      <c r="H100" s="10"/>
      <c r="I100" s="10"/>
      <c r="J100" s="10" t="s">
        <v>204</v>
      </c>
      <c r="K100" s="39"/>
      <c r="L100" s="24"/>
      <c r="M100" s="27" t="s">
        <v>187</v>
      </c>
      <c r="N100" s="37">
        <v>9.6831531002697009</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.Metal Smelting.Primary Metals.Copper.Metallurgy.Pyro Metallurgy.Smelting Process.Continuous SmeltingMitsubishi continuous smeltingservice_request.Metal Smelting.Methane Blend</v>
      </c>
      <c r="DM100" s="9"/>
    </row>
    <row r="101" spans="1:117" s="12" customFormat="1" x14ac:dyDescent="0.3">
      <c r="A101" s="10" t="s">
        <v>73</v>
      </c>
      <c r="B101" s="41"/>
      <c r="D101" s="39"/>
      <c r="E101" s="39"/>
      <c r="F101" s="10" t="s">
        <v>74</v>
      </c>
      <c r="G101" s="10" t="s">
        <v>300</v>
      </c>
      <c r="H101" s="10"/>
      <c r="I101" s="10"/>
      <c r="J101" s="10" t="s">
        <v>220</v>
      </c>
      <c r="K101" s="39"/>
      <c r="L101" s="24"/>
      <c r="M101" s="27" t="s">
        <v>187</v>
      </c>
      <c r="N101" s="37">
        <v>0.4763</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.Metal Smelting.Primary Metals.Copper.Metallurgy.Pyro Metallurgy.Smelting Process.Continuous SmeltingMitsubishi continuous smeltingservice_request.Metal Smelting.Ventilation</v>
      </c>
      <c r="DM101" s="9"/>
    </row>
    <row r="102" spans="1:117" s="12" customFormat="1" x14ac:dyDescent="0.3">
      <c r="A102" s="10" t="s">
        <v>73</v>
      </c>
      <c r="B102" s="41"/>
      <c r="D102" s="39"/>
      <c r="E102" s="39"/>
      <c r="F102" s="10" t="s">
        <v>74</v>
      </c>
      <c r="G102" s="10" t="s">
        <v>300</v>
      </c>
      <c r="H102" s="10"/>
      <c r="I102" s="10"/>
      <c r="J102" s="10" t="s">
        <v>277</v>
      </c>
      <c r="K102" s="39"/>
      <c r="L102" s="24"/>
      <c r="M102" s="27" t="s">
        <v>187</v>
      </c>
      <c r="N102" s="37">
        <v>0.78500000000000003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.Metal Smelting.Primary Metals.Copper.Metallurgy.Pyro Metallurgy.Smelting Process.Continuous SmeltingMitsubishi continuous smeltingservice_request.Metal Smelting.Compression</v>
      </c>
      <c r="DM102" s="9"/>
    </row>
    <row r="103" spans="1:117" s="12" customFormat="1" x14ac:dyDescent="0.3">
      <c r="A103" s="10" t="s">
        <v>73</v>
      </c>
      <c r="B103" s="41"/>
      <c r="D103" s="39"/>
      <c r="E103" s="39"/>
      <c r="F103" s="10" t="s">
        <v>74</v>
      </c>
      <c r="G103" s="10" t="s">
        <v>300</v>
      </c>
      <c r="H103" s="10"/>
      <c r="I103" s="10"/>
      <c r="J103" s="10" t="s">
        <v>225</v>
      </c>
      <c r="K103" s="39"/>
      <c r="L103" s="24"/>
      <c r="M103" s="27" t="s">
        <v>187</v>
      </c>
      <c r="N103" s="37">
        <v>0.96260000000000001</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.Metal Smelting.Primary Metals.Copper.Metallurgy.Pyro Metallurgy.Smelting Process.Continuous SmeltingMitsubishi continuous smeltingservice_request.Metal Smelting.Conveyance</v>
      </c>
    </row>
    <row r="104" spans="1:117" s="12" customFormat="1" x14ac:dyDescent="0.3">
      <c r="A104" s="10" t="s">
        <v>73</v>
      </c>
      <c r="B104" s="41"/>
      <c r="D104" s="39"/>
      <c r="E104" s="39"/>
      <c r="F104" s="10" t="s">
        <v>75</v>
      </c>
      <c r="G104" s="10" t="s">
        <v>300</v>
      </c>
      <c r="H104" s="10"/>
      <c r="I104" s="10"/>
      <c r="J104" s="10" t="s">
        <v>280</v>
      </c>
      <c r="K104" s="39"/>
      <c r="L104" s="24"/>
      <c r="M104" s="27" t="s">
        <v>39</v>
      </c>
      <c r="N104" s="37">
        <v>1</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.Metal Smelting.Primary Metals.Copper.Metallurgy.Pyro Metallurgy.Smelting Process.Continuous SmeltingNoranda continuous smeltingservice_request.Metal Smelting.Oxygen</v>
      </c>
    </row>
    <row r="105" spans="1:117" s="12" customFormat="1" x14ac:dyDescent="0.3">
      <c r="A105" s="10" t="s">
        <v>73</v>
      </c>
      <c r="B105" s="41"/>
      <c r="D105" s="39"/>
      <c r="E105" s="39"/>
      <c r="F105" s="10" t="s">
        <v>75</v>
      </c>
      <c r="G105" s="10" t="s">
        <v>300</v>
      </c>
      <c r="H105" s="10"/>
      <c r="I105" s="10"/>
      <c r="J105" s="10" t="s">
        <v>278</v>
      </c>
      <c r="K105" s="39"/>
      <c r="L105" s="24"/>
      <c r="M105" s="27" t="s">
        <v>187</v>
      </c>
      <c r="N105" s="37">
        <v>13.1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.Metal Smelting.Primary Metals.Copper.Metallurgy.Pyro Metallurgy.Smelting Process.Continuous SmeltingNoranda continuous smeltingservice_requestCIMS.Generic Fuels.Coal</v>
      </c>
    </row>
    <row r="106" spans="1:117" s="12" customFormat="1" x14ac:dyDescent="0.3">
      <c r="A106" s="10" t="s">
        <v>73</v>
      </c>
      <c r="B106" s="41"/>
      <c r="D106" s="39"/>
      <c r="E106" s="39"/>
      <c r="F106" s="10" t="s">
        <v>75</v>
      </c>
      <c r="G106" s="10" t="s">
        <v>300</v>
      </c>
      <c r="H106" s="10"/>
      <c r="I106" s="10"/>
      <c r="J106" s="10" t="s">
        <v>220</v>
      </c>
      <c r="K106" s="39"/>
      <c r="L106" s="24"/>
      <c r="M106" s="27" t="s">
        <v>187</v>
      </c>
      <c r="N106" s="37">
        <v>0.4763</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.Metal Smelting.Primary Metals.Copper.Metallurgy.Pyro Metallurgy.Smelting Process.Continuous SmeltingNoranda continuous smeltingservice_request.Metal Smelting.Ventilation</v>
      </c>
    </row>
    <row r="107" spans="1:117" s="12" customFormat="1" x14ac:dyDescent="0.3">
      <c r="A107" s="10" t="s">
        <v>73</v>
      </c>
      <c r="B107" s="41"/>
      <c r="D107" s="39"/>
      <c r="E107" s="39"/>
      <c r="F107" s="10" t="s">
        <v>75</v>
      </c>
      <c r="G107" s="10" t="s">
        <v>300</v>
      </c>
      <c r="H107" s="10"/>
      <c r="I107" s="10"/>
      <c r="J107" s="10" t="s">
        <v>277</v>
      </c>
      <c r="K107" s="39"/>
      <c r="L107" s="24"/>
      <c r="M107" s="27" t="s">
        <v>187</v>
      </c>
      <c r="N107" s="37">
        <v>0.78500000000000003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.Metal Smelting.Primary Metals.Copper.Metallurgy.Pyro Metallurgy.Smelting Process.Continuous SmeltingNoranda continuous smeltingservice_request.Metal Smelting.Compression</v>
      </c>
    </row>
    <row r="108" spans="1:117" s="12" customFormat="1" x14ac:dyDescent="0.3">
      <c r="A108" s="10" t="s">
        <v>73</v>
      </c>
      <c r="B108" s="41"/>
      <c r="D108" s="39"/>
      <c r="E108" s="39"/>
      <c r="F108" s="10" t="s">
        <v>75</v>
      </c>
      <c r="G108" s="10" t="s">
        <v>300</v>
      </c>
      <c r="H108" s="10"/>
      <c r="I108" s="10"/>
      <c r="J108" s="10" t="s">
        <v>225</v>
      </c>
      <c r="K108" s="39"/>
      <c r="L108" s="24"/>
      <c r="M108" s="27" t="s">
        <v>187</v>
      </c>
      <c r="N108" s="37">
        <v>0.96260000000000001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.Metal Smelting.Primary Metals.Copper.Metallurgy.Pyro Metallurgy.Smelting Process.Continuous SmeltingNoranda continuous smeltingservice_request.Metal Smelting.Conveyance</v>
      </c>
    </row>
    <row r="109" spans="1:117" s="12" customFormat="1" x14ac:dyDescent="0.3">
      <c r="A109" s="10"/>
      <c r="B109" s="41"/>
      <c r="D109" s="39"/>
      <c r="E109" s="39"/>
      <c r="F109" s="10"/>
      <c r="G109" s="10"/>
      <c r="H109" s="10"/>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7" s="12" customFormat="1" x14ac:dyDescent="0.3">
      <c r="A110" s="10" t="s">
        <v>76</v>
      </c>
      <c r="B110" s="41"/>
      <c r="D110" s="39"/>
      <c r="E110" s="39"/>
      <c r="F110" s="10" t="s">
        <v>77</v>
      </c>
      <c r="G110" s="10" t="s">
        <v>300</v>
      </c>
      <c r="H110" s="10"/>
      <c r="I110" s="10"/>
      <c r="J110" s="10" t="s">
        <v>270</v>
      </c>
      <c r="K110" s="39"/>
      <c r="L110" s="24"/>
      <c r="M110" s="27" t="s">
        <v>187</v>
      </c>
      <c r="N110" s="37">
        <v>2.44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.Metal Smelting.Primary Metals.Copper.Metallurgy.Pyro Metallurgy.Refineelectrolytic refining cell anode furnaceservice_request.Electricity</v>
      </c>
      <c r="DM110" s="9"/>
    </row>
    <row r="111" spans="1:117" s="12" customFormat="1" x14ac:dyDescent="0.3">
      <c r="A111" s="10" t="s">
        <v>76</v>
      </c>
      <c r="B111" s="41"/>
      <c r="D111" s="39"/>
      <c r="E111" s="39"/>
      <c r="F111" s="10" t="s">
        <v>78</v>
      </c>
      <c r="G111" s="10" t="s">
        <v>300</v>
      </c>
      <c r="H111" s="10"/>
      <c r="I111" s="10"/>
      <c r="J111" s="10" t="s">
        <v>204</v>
      </c>
      <c r="K111" s="39"/>
      <c r="L111" s="24"/>
      <c r="M111" s="27" t="s">
        <v>187</v>
      </c>
      <c r="N111" s="37">
        <v>2.1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.Metal Smelting.Primary Metals.Copper.Metallurgy.Pyro Metallurgy.Refinerefining furnaceservice_request.Metal Smelting.Methane Blend</v>
      </c>
    </row>
    <row r="112" spans="1:117" s="12" customFormat="1" x14ac:dyDescent="0.3">
      <c r="A112" s="10" t="s">
        <v>76</v>
      </c>
      <c r="B112" s="41"/>
      <c r="D112" s="39"/>
      <c r="E112" s="39"/>
      <c r="F112" s="10" t="s">
        <v>78</v>
      </c>
      <c r="G112" s="10" t="s">
        <v>300</v>
      </c>
      <c r="H112" s="10"/>
      <c r="I112" s="10"/>
      <c r="J112" s="10" t="s">
        <v>277</v>
      </c>
      <c r="K112" s="39"/>
      <c r="L112" s="24"/>
      <c r="M112" s="27" t="s">
        <v>187</v>
      </c>
      <c r="N112" s="37">
        <v>5.4999999999999997E-3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.Metal Smelting.Primary Metals.Copper.Metallurgy.Pyro Metallurgy.Refinerefining furnaceservice_request.Metal Smelting.Compression</v>
      </c>
      <c r="DM112" s="9"/>
    </row>
    <row r="113" spans="1:117" s="12" customFormat="1" x14ac:dyDescent="0.3">
      <c r="A113" s="10" t="s">
        <v>76</v>
      </c>
      <c r="B113" s="41"/>
      <c r="D113" s="39"/>
      <c r="E113" s="39"/>
      <c r="F113" s="10" t="s">
        <v>79</v>
      </c>
      <c r="G113" s="10" t="s">
        <v>300</v>
      </c>
      <c r="H113" s="10"/>
      <c r="I113" s="10"/>
      <c r="J113" s="10" t="s">
        <v>204</v>
      </c>
      <c r="K113" s="39"/>
      <c r="L113" s="24"/>
      <c r="M113" s="27" t="s">
        <v>187</v>
      </c>
      <c r="N113" s="37">
        <v>1.47</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.Metal Smelting.Primary Metals.Copper.Metallurgy.Pyro Metallurgy.Refinerefining furnace oxygenservice_request.Metal Smelting.Methane Blend</v>
      </c>
    </row>
    <row r="114" spans="1:117" s="12" customFormat="1" x14ac:dyDescent="0.3">
      <c r="A114" s="10" t="s">
        <v>76</v>
      </c>
      <c r="B114" s="41"/>
      <c r="D114" s="39"/>
      <c r="E114" s="39"/>
      <c r="F114" s="10" t="s">
        <v>79</v>
      </c>
      <c r="G114" s="10" t="s">
        <v>300</v>
      </c>
      <c r="H114" s="10"/>
      <c r="I114" s="10"/>
      <c r="J114" s="10" t="s">
        <v>280</v>
      </c>
      <c r="K114" s="39"/>
      <c r="L114" s="24"/>
      <c r="M114" s="27" t="s">
        <v>39</v>
      </c>
      <c r="N114" s="37">
        <v>1.6</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.Metal Smelting.Primary Metals.Copper.Metallurgy.Pyro Metallurgy.Refinerefining furnace oxygenservice_request.Metal Smelting.Oxygen</v>
      </c>
      <c r="DM114" s="9"/>
    </row>
    <row r="115" spans="1:117" s="12" customFormat="1" x14ac:dyDescent="0.3">
      <c r="A115" s="10" t="s">
        <v>76</v>
      </c>
      <c r="B115" s="41"/>
      <c r="D115" s="39"/>
      <c r="E115" s="39"/>
      <c r="F115" s="10" t="s">
        <v>79</v>
      </c>
      <c r="G115" s="10" t="s">
        <v>300</v>
      </c>
      <c r="H115" s="10"/>
      <c r="I115" s="10"/>
      <c r="J115" s="10" t="s">
        <v>277</v>
      </c>
      <c r="K115" s="39"/>
      <c r="L115" s="24"/>
      <c r="M115" s="27" t="s">
        <v>187</v>
      </c>
      <c r="N115" s="37">
        <v>5.4999999999999997E-3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.Metal Smelting.Primary Metals.Copper.Metallurgy.Pyro Metallurgy.Refinerefining furnace oxygenservice_request.Metal Smelting.Compression</v>
      </c>
    </row>
    <row r="116" spans="1:117" s="12" customFormat="1" x14ac:dyDescent="0.3">
      <c r="A116" s="10"/>
      <c r="B116" s="41"/>
      <c r="D116" s="39"/>
      <c r="E116" s="39"/>
      <c r="F116" s="10"/>
      <c r="G116" s="10"/>
      <c r="H116" s="10"/>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7" s="12" customFormat="1" x14ac:dyDescent="0.3">
      <c r="A117" s="10" t="s">
        <v>80</v>
      </c>
      <c r="B117" s="41"/>
      <c r="D117" s="39"/>
      <c r="E117" s="39"/>
      <c r="F117" s="10" t="s">
        <v>81</v>
      </c>
      <c r="G117" s="10" t="s">
        <v>300</v>
      </c>
      <c r="H117" s="10"/>
      <c r="I117" s="10"/>
      <c r="J117" s="10" t="s">
        <v>278</v>
      </c>
      <c r="K117" s="39"/>
      <c r="L117" s="24"/>
      <c r="M117" s="27" t="s">
        <v>187</v>
      </c>
      <c r="N117" s="37">
        <v>3.04</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.Metal Smelting.Primary Metals.Copper.Melt Castmelting and casting furnace coalservice_requestCIMS.Generic Fuels.Coal</v>
      </c>
      <c r="DM117" s="9"/>
    </row>
    <row r="118" spans="1:117" s="12" customFormat="1" x14ac:dyDescent="0.3">
      <c r="A118" s="10" t="s">
        <v>80</v>
      </c>
      <c r="B118" s="41"/>
      <c r="D118" s="39"/>
      <c r="E118" s="39"/>
      <c r="F118" s="10" t="s">
        <v>81</v>
      </c>
      <c r="G118" s="10" t="s">
        <v>300</v>
      </c>
      <c r="H118" s="10"/>
      <c r="I118" s="10"/>
      <c r="J118" s="10" t="s">
        <v>277</v>
      </c>
      <c r="K118" s="39"/>
      <c r="L118" s="24"/>
      <c r="M118" s="27" t="s">
        <v>187</v>
      </c>
      <c r="N118" s="37">
        <v>3.8999999999999998E-3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.Metal Smelting.Primary Metals.Copper.Melt Castmelting and casting furnace coalservice_request.Metal Smelting.Compression</v>
      </c>
    </row>
    <row r="119" spans="1:117" s="12" customFormat="1" x14ac:dyDescent="0.3">
      <c r="A119" s="10" t="s">
        <v>80</v>
      </c>
      <c r="B119" s="41"/>
      <c r="D119" s="39"/>
      <c r="E119" s="39"/>
      <c r="F119" s="10" t="s">
        <v>82</v>
      </c>
      <c r="G119" s="10" t="s">
        <v>300</v>
      </c>
      <c r="H119" s="10"/>
      <c r="I119" s="10"/>
      <c r="J119" s="10" t="s">
        <v>278</v>
      </c>
      <c r="K119" s="39"/>
      <c r="L119" s="24"/>
      <c r="M119" s="27" t="s">
        <v>187</v>
      </c>
      <c r="N119" s="37">
        <v>8.4000000000000005E-2</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.Metal Smelting.Primary Metals.Copper.Melt Castmelting and casting EAFservice_requestCIMS.Generic Fuels.Coal</v>
      </c>
      <c r="DM119" s="9"/>
    </row>
    <row r="120" spans="1:117" s="12" customFormat="1" x14ac:dyDescent="0.3">
      <c r="A120" s="10" t="s">
        <v>80</v>
      </c>
      <c r="B120" s="41"/>
      <c r="D120" s="39"/>
      <c r="E120" s="39"/>
      <c r="F120" s="10" t="s">
        <v>82</v>
      </c>
      <c r="G120" s="10" t="s">
        <v>300</v>
      </c>
      <c r="H120" s="10"/>
      <c r="I120" s="10"/>
      <c r="J120" s="10" t="s">
        <v>270</v>
      </c>
      <c r="K120" s="39"/>
      <c r="L120" s="24"/>
      <c r="M120" s="27" t="s">
        <v>187</v>
      </c>
      <c r="N120" s="37">
        <v>1.708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.Metal Smelting.Primary Metals.Copper.Melt Castmelting and casting EAFservice_request.Electricity</v>
      </c>
    </row>
    <row r="121" spans="1:117" s="12" customFormat="1" x14ac:dyDescent="0.3">
      <c r="A121" s="10" t="s">
        <v>80</v>
      </c>
      <c r="B121" s="41"/>
      <c r="D121" s="39"/>
      <c r="E121" s="39"/>
      <c r="F121" s="10" t="s">
        <v>82</v>
      </c>
      <c r="G121" s="10" t="s">
        <v>300</v>
      </c>
      <c r="H121" s="10"/>
      <c r="I121" s="10"/>
      <c r="J121" s="10" t="s">
        <v>277</v>
      </c>
      <c r="K121" s="39"/>
      <c r="L121" s="24"/>
      <c r="M121" s="27" t="s">
        <v>187</v>
      </c>
      <c r="N121" s="37">
        <v>5.57E-2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.Metal Smelting.Primary Metals.Copper.Melt Castmelting and casting EAFservice_request.Metal Smelting.Compression</v>
      </c>
      <c r="DM121" s="9"/>
    </row>
    <row r="122" spans="1:117" s="12" customFormat="1" x14ac:dyDescent="0.3">
      <c r="A122" s="10" t="s">
        <v>80</v>
      </c>
      <c r="B122" s="41"/>
      <c r="D122" s="39"/>
      <c r="E122" s="39"/>
      <c r="F122" s="10" t="s">
        <v>83</v>
      </c>
      <c r="G122" s="10" t="s">
        <v>300</v>
      </c>
      <c r="H122" s="10"/>
      <c r="I122" s="10"/>
      <c r="J122" s="10" t="s">
        <v>204</v>
      </c>
      <c r="K122" s="39"/>
      <c r="L122" s="24"/>
      <c r="M122" s="27" t="s">
        <v>187</v>
      </c>
      <c r="N122" s="37">
        <v>3.04</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.Metal Smelting.Primary Metals.Copper.Melt Castmelting and casting furnace NGservice_request.Metal Smelting.Methane Blend</v>
      </c>
    </row>
    <row r="123" spans="1:117" s="12" customFormat="1" x14ac:dyDescent="0.3">
      <c r="A123" s="10" t="s">
        <v>80</v>
      </c>
      <c r="B123" s="41"/>
      <c r="D123" s="39"/>
      <c r="E123" s="39"/>
      <c r="F123" s="10" t="s">
        <v>83</v>
      </c>
      <c r="G123" s="10" t="s">
        <v>300</v>
      </c>
      <c r="H123" s="10"/>
      <c r="I123" s="10"/>
      <c r="J123" s="10" t="s">
        <v>277</v>
      </c>
      <c r="K123" s="39"/>
      <c r="L123" s="24"/>
      <c r="M123" s="27" t="s">
        <v>187</v>
      </c>
      <c r="N123" s="37">
        <v>3.8999999999999998E-3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.Metal Smelting.Primary Metals.Copper.Melt Castmelting and casting furnace NGservice_request.Metal Smelting.Compression</v>
      </c>
      <c r="DM123" s="9"/>
    </row>
    <row r="124" spans="1:117" s="12" customFormat="1" x14ac:dyDescent="0.3">
      <c r="A124" s="10" t="s">
        <v>80</v>
      </c>
      <c r="B124" s="41"/>
      <c r="D124" s="39"/>
      <c r="E124" s="39"/>
      <c r="F124" s="10" t="s">
        <v>83</v>
      </c>
      <c r="G124" s="10" t="s">
        <v>300</v>
      </c>
      <c r="H124" s="10"/>
      <c r="I124" s="10"/>
      <c r="J124" s="10" t="s">
        <v>186</v>
      </c>
      <c r="K124" s="39"/>
      <c r="L124" s="24"/>
      <c r="M124" s="27" t="s">
        <v>187</v>
      </c>
      <c r="N124" s="37">
        <v>-1.0229999999999999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.Metal Smelting.Primary Metals.Copper.Melt Castmelting and casting furnace NGservice_request.Metal Smelting.Steam</v>
      </c>
    </row>
    <row r="125" spans="1:117" s="12" customFormat="1" x14ac:dyDescent="0.3">
      <c r="A125" s="10" t="s">
        <v>80</v>
      </c>
      <c r="B125" s="41"/>
      <c r="D125" s="39"/>
      <c r="E125" s="39"/>
      <c r="F125" s="10" t="s">
        <v>84</v>
      </c>
      <c r="G125" s="10" t="s">
        <v>300</v>
      </c>
      <c r="H125" s="10"/>
      <c r="I125" s="10"/>
      <c r="J125" s="10" t="s">
        <v>204</v>
      </c>
      <c r="K125" s="39"/>
      <c r="L125" s="24"/>
      <c r="M125" s="27" t="s">
        <v>187</v>
      </c>
      <c r="N125" s="37">
        <v>3.04</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.Metal Smelting.Primary Metals.Copper.Melt Castmelting and casting furnace NG no steamservice_request.Metal Smelting.Methane Blend</v>
      </c>
      <c r="DM125" s="9"/>
    </row>
    <row r="126" spans="1:117" s="12" customFormat="1" x14ac:dyDescent="0.3">
      <c r="A126" s="10" t="s">
        <v>80</v>
      </c>
      <c r="B126" s="41"/>
      <c r="D126" s="39"/>
      <c r="E126" s="39"/>
      <c r="F126" s="10" t="s">
        <v>84</v>
      </c>
      <c r="G126" s="10" t="s">
        <v>300</v>
      </c>
      <c r="H126" s="10"/>
      <c r="I126" s="10"/>
      <c r="J126" s="10" t="s">
        <v>277</v>
      </c>
      <c r="K126" s="39"/>
      <c r="L126" s="24"/>
      <c r="M126" s="27" t="s">
        <v>187</v>
      </c>
      <c r="N126" s="37">
        <v>3.8999999999999998E-3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.Metal Smelting.Primary Metals.Copper.Melt Castmelting and casting furnace NG no steamservice_request.Metal Smelting.Compression</v>
      </c>
    </row>
    <row r="127" spans="1:117" s="12" customFormat="1" x14ac:dyDescent="0.3">
      <c r="A127" s="10" t="s">
        <v>80</v>
      </c>
      <c r="B127" s="41"/>
      <c r="D127" s="39"/>
      <c r="E127" s="39"/>
      <c r="F127" s="10" t="s">
        <v>85</v>
      </c>
      <c r="G127" s="10" t="s">
        <v>300</v>
      </c>
      <c r="H127" s="10"/>
      <c r="I127" s="10"/>
      <c r="J127" s="10" t="s">
        <v>277</v>
      </c>
      <c r="K127" s="39"/>
      <c r="L127" s="24"/>
      <c r="M127" s="27" t="s">
        <v>187</v>
      </c>
      <c r="N127" s="37">
        <v>3.8999999999999998E-3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.Metal Smelting.Primary Metals.Copper.Melt Castmelting and casting furnace HFOservice_request.Metal Smelting.Compression</v>
      </c>
    </row>
    <row r="128" spans="1:117" s="12" customFormat="1" x14ac:dyDescent="0.3">
      <c r="A128" s="10" t="s">
        <v>80</v>
      </c>
      <c r="B128" s="41"/>
      <c r="D128" s="39"/>
      <c r="E128" s="39"/>
      <c r="F128" s="10" t="s">
        <v>85</v>
      </c>
      <c r="G128" s="10" t="s">
        <v>300</v>
      </c>
      <c r="H128" s="10"/>
      <c r="I128" s="10"/>
      <c r="J128" s="10" t="s">
        <v>186</v>
      </c>
      <c r="K128" s="39"/>
      <c r="L128" s="24"/>
      <c r="M128" s="27" t="s">
        <v>187</v>
      </c>
      <c r="N128" s="37">
        <v>-1.0229999999999999</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.Metal Smelting.Primary Metals.Copper.Melt Castmelting and casting furnace HFOservice_request.Metal Smelting.Steam</v>
      </c>
      <c r="DM128" s="9"/>
    </row>
    <row r="129" spans="1:117" s="12" customFormat="1" x14ac:dyDescent="0.3">
      <c r="A129" s="10" t="s">
        <v>80</v>
      </c>
      <c r="B129" s="41"/>
      <c r="D129" s="39"/>
      <c r="E129" s="39"/>
      <c r="F129" s="10" t="s">
        <v>86</v>
      </c>
      <c r="G129" s="10" t="s">
        <v>300</v>
      </c>
      <c r="H129" s="10"/>
      <c r="I129" s="10"/>
      <c r="J129" s="10" t="s">
        <v>277</v>
      </c>
      <c r="K129" s="39"/>
      <c r="L129" s="24"/>
      <c r="M129" s="27" t="s">
        <v>187</v>
      </c>
      <c r="N129" s="37">
        <v>3.8999999999999998E-3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.Metal Smelting.Primary Metals.Copper.Melt Castmelting and casting furnace HFO no steamservice_request.Metal Smelting.Compression</v>
      </c>
    </row>
    <row r="130" spans="1:117" s="12" customFormat="1" x14ac:dyDescent="0.3">
      <c r="A130" s="10" t="s">
        <v>80</v>
      </c>
      <c r="B130" s="41"/>
      <c r="D130" s="39"/>
      <c r="E130" s="39"/>
      <c r="F130" s="10" t="s">
        <v>87</v>
      </c>
      <c r="G130" s="10" t="s">
        <v>300</v>
      </c>
      <c r="H130" s="10"/>
      <c r="I130" s="10"/>
      <c r="J130" s="10" t="s">
        <v>270</v>
      </c>
      <c r="K130" s="39"/>
      <c r="L130" s="24"/>
      <c r="M130" s="27" t="s">
        <v>187</v>
      </c>
      <c r="N130" s="37">
        <v>1.8200000000000001E-2</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.Metal Smelting.Primary Metals.Copper.Melt Castshaft melting and casting furnaceservice_request.Electricity</v>
      </c>
      <c r="DM130" s="9"/>
    </row>
    <row r="131" spans="1:117" s="12" customFormat="1" x14ac:dyDescent="0.3">
      <c r="A131" s="10" t="s">
        <v>80</v>
      </c>
      <c r="B131" s="41"/>
      <c r="D131" s="39"/>
      <c r="E131" s="39"/>
      <c r="F131" s="10" t="s">
        <v>87</v>
      </c>
      <c r="G131" s="10" t="s">
        <v>300</v>
      </c>
      <c r="H131" s="10"/>
      <c r="I131" s="10"/>
      <c r="J131" s="10" t="s">
        <v>204</v>
      </c>
      <c r="K131" s="39"/>
      <c r="L131" s="24"/>
      <c r="M131" s="27" t="s">
        <v>187</v>
      </c>
      <c r="N131" s="37">
        <v>1.34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.Metal Smelting.Primary Metals.Copper.Melt Castshaft melting and casting furnaceservice_request.Metal Smelting.Methane Blend</v>
      </c>
    </row>
    <row r="132" spans="1:117" s="12" customFormat="1" x14ac:dyDescent="0.3">
      <c r="A132" s="10" t="s">
        <v>80</v>
      </c>
      <c r="B132" s="41"/>
      <c r="D132" s="39"/>
      <c r="E132" s="39"/>
      <c r="F132" s="10" t="s">
        <v>87</v>
      </c>
      <c r="G132" s="10" t="s">
        <v>300</v>
      </c>
      <c r="H132" s="10"/>
      <c r="I132" s="10"/>
      <c r="J132" s="10" t="s">
        <v>277</v>
      </c>
      <c r="K132" s="39"/>
      <c r="L132" s="24"/>
      <c r="M132" s="27" t="s">
        <v>187</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.Metal Smelting.Primary Metals.Copper.Melt Castshaft melting and casting furnaceservice_request.Metal Smelting.Compression</v>
      </c>
      <c r="DM132" s="9"/>
    </row>
    <row r="133" spans="1:117" s="12" customFormat="1" x14ac:dyDescent="0.3">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3">
      <c r="A134" s="10" t="s">
        <v>88</v>
      </c>
      <c r="B134" s="41"/>
      <c r="D134" s="39"/>
      <c r="E134" s="39"/>
      <c r="F134" s="10" t="s">
        <v>89</v>
      </c>
      <c r="G134" s="10" t="s">
        <v>300</v>
      </c>
      <c r="H134" s="10"/>
      <c r="I134" s="10"/>
      <c r="J134" s="10" t="s">
        <v>277</v>
      </c>
      <c r="K134" s="39"/>
      <c r="L134" s="24"/>
      <c r="M134" s="27" t="s">
        <v>187</v>
      </c>
      <c r="N134" s="37">
        <v>0.16</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.Metal Smelting.Primary Metals.Lead.Metallurgy.Hydro Metallurgyfuming furnaceservice_request.Metal Smelting.Compression</v>
      </c>
      <c r="DM134" s="9"/>
    </row>
    <row r="135" spans="1:117" s="12" customFormat="1" x14ac:dyDescent="0.3">
      <c r="A135" s="10" t="s">
        <v>88</v>
      </c>
      <c r="B135" s="41"/>
      <c r="D135" s="39"/>
      <c r="E135" s="39"/>
      <c r="F135" s="10" t="s">
        <v>90</v>
      </c>
      <c r="G135" s="10" t="s">
        <v>300</v>
      </c>
      <c r="H135" s="10"/>
      <c r="I135" s="10"/>
      <c r="J135" s="10" t="s">
        <v>278</v>
      </c>
      <c r="K135" s="39"/>
      <c r="L135" s="24"/>
      <c r="M135" s="27" t="s">
        <v>187</v>
      </c>
      <c r="N135" s="37">
        <v>1.5</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.Metal Smelting.Primary Metals.Lead.Metallurgy.Hydro Metallurgyfuming furnace coalservice_requestCIMS.Generic Fuels.Coal</v>
      </c>
      <c r="DM135" s="9"/>
    </row>
    <row r="136" spans="1:117" s="12" customFormat="1" x14ac:dyDescent="0.3">
      <c r="A136" s="10" t="s">
        <v>88</v>
      </c>
      <c r="B136" s="41"/>
      <c r="D136" s="39"/>
      <c r="E136" s="39"/>
      <c r="F136" s="10" t="s">
        <v>90</v>
      </c>
      <c r="G136" s="10" t="s">
        <v>300</v>
      </c>
      <c r="H136" s="10"/>
      <c r="I136" s="10"/>
      <c r="J136" s="10" t="s">
        <v>277</v>
      </c>
      <c r="K136" s="39"/>
      <c r="L136" s="24"/>
      <c r="M136" s="27" t="s">
        <v>187</v>
      </c>
      <c r="N136" s="37">
        <v>0.1573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.Metal Smelting.Primary Metals.Lead.Metallurgy.Hydro Metallurgyfuming furnace coalservice_request.Metal Smelting.Compression</v>
      </c>
      <c r="DM136" s="9"/>
    </row>
    <row r="137" spans="1:117" s="12" customFormat="1" x14ac:dyDescent="0.3">
      <c r="A137" s="10" t="s">
        <v>88</v>
      </c>
      <c r="B137" s="41"/>
      <c r="D137" s="39"/>
      <c r="E137" s="39"/>
      <c r="F137" s="10" t="s">
        <v>91</v>
      </c>
      <c r="G137" s="10" t="s">
        <v>300</v>
      </c>
      <c r="H137" s="10"/>
      <c r="I137" s="10"/>
      <c r="J137" s="10" t="s">
        <v>204</v>
      </c>
      <c r="K137" s="39"/>
      <c r="L137" s="24"/>
      <c r="M137" s="27" t="s">
        <v>187</v>
      </c>
      <c r="N137" s="37">
        <v>1.6</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.Metal Smelting.Primary Metals.Lead.Metallurgy.Hydro Metallurgyfuming furnace NGservice_request.Metal Smelting.Methane Blend</v>
      </c>
      <c r="DM137" s="9"/>
    </row>
    <row r="138" spans="1:117" s="12" customFormat="1" x14ac:dyDescent="0.3">
      <c r="A138" s="10" t="s">
        <v>88</v>
      </c>
      <c r="B138" s="41"/>
      <c r="D138" s="39"/>
      <c r="E138" s="39"/>
      <c r="F138" s="10" t="s">
        <v>91</v>
      </c>
      <c r="G138" s="10" t="s">
        <v>300</v>
      </c>
      <c r="H138" s="10"/>
      <c r="I138" s="10"/>
      <c r="J138" s="10" t="s">
        <v>277</v>
      </c>
      <c r="K138" s="39"/>
      <c r="L138" s="24"/>
      <c r="M138" s="27" t="s">
        <v>187</v>
      </c>
      <c r="N138" s="37">
        <v>0.1573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.Metal Smelting.Primary Metals.Lead.Metallurgy.Hydro Metallurgyfuming furnace NGservice_request.Metal Smelting.Compression</v>
      </c>
      <c r="DM138" s="9"/>
    </row>
    <row r="139" spans="1:117" s="12" customFormat="1" x14ac:dyDescent="0.3">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c r="DM139" s="9"/>
    </row>
    <row r="140" spans="1:117" s="12" customFormat="1" x14ac:dyDescent="0.3">
      <c r="A140" s="10" t="s">
        <v>92</v>
      </c>
      <c r="B140" s="41"/>
      <c r="D140" s="39"/>
      <c r="E140" s="39"/>
      <c r="F140" s="10" t="s">
        <v>93</v>
      </c>
      <c r="G140" s="10" t="s">
        <v>300</v>
      </c>
      <c r="H140" s="10"/>
      <c r="I140" s="10"/>
      <c r="J140" s="10" t="s">
        <v>277</v>
      </c>
      <c r="K140" s="39"/>
      <c r="L140" s="24"/>
      <c r="M140" s="27" t="s">
        <v>187</v>
      </c>
      <c r="N140" s="37">
        <v>0.1242</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.Metal Smelting.Primary Metals.Lead.Metallurgy.Pyro Metallurgy.Smelting Process.Conventional Smelting.Roastroast pelletized for qsl processservice_request.Metal Smelting.Compression</v>
      </c>
      <c r="DM140" s="9"/>
    </row>
    <row r="141" spans="1:117" s="12" customFormat="1" x14ac:dyDescent="0.3">
      <c r="A141" s="10" t="s">
        <v>92</v>
      </c>
      <c r="B141" s="41"/>
      <c r="D141" s="39"/>
      <c r="E141" s="39"/>
      <c r="F141" s="10" t="s">
        <v>93</v>
      </c>
      <c r="G141" s="10" t="s">
        <v>300</v>
      </c>
      <c r="H141" s="10"/>
      <c r="I141" s="10"/>
      <c r="J141" s="10" t="s">
        <v>225</v>
      </c>
      <c r="K141" s="39"/>
      <c r="L141" s="24"/>
      <c r="M141" s="27" t="s">
        <v>187</v>
      </c>
      <c r="N141" s="37">
        <v>0.2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.Metal Smelting.Primary Metals.Lead.Metallurgy.Pyro Metallurgy.Smelting Process.Conventional Smelting.Roastroast pelletized for qsl processservice_request.Metal Smelting.Conveyance</v>
      </c>
      <c r="DM141" s="9"/>
    </row>
    <row r="142" spans="1:117" s="12" customFormat="1" x14ac:dyDescent="0.3">
      <c r="A142" s="10" t="s">
        <v>92</v>
      </c>
      <c r="B142" s="41"/>
      <c r="D142" s="39"/>
      <c r="E142" s="39"/>
      <c r="F142" s="10" t="s">
        <v>94</v>
      </c>
      <c r="G142" s="10" t="s">
        <v>300</v>
      </c>
      <c r="H142" s="10"/>
      <c r="I142" s="10"/>
      <c r="J142" s="10" t="s">
        <v>270</v>
      </c>
      <c r="K142" s="39"/>
      <c r="L142" s="24"/>
      <c r="M142" s="27" t="s">
        <v>187</v>
      </c>
      <c r="N142" s="37">
        <v>0.9</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.Metal Smelting.Primary Metals.Lead.Metallurgy.Pyro Metallurgy.Smelting Process.Conventional Smelting.Roastsinter roastservice_request.Electricity</v>
      </c>
      <c r="DM142" s="9"/>
    </row>
    <row r="143" spans="1:117" s="12" customFormat="1" x14ac:dyDescent="0.3">
      <c r="A143" s="10" t="s">
        <v>92</v>
      </c>
      <c r="B143" s="41"/>
      <c r="D143" s="39"/>
      <c r="E143" s="39"/>
      <c r="F143" s="10" t="s">
        <v>94</v>
      </c>
      <c r="G143" s="10" t="s">
        <v>300</v>
      </c>
      <c r="H143" s="10"/>
      <c r="I143" s="10"/>
      <c r="J143" s="10" t="s">
        <v>278</v>
      </c>
      <c r="K143" s="39"/>
      <c r="L143" s="24"/>
      <c r="M143" s="27" t="s">
        <v>187</v>
      </c>
      <c r="N143" s="37">
        <v>1.1000000000000001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.Metal Smelting.Primary Metals.Lead.Metallurgy.Pyro Metallurgy.Smelting Process.Conventional Smelting.Roastsinter roastservice_requestCIMS.Generic Fuels.Coal</v>
      </c>
      <c r="DM143" s="9"/>
    </row>
    <row r="144" spans="1:117" s="12" customFormat="1" x14ac:dyDescent="0.3">
      <c r="A144" s="10" t="s">
        <v>92</v>
      </c>
      <c r="B144" s="41"/>
      <c r="D144" s="39"/>
      <c r="E144" s="39"/>
      <c r="F144" s="10" t="s">
        <v>94</v>
      </c>
      <c r="G144" s="10" t="s">
        <v>300</v>
      </c>
      <c r="H144" s="10"/>
      <c r="I144" s="10"/>
      <c r="J144" s="10" t="s">
        <v>225</v>
      </c>
      <c r="K144" s="39"/>
      <c r="L144" s="24"/>
      <c r="M144" s="27" t="s">
        <v>187</v>
      </c>
      <c r="N144" s="37">
        <v>0.2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.Metal Smelting.Primary Metals.Lead.Metallurgy.Pyro Metallurgy.Smelting Process.Conventional Smelting.Roastsinter roastservice_request.Metal Smelting.Conveyance</v>
      </c>
      <c r="DM144" s="9"/>
    </row>
    <row r="145" spans="1:117" s="12" customFormat="1" x14ac:dyDescent="0.3">
      <c r="A145" s="10"/>
      <c r="B145" s="41"/>
      <c r="D145" s="39"/>
      <c r="E145" s="39"/>
      <c r="F145" s="10"/>
      <c r="G145" s="10"/>
      <c r="H145" s="10"/>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s="12" customFormat="1" x14ac:dyDescent="0.3">
      <c r="A146" s="10" t="s">
        <v>95</v>
      </c>
      <c r="B146" s="41"/>
      <c r="D146" s="39"/>
      <c r="E146" s="39"/>
      <c r="F146" s="10" t="s">
        <v>96</v>
      </c>
      <c r="G146" s="10" t="s">
        <v>300</v>
      </c>
      <c r="H146" s="10"/>
      <c r="I146" s="10"/>
      <c r="J146" s="10" t="s">
        <v>280</v>
      </c>
      <c r="K146" s="39"/>
      <c r="L146" s="24"/>
      <c r="M146" s="27" t="s">
        <v>187</v>
      </c>
      <c r="N146" s="37">
        <v>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.Metal Smelting.Primary Metals.Lead.Metallurgy.Pyro Metallurgy.Smelting Process.Conventional Smelting.SmeltDross continuous smelting furnaceservice_request.Metal Smelting.Oxygen</v>
      </c>
      <c r="DM146" s="9"/>
    </row>
    <row r="147" spans="1:117" s="12" customFormat="1" x14ac:dyDescent="0.3">
      <c r="A147" s="10" t="s">
        <v>95</v>
      </c>
      <c r="B147" s="41"/>
      <c r="D147" s="39"/>
      <c r="E147" s="39"/>
      <c r="F147" s="10" t="s">
        <v>97</v>
      </c>
      <c r="G147" s="10" t="s">
        <v>300</v>
      </c>
      <c r="H147" s="10"/>
      <c r="I147" s="10"/>
      <c r="J147" s="10" t="s">
        <v>280</v>
      </c>
      <c r="K147" s="39"/>
      <c r="L147" s="24"/>
      <c r="M147" s="27" t="s">
        <v>187</v>
      </c>
      <c r="N147" s="37">
        <v>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.Metal Smelting.Primary Metals.Lead.Metallurgy.Pyro Metallurgy.Smelting Process.Conventional Smelting.SmeltDross Std smelting furnaceservice_request.Metal Smelting.Oxygen</v>
      </c>
      <c r="DM147" s="9"/>
    </row>
    <row r="148" spans="1:117" s="12" customFormat="1" x14ac:dyDescent="0.3">
      <c r="A148" s="10" t="s">
        <v>95</v>
      </c>
      <c r="B148" s="41"/>
      <c r="D148" s="39"/>
      <c r="E148" s="39"/>
      <c r="F148" s="10" t="s">
        <v>98</v>
      </c>
      <c r="G148" s="10" t="s">
        <v>300</v>
      </c>
      <c r="H148" s="10"/>
      <c r="I148" s="10"/>
      <c r="J148" s="10" t="s">
        <v>270</v>
      </c>
      <c r="K148" s="39"/>
      <c r="L148" s="24"/>
      <c r="M148" s="27" t="s">
        <v>187</v>
      </c>
      <c r="N148" s="37">
        <v>1.5</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.Metal Smelting.Primary Metals.Lead.Metallurgy.Pyro Metallurgy.Smelting Process.Conventional Smelting.Smeltblast smelting furnaceservice_request.Electricity</v>
      </c>
      <c r="DM148" s="9"/>
    </row>
    <row r="149" spans="1:117" s="12" customFormat="1" x14ac:dyDescent="0.3">
      <c r="A149" s="10" t="s">
        <v>95</v>
      </c>
      <c r="B149" s="41"/>
      <c r="D149" s="39"/>
      <c r="E149" s="39"/>
      <c r="F149" s="10" t="s">
        <v>98</v>
      </c>
      <c r="G149" s="10" t="s">
        <v>300</v>
      </c>
      <c r="H149" s="10"/>
      <c r="I149" s="10"/>
      <c r="J149" s="10" t="s">
        <v>278</v>
      </c>
      <c r="K149" s="39"/>
      <c r="L149" s="24"/>
      <c r="M149" s="27" t="s">
        <v>187</v>
      </c>
      <c r="N149" s="37">
        <v>8.98</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.Metal Smelting.Primary Metals.Lead.Metallurgy.Pyro Metallurgy.Smelting Process.Conventional Smelting.Smeltblast smelting furnaceservice_requestCIMS.Generic Fuels.Coal</v>
      </c>
      <c r="DM149" s="9"/>
    </row>
    <row r="150" spans="1:117" s="12" customFormat="1" x14ac:dyDescent="0.3">
      <c r="A150" s="10"/>
      <c r="B150" s="41"/>
      <c r="D150" s="39"/>
      <c r="E150" s="39"/>
      <c r="F150" s="10"/>
      <c r="G150" s="10"/>
      <c r="H150" s="10"/>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c r="DM150" s="9"/>
    </row>
    <row r="151" spans="1:117" s="12" customFormat="1" x14ac:dyDescent="0.3">
      <c r="A151" s="10" t="s">
        <v>99</v>
      </c>
      <c r="B151" s="41"/>
      <c r="D151" s="39"/>
      <c r="E151" s="39"/>
      <c r="F151" s="10" t="s">
        <v>100</v>
      </c>
      <c r="G151" s="10" t="s">
        <v>300</v>
      </c>
      <c r="H151" s="10"/>
      <c r="I151" s="10"/>
      <c r="J151" s="10" t="s">
        <v>278</v>
      </c>
      <c r="K151" s="39"/>
      <c r="L151" s="24"/>
      <c r="M151" s="27" t="s">
        <v>187</v>
      </c>
      <c r="N151" s="37">
        <v>8.25</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.Metal Smelting.Primary Metals.Lead.Metallurgy.Pyro Metallurgy.Smelting Process.Continuous SmeltingFlash smelting using kivcet furnaceservice_requestCIMS.Generic Fuels.Coal</v>
      </c>
      <c r="DM151" s="9"/>
    </row>
    <row r="152" spans="1:117" s="12" customFormat="1" x14ac:dyDescent="0.3">
      <c r="A152" s="10" t="s">
        <v>99</v>
      </c>
      <c r="B152" s="41"/>
      <c r="D152" s="39"/>
      <c r="E152" s="39"/>
      <c r="F152" s="10" t="s">
        <v>100</v>
      </c>
      <c r="G152" s="10" t="s">
        <v>300</v>
      </c>
      <c r="H152" s="10"/>
      <c r="I152" s="10"/>
      <c r="J152" s="10" t="s">
        <v>277</v>
      </c>
      <c r="K152" s="39"/>
      <c r="L152" s="24"/>
      <c r="M152" s="27" t="s">
        <v>187</v>
      </c>
      <c r="N152" s="37">
        <v>0.1242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.Metal Smelting.Primary Metals.Lead.Metallurgy.Pyro Metallurgy.Smelting Process.Continuous SmeltingFlash smelting using kivcet furnaceservice_request.Metal Smelting.Compression</v>
      </c>
      <c r="DM152" s="9"/>
    </row>
    <row r="153" spans="1:117" s="12" customFormat="1" x14ac:dyDescent="0.3">
      <c r="A153" s="10" t="s">
        <v>99</v>
      </c>
      <c r="B153" s="41"/>
      <c r="D153" s="39"/>
      <c r="E153" s="39"/>
      <c r="F153" s="10" t="s">
        <v>100</v>
      </c>
      <c r="G153" s="10" t="s">
        <v>300</v>
      </c>
      <c r="H153" s="10"/>
      <c r="I153" s="10"/>
      <c r="J153" s="10" t="s">
        <v>225</v>
      </c>
      <c r="K153" s="39"/>
      <c r="L153" s="24"/>
      <c r="M153" s="27" t="s">
        <v>187</v>
      </c>
      <c r="N153" s="37">
        <v>0.2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.Metal Smelting.Primary Metals.Lead.Metallurgy.Pyro Metallurgy.Smelting Process.Continuous SmeltingFlash smelting using kivcet furnaceservice_request.Metal Smelting.Conveyance</v>
      </c>
      <c r="DM153" s="9"/>
    </row>
    <row r="154" spans="1:117" s="12" customFormat="1" x14ac:dyDescent="0.3">
      <c r="A154" s="10"/>
      <c r="B154" s="41"/>
      <c r="D154" s="39"/>
      <c r="E154" s="39"/>
      <c r="F154" s="10"/>
      <c r="G154" s="10"/>
      <c r="H154" s="10"/>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s="12" customFormat="1" x14ac:dyDescent="0.3">
      <c r="A155" s="10" t="s">
        <v>99</v>
      </c>
      <c r="B155" s="41"/>
      <c r="D155" s="39"/>
      <c r="E155" s="39"/>
      <c r="F155" s="10" t="s">
        <v>101</v>
      </c>
      <c r="G155" s="10" t="s">
        <v>300</v>
      </c>
      <c r="H155" s="10"/>
      <c r="I155" s="10"/>
      <c r="J155" t="s">
        <v>281</v>
      </c>
      <c r="K155" s="39"/>
      <c r="L155" s="24"/>
      <c r="M155" s="27" t="s">
        <v>187</v>
      </c>
      <c r="N155" s="37">
        <v>8.25</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.Metal Smelting.Primary Metals.Lead.Metallurgy.Pyro Metallurgy.Smelting Process.Continuous SmeltingFlash smelting using kivcet furnace biomassservice_requestCIMS.Generic Fuels.Solid Biomass</v>
      </c>
      <c r="DM155" s="9"/>
    </row>
    <row r="156" spans="1:117" s="12" customFormat="1" x14ac:dyDescent="0.3">
      <c r="A156" s="10" t="s">
        <v>99</v>
      </c>
      <c r="B156" s="41"/>
      <c r="D156" s="39"/>
      <c r="E156" s="39"/>
      <c r="F156" s="10" t="s">
        <v>101</v>
      </c>
      <c r="G156" s="10" t="s">
        <v>300</v>
      </c>
      <c r="H156" s="10"/>
      <c r="I156" s="10"/>
      <c r="J156" s="10" t="s">
        <v>277</v>
      </c>
      <c r="K156" s="39"/>
      <c r="L156" s="24"/>
      <c r="M156" s="27" t="s">
        <v>187</v>
      </c>
      <c r="N156" s="37">
        <v>0.1242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.Metal Smelting.Primary Metals.Lead.Metallurgy.Pyro Metallurgy.Smelting Process.Continuous SmeltingFlash smelting using kivcet furnace biomassservice_request.Metal Smelting.Compression</v>
      </c>
      <c r="DM156" s="9"/>
    </row>
    <row r="157" spans="1:117" s="12" customFormat="1" x14ac:dyDescent="0.3">
      <c r="A157" s="10" t="s">
        <v>99</v>
      </c>
      <c r="B157" s="41"/>
      <c r="D157" s="39"/>
      <c r="E157" s="39"/>
      <c r="F157" s="10" t="s">
        <v>101</v>
      </c>
      <c r="G157" s="10" t="s">
        <v>300</v>
      </c>
      <c r="H157" s="10"/>
      <c r="I157" s="10"/>
      <c r="J157" s="10" t="s">
        <v>225</v>
      </c>
      <c r="K157" s="39"/>
      <c r="L157" s="24"/>
      <c r="M157" s="27" t="s">
        <v>187</v>
      </c>
      <c r="N157" s="37">
        <v>0.2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.Metal Smelting.Primary Metals.Lead.Metallurgy.Pyro Metallurgy.Smelting Process.Continuous SmeltingFlash smelting using kivcet furnace biomassservice_request.Metal Smelting.Conveyance</v>
      </c>
      <c r="DM157" s="9"/>
    </row>
    <row r="158" spans="1:117" s="12" customFormat="1" x14ac:dyDescent="0.3">
      <c r="A158" s="10"/>
      <c r="B158" s="41"/>
      <c r="D158" s="39"/>
      <c r="E158" s="39"/>
      <c r="F158" s="10"/>
      <c r="G158" s="10"/>
      <c r="H158" s="10"/>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c r="DM158" s="9"/>
    </row>
    <row r="159" spans="1:117" s="12" customFormat="1" x14ac:dyDescent="0.3">
      <c r="A159" s="10"/>
      <c r="B159" s="41"/>
      <c r="D159" s="39"/>
      <c r="E159" s="39"/>
      <c r="F159" s="10"/>
      <c r="G159" s="10"/>
      <c r="H159" s="10"/>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c r="DM159" s="9"/>
    </row>
    <row r="160" spans="1:117" s="12" customFormat="1" x14ac:dyDescent="0.3">
      <c r="A160" s="10" t="s">
        <v>102</v>
      </c>
      <c r="B160" s="41"/>
      <c r="D160" s="39"/>
      <c r="E160" s="39"/>
      <c r="F160" s="10" t="s">
        <v>103</v>
      </c>
      <c r="G160" s="10" t="s">
        <v>300</v>
      </c>
      <c r="H160" s="10"/>
      <c r="I160" s="10"/>
      <c r="J160" s="10" t="s">
        <v>270</v>
      </c>
      <c r="K160" s="39"/>
      <c r="L160" s="24"/>
      <c r="M160" s="27" t="s">
        <v>187</v>
      </c>
      <c r="N160" s="37">
        <v>3.3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.Metal Smelting.Primary Metals.Lead.Metallurgy.Pyro Metallurgy.Refineelectrolytic cell and induction furnaceservice_request.Electricity</v>
      </c>
      <c r="DM160" s="9"/>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3">
      <c r="A162" t="s">
        <v>104</v>
      </c>
      <c r="B162" s="41"/>
      <c r="D162" s="39"/>
      <c r="E162" s="39"/>
      <c r="F162" s="10" t="s">
        <v>105</v>
      </c>
      <c r="G162" s="10" t="s">
        <v>300</v>
      </c>
      <c r="H162" s="10"/>
      <c r="I162" s="10"/>
      <c r="J162" s="10" t="s">
        <v>278</v>
      </c>
      <c r="K162" s="39"/>
      <c r="L162" s="24"/>
      <c r="M162" s="27" t="s">
        <v>187</v>
      </c>
      <c r="N162" s="37">
        <v>2.1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.Metal Smelting.Primary Metals.Lead.Melt CastCoal melting and casting furnaceservice_requestCIMS.Generic Fuels.Coal</v>
      </c>
      <c r="DM162" s="9"/>
    </row>
    <row r="163" spans="1:117" s="12" customFormat="1" x14ac:dyDescent="0.3">
      <c r="A163" t="s">
        <v>104</v>
      </c>
      <c r="B163" s="41"/>
      <c r="D163" s="39"/>
      <c r="E163" s="39"/>
      <c r="F163" s="10" t="s">
        <v>106</v>
      </c>
      <c r="G163" s="10" t="s">
        <v>300</v>
      </c>
      <c r="H163" s="10"/>
      <c r="I163" s="10"/>
      <c r="J163" s="10" t="s">
        <v>204</v>
      </c>
      <c r="K163" s="39"/>
      <c r="L163" s="24"/>
      <c r="M163" s="27" t="s">
        <v>187</v>
      </c>
      <c r="N163" s="37">
        <v>2.2000000000000002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.Metal Smelting.Primary Metals.Lead.Melt CastNG melting and casting furnaceservice_request.Metal Smelting.Methane Blend</v>
      </c>
      <c r="DM163" s="9"/>
    </row>
    <row r="164" spans="1:117" s="12" customFormat="1" x14ac:dyDescent="0.3">
      <c r="A164" s="10" t="s">
        <v>104</v>
      </c>
      <c r="B164" s="41"/>
      <c r="D164" s="39"/>
      <c r="E164" s="39"/>
      <c r="F164" s="10" t="s">
        <v>107</v>
      </c>
      <c r="G164" s="10" t="s">
        <v>300</v>
      </c>
      <c r="H164" s="10"/>
      <c r="I164" s="10"/>
      <c r="J164" s="10" t="s">
        <v>270</v>
      </c>
      <c r="K164" s="39"/>
      <c r="L164" s="24"/>
      <c r="M164" s="27" t="s">
        <v>187</v>
      </c>
      <c r="N164" s="37">
        <v>1.2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.Metal Smelting.Primary Metals.Lead.Melt Castelectric induction melting and casting furnaceservice_request.Electricity</v>
      </c>
      <c r="DM164" s="9"/>
    </row>
    <row r="165" spans="1:117" s="12" customFormat="1" x14ac:dyDescent="0.3">
      <c r="A165" s="10" t="s">
        <v>104</v>
      </c>
      <c r="B165" s="41"/>
      <c r="D165" s="39"/>
      <c r="E165" s="39"/>
      <c r="F165" s="10" t="s">
        <v>108</v>
      </c>
      <c r="G165" s="10" t="s">
        <v>300</v>
      </c>
      <c r="H165" s="10"/>
      <c r="I165" s="10"/>
      <c r="J165" s="10" t="s">
        <v>270</v>
      </c>
      <c r="K165" s="39"/>
      <c r="L165" s="24"/>
      <c r="M165" s="27" t="s">
        <v>187</v>
      </c>
      <c r="N165" s="37">
        <v>2.4300000000000002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.Metal Smelting.Primary Metals.Lead.Melt Castelectric melting induction furnace energy included in electrolytic cellservice_request.Electricity</v>
      </c>
      <c r="DM165" s="9"/>
    </row>
    <row r="166" spans="1:117" s="12" customFormat="1" x14ac:dyDescent="0.3">
      <c r="A166" s="10"/>
      <c r="B166" s="41"/>
      <c r="D166" s="39"/>
      <c r="E166" s="39"/>
      <c r="F166" s="10"/>
      <c r="G166" s="10"/>
      <c r="H166" s="10"/>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c r="DM166" s="9"/>
    </row>
    <row r="167" spans="1:117" s="12" customFormat="1" x14ac:dyDescent="0.3">
      <c r="A167" s="10" t="s">
        <v>109</v>
      </c>
      <c r="B167" s="41"/>
      <c r="D167" s="39"/>
      <c r="E167" s="39"/>
      <c r="F167" s="10" t="s">
        <v>110</v>
      </c>
      <c r="G167" s="10" t="s">
        <v>300</v>
      </c>
      <c r="H167" s="10"/>
      <c r="I167" s="10"/>
      <c r="J167" s="10" t="s">
        <v>270</v>
      </c>
      <c r="K167" s="39"/>
      <c r="L167" s="24"/>
      <c r="M167" s="27" t="s">
        <v>187</v>
      </c>
      <c r="N167" s="37">
        <v>6.1829999999999998</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.Metal Smelting.Primary Metals.Magnesium.Metallurgy.Hydro Metallurgypressure leaching electrolytic precipitationservice_request.Electricity</v>
      </c>
    </row>
    <row r="168" spans="1:117" s="12" customFormat="1" x14ac:dyDescent="0.3">
      <c r="A168" s="10" t="s">
        <v>109</v>
      </c>
      <c r="B168" s="41"/>
      <c r="D168" s="39"/>
      <c r="E168" s="39"/>
      <c r="F168" s="10" t="s">
        <v>110</v>
      </c>
      <c r="G168" s="10" t="s">
        <v>300</v>
      </c>
      <c r="H168" s="10"/>
      <c r="I168" s="10"/>
      <c r="J168" s="10" t="s">
        <v>204</v>
      </c>
      <c r="K168" s="39"/>
      <c r="L168" s="24"/>
      <c r="M168" s="27" t="s">
        <v>187</v>
      </c>
      <c r="N168" s="37">
        <v>0.5</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.Metal Smelting.Primary Metals.Magnesium.Metallurgy.Hydro Metallurgypressure leaching electrolytic precipitationservice_request.Metal Smelting.Methane Blend</v>
      </c>
      <c r="DM168" s="9"/>
    </row>
    <row r="169" spans="1:117" s="12" customFormat="1" x14ac:dyDescent="0.3">
      <c r="A169" s="10" t="s">
        <v>109</v>
      </c>
      <c r="B169" s="41"/>
      <c r="D169" s="39"/>
      <c r="E169" s="39"/>
      <c r="F169" s="10" t="s">
        <v>110</v>
      </c>
      <c r="G169" s="10" t="s">
        <v>300</v>
      </c>
      <c r="H169" s="10"/>
      <c r="I169" s="10"/>
      <c r="J169" s="10" t="s">
        <v>186</v>
      </c>
      <c r="K169" s="39"/>
      <c r="L169" s="24"/>
      <c r="M169" s="27" t="s">
        <v>187</v>
      </c>
      <c r="N169" s="37">
        <v>2.25</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.Metal Smelting.Primary Metals.Magnesium.Metallurgy.Hydro Metallurgypressure leaching electrolytic precipitationservice_request.Metal Smelting.Steam</v>
      </c>
    </row>
    <row r="170" spans="1:117" s="12" customFormat="1" x14ac:dyDescent="0.3">
      <c r="A170" s="10" t="s">
        <v>109</v>
      </c>
      <c r="B170" s="41"/>
      <c r="D170" s="39"/>
      <c r="E170" s="39"/>
      <c r="F170" s="10" t="s">
        <v>110</v>
      </c>
      <c r="G170" s="10" t="s">
        <v>300</v>
      </c>
      <c r="H170" s="10"/>
      <c r="I170" s="10"/>
      <c r="J170" s="10" t="s">
        <v>276</v>
      </c>
      <c r="K170" s="39"/>
      <c r="L170" s="24"/>
      <c r="M170" s="27" t="s">
        <v>187</v>
      </c>
      <c r="N170" s="37">
        <v>1.0529999999999999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.Metal Smelting.Primary Metals.Magnesium.Metallurgy.Hydro Metallurgypressure leaching electrolytic precipitationservice_request.Metal Smelting.Pumping</v>
      </c>
      <c r="DM170" s="9"/>
    </row>
    <row r="171" spans="1:117" s="12" customFormat="1" x14ac:dyDescent="0.3">
      <c r="A171" s="10" t="s">
        <v>109</v>
      </c>
      <c r="B171" s="41"/>
      <c r="D171" s="39"/>
      <c r="E171" s="39"/>
      <c r="F171" s="10" t="s">
        <v>58</v>
      </c>
      <c r="G171" s="10" t="s">
        <v>300</v>
      </c>
      <c r="H171" s="10"/>
      <c r="I171" s="10"/>
      <c r="J171" s="10" t="s">
        <v>270</v>
      </c>
      <c r="K171" s="39"/>
      <c r="L171" s="24"/>
      <c r="M171" s="27" t="s">
        <v>187</v>
      </c>
      <c r="N171" s="37">
        <v>0.63300000000000001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.Metal Smelting.Primary Metals.Magnesium.Metallurgy.Hydro Metallurgytank percolation leaching and electrolytic precipitationservice_request.Electricity</v>
      </c>
    </row>
    <row r="172" spans="1:117" s="12" customFormat="1" x14ac:dyDescent="0.3">
      <c r="A172" s="10" t="s">
        <v>109</v>
      </c>
      <c r="B172" s="41"/>
      <c r="D172" s="39"/>
      <c r="E172" s="39"/>
      <c r="F172" s="10" t="s">
        <v>58</v>
      </c>
      <c r="G172" s="10" t="s">
        <v>300</v>
      </c>
      <c r="H172" s="10"/>
      <c r="I172" s="10"/>
      <c r="J172" s="10" t="s">
        <v>204</v>
      </c>
      <c r="K172" s="39"/>
      <c r="L172" s="24"/>
      <c r="M172" s="27" t="s">
        <v>187</v>
      </c>
      <c r="N172" s="37">
        <v>0.5</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.Metal Smelting.Primary Metals.Magnesium.Metallurgy.Hydro Metallurgytank percolation leaching and electrolytic precipitationservice_request.Metal Smelting.Methane Blend</v>
      </c>
      <c r="DM172" s="9"/>
    </row>
    <row r="173" spans="1:117" s="12" customFormat="1" x14ac:dyDescent="0.3">
      <c r="A173" s="10" t="s">
        <v>109</v>
      </c>
      <c r="B173" s="41"/>
      <c r="D173" s="39"/>
      <c r="E173" s="39"/>
      <c r="F173" s="10" t="s">
        <v>58</v>
      </c>
      <c r="G173" s="10" t="s">
        <v>300</v>
      </c>
      <c r="H173" s="10"/>
      <c r="I173" s="10"/>
      <c r="J173" s="10" t="s">
        <v>186</v>
      </c>
      <c r="K173" s="39"/>
      <c r="L173" s="24"/>
      <c r="M173" s="27" t="s">
        <v>187</v>
      </c>
      <c r="N173" s="37">
        <v>7.68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.Metal Smelting.Primary Metals.Magnesium.Metallurgy.Hydro Metallurgytank percolation leaching and electrolytic precipitationservice_request.Metal Smelting.Steam</v>
      </c>
    </row>
    <row r="174" spans="1:117" s="12" customFormat="1" x14ac:dyDescent="0.3">
      <c r="A174" s="10" t="s">
        <v>109</v>
      </c>
      <c r="B174" s="41"/>
      <c r="D174" s="39"/>
      <c r="E174" s="39"/>
      <c r="F174" s="10" t="s">
        <v>58</v>
      </c>
      <c r="G174" s="10" t="s">
        <v>300</v>
      </c>
      <c r="H174" s="10"/>
      <c r="I174" s="10"/>
      <c r="J174" s="10" t="s">
        <v>276</v>
      </c>
      <c r="K174" s="39"/>
      <c r="L174" s="24"/>
      <c r="M174" s="27" t="s">
        <v>187</v>
      </c>
      <c r="N174" s="37">
        <v>0.373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.Metal Smelting.Primary Metals.Magnesium.Metallurgy.Hydro Metallurgytank percolation leaching and electrolytic precipitationservice_request.Metal Smelting.Pumping</v>
      </c>
      <c r="DM174" s="9"/>
    </row>
    <row r="175" spans="1:117" s="12" customFormat="1" x14ac:dyDescent="0.3">
      <c r="A175" s="10" t="s">
        <v>109</v>
      </c>
      <c r="B175" s="41"/>
      <c r="D175" s="39"/>
      <c r="E175" s="39"/>
      <c r="F175" s="10" t="s">
        <v>111</v>
      </c>
      <c r="G175" s="10" t="s">
        <v>300</v>
      </c>
      <c r="H175" s="10"/>
      <c r="I175" s="10"/>
      <c r="J175" s="10" t="s">
        <v>270</v>
      </c>
      <c r="K175" s="39"/>
      <c r="L175" s="24"/>
      <c r="M175" s="27" t="s">
        <v>187</v>
      </c>
      <c r="N175" s="37">
        <v>0.63300000000000001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.Metal Smelting.Primary Metals.Magnesium.Metallurgy.Hydro Metallurgytank agitation leaching and electrolytic precipitationservice_request.Electricity</v>
      </c>
    </row>
    <row r="176" spans="1:117" s="12" customFormat="1" x14ac:dyDescent="0.3">
      <c r="A176" s="10" t="s">
        <v>109</v>
      </c>
      <c r="B176" s="41"/>
      <c r="D176" s="39"/>
      <c r="E176" s="39"/>
      <c r="F176" s="10" t="s">
        <v>111</v>
      </c>
      <c r="G176" s="10" t="s">
        <v>300</v>
      </c>
      <c r="H176" s="10"/>
      <c r="I176" s="10"/>
      <c r="J176" s="10" t="s">
        <v>204</v>
      </c>
      <c r="K176" s="39"/>
      <c r="L176" s="24"/>
      <c r="M176" s="27" t="s">
        <v>187</v>
      </c>
      <c r="N176" s="37">
        <v>0.5</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.Metal Smelting.Primary Metals.Magnesium.Metallurgy.Hydro Metallurgytank agitation leaching and electrolytic precipitationservice_request.Metal Smelting.Methane Blend</v>
      </c>
    </row>
    <row r="177" spans="1:117" s="12" customFormat="1" x14ac:dyDescent="0.3">
      <c r="A177" s="10" t="s">
        <v>109</v>
      </c>
      <c r="B177" s="41"/>
      <c r="D177" s="39"/>
      <c r="E177" s="39"/>
      <c r="F177" s="10" t="s">
        <v>111</v>
      </c>
      <c r="G177" s="10" t="s">
        <v>300</v>
      </c>
      <c r="H177" s="10"/>
      <c r="I177" s="10"/>
      <c r="J177" s="10" t="s">
        <v>186</v>
      </c>
      <c r="K177" s="39"/>
      <c r="L177" s="24"/>
      <c r="M177" s="27" t="s">
        <v>187</v>
      </c>
      <c r="N177" s="37">
        <v>7.68</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.Metal Smelting.Primary Metals.Magnesium.Metallurgy.Hydro Metallurgytank agitation leaching and electrolytic precipitationservice_request.Metal Smelting.Steam</v>
      </c>
      <c r="DM177" s="9"/>
    </row>
    <row r="178" spans="1:117" s="12" customFormat="1" x14ac:dyDescent="0.3">
      <c r="A178" s="10" t="s">
        <v>109</v>
      </c>
      <c r="B178" s="41"/>
      <c r="D178" s="39"/>
      <c r="E178" s="39"/>
      <c r="F178" s="10" t="s">
        <v>111</v>
      </c>
      <c r="G178" s="10" t="s">
        <v>300</v>
      </c>
      <c r="H178" s="10"/>
      <c r="I178" s="10"/>
      <c r="J178" s="10" t="s">
        <v>276</v>
      </c>
      <c r="K178" s="39"/>
      <c r="L178" s="24"/>
      <c r="M178" s="27" t="s">
        <v>187</v>
      </c>
      <c r="N178" s="37">
        <v>0.373</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.Metal Smelting.Primary Metals.Magnesium.Metallurgy.Hydro Metallurgytank agitation leaching and electrolytic precipitationservice_request.Metal Smelting.Pumping</v>
      </c>
      <c r="DM178" s="9"/>
    </row>
    <row r="179" spans="1:117" s="12" customFormat="1" x14ac:dyDescent="0.3">
      <c r="A179" s="10"/>
      <c r="B179" s="41"/>
      <c r="D179" s="39"/>
      <c r="E179" s="39"/>
      <c r="F179" s="10"/>
      <c r="G179" s="10"/>
      <c r="H179" s="10"/>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c r="DM179" s="9"/>
    </row>
    <row r="180" spans="1:117" s="12" customFormat="1" x14ac:dyDescent="0.3">
      <c r="A180" s="10" t="s">
        <v>112</v>
      </c>
      <c r="B180" s="41"/>
      <c r="D180" s="39"/>
      <c r="E180" s="39"/>
      <c r="F180" s="10" t="s">
        <v>113</v>
      </c>
      <c r="G180" s="10" t="s">
        <v>300</v>
      </c>
      <c r="H180" s="10"/>
      <c r="I180" s="10"/>
      <c r="J180" s="10" t="s">
        <v>204</v>
      </c>
      <c r="K180" s="39"/>
      <c r="L180" s="24"/>
      <c r="M180" s="27" t="s">
        <v>187</v>
      </c>
      <c r="N180" s="37">
        <v>2.36</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.Metal Smelting.Primary Metals.Magnesium.Metallurgy.Pyro Metallurgy.Smelting Process.Conventional Smelting.RoastFlash roasterservice_request.Metal Smelting.Methane Blend</v>
      </c>
    </row>
    <row r="181" spans="1:117" s="12" customFormat="1" x14ac:dyDescent="0.3">
      <c r="A181" s="10" t="s">
        <v>112</v>
      </c>
      <c r="B181" s="41"/>
      <c r="D181" s="39"/>
      <c r="E181" s="39"/>
      <c r="F181" s="10" t="s">
        <v>113</v>
      </c>
      <c r="G181" s="10" t="s">
        <v>300</v>
      </c>
      <c r="H181" s="10"/>
      <c r="I181" s="10"/>
      <c r="J181" s="10" t="s">
        <v>225</v>
      </c>
      <c r="K181" s="39"/>
      <c r="L181" s="24"/>
      <c r="M181" s="27" t="s">
        <v>187</v>
      </c>
      <c r="N181" s="37">
        <v>4.2999999999999997E-2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.Metal Smelting.Primary Metals.Magnesium.Metallurgy.Pyro Metallurgy.Smelting Process.Conventional Smelting.RoastFlash roasterservice_request.Metal Smelting.Conveyance</v>
      </c>
      <c r="DM181" s="9"/>
    </row>
    <row r="182" spans="1:117" s="12" customFormat="1" x14ac:dyDescent="0.3">
      <c r="A182" s="10" t="s">
        <v>112</v>
      </c>
      <c r="B182" s="41"/>
      <c r="D182" s="39"/>
      <c r="E182" s="39"/>
      <c r="F182" s="10" t="s">
        <v>114</v>
      </c>
      <c r="G182" s="10" t="s">
        <v>300</v>
      </c>
      <c r="H182" s="10"/>
      <c r="I182" s="10"/>
      <c r="J182" s="10" t="s">
        <v>278</v>
      </c>
      <c r="K182" s="39"/>
      <c r="L182" s="24"/>
      <c r="M182" s="27" t="s">
        <v>187</v>
      </c>
      <c r="N182" s="37">
        <v>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.Metal Smelting.Primary Metals.Magnesium.Metallurgy.Pyro Metallurgy.Smelting Process.Conventional Smelting.RoastFluidized bed roasterservice_requestCIMS.Generic Fuels.Coal</v>
      </c>
    </row>
    <row r="183" spans="1:117" s="12" customFormat="1" x14ac:dyDescent="0.3">
      <c r="A183" s="10" t="s">
        <v>112</v>
      </c>
      <c r="B183" s="41"/>
      <c r="D183" s="39"/>
      <c r="E183" s="39"/>
      <c r="F183" s="10" t="s">
        <v>114</v>
      </c>
      <c r="G183" s="10" t="s">
        <v>300</v>
      </c>
      <c r="H183" s="10"/>
      <c r="I183" s="10"/>
      <c r="J183" s="10" t="s">
        <v>204</v>
      </c>
      <c r="K183" s="39"/>
      <c r="L183" s="24"/>
      <c r="M183" s="27" t="s">
        <v>187</v>
      </c>
      <c r="N183" s="37">
        <v>1.42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.Metal Smelting.Primary Metals.Magnesium.Metallurgy.Pyro Metallurgy.Smelting Process.Conventional Smelting.RoastFluidized bed roasterservice_request.Metal Smelting.Methane Blend</v>
      </c>
      <c r="DM183" s="9"/>
    </row>
    <row r="184" spans="1:117" s="12" customFormat="1" x14ac:dyDescent="0.3">
      <c r="A184" s="10" t="s">
        <v>112</v>
      </c>
      <c r="B184" s="41"/>
      <c r="D184" s="39"/>
      <c r="E184" s="39"/>
      <c r="F184" s="10" t="s">
        <v>114</v>
      </c>
      <c r="G184" s="10" t="s">
        <v>300</v>
      </c>
      <c r="H184" s="10"/>
      <c r="I184" s="10"/>
      <c r="J184" s="10" t="s">
        <v>225</v>
      </c>
      <c r="K184" s="39"/>
      <c r="L184" s="24"/>
      <c r="M184" s="27" t="s">
        <v>187</v>
      </c>
      <c r="N184" s="37">
        <v>0.14699999999999999</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.Metal Smelting.Primary Metals.Magnesium.Metallurgy.Pyro Metallurgy.Smelting Process.Conventional Smelting.RoastFluidized bed roasterservice_request.Metal Smelting.Conveyance</v>
      </c>
    </row>
    <row r="185" spans="1:117" s="12" customFormat="1" x14ac:dyDescent="0.3">
      <c r="A185" s="10" t="s">
        <v>112</v>
      </c>
      <c r="B185" s="41"/>
      <c r="D185" s="39"/>
      <c r="E185" s="39"/>
      <c r="F185" s="10" t="s">
        <v>115</v>
      </c>
      <c r="G185" s="10" t="s">
        <v>300</v>
      </c>
      <c r="H185" s="10"/>
      <c r="I185" s="10"/>
      <c r="J185" s="10" t="s">
        <v>278</v>
      </c>
      <c r="K185" s="39"/>
      <c r="L185" s="24"/>
      <c r="M185" s="27" t="s">
        <v>187</v>
      </c>
      <c r="N185" s="37">
        <v>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.Metal Smelting.Primary Metals.Magnesium.Metallurgy.Pyro Metallurgy.Smelting Process.Conventional Smelting.RoastHearth roasterservice_requestCIMS.Generic Fuels.Coal</v>
      </c>
    </row>
    <row r="186" spans="1:117" s="12" customFormat="1" x14ac:dyDescent="0.3">
      <c r="A186" s="10" t="s">
        <v>112</v>
      </c>
      <c r="B186" s="41"/>
      <c r="D186" s="39"/>
      <c r="E186" s="39"/>
      <c r="F186" s="10" t="s">
        <v>115</v>
      </c>
      <c r="G186" s="10" t="s">
        <v>300</v>
      </c>
      <c r="H186" s="10"/>
      <c r="I186" s="10"/>
      <c r="J186" s="10" t="s">
        <v>204</v>
      </c>
      <c r="K186" s="39"/>
      <c r="L186" s="24"/>
      <c r="M186" s="27" t="s">
        <v>187</v>
      </c>
      <c r="N186" s="37">
        <v>2.96</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.Metal Smelting.Primary Metals.Magnesium.Metallurgy.Pyro Metallurgy.Smelting Process.Conventional Smelting.RoastHearth roasterservice_request.Metal Smelting.Methane Blend</v>
      </c>
      <c r="DM186" s="9"/>
    </row>
    <row r="187" spans="1:117" s="12" customFormat="1" x14ac:dyDescent="0.3">
      <c r="A187" s="10" t="s">
        <v>112</v>
      </c>
      <c r="B187" s="41"/>
      <c r="D187" s="39"/>
      <c r="E187" s="39"/>
      <c r="F187" s="10" t="s">
        <v>115</v>
      </c>
      <c r="G187" s="10" t="s">
        <v>300</v>
      </c>
      <c r="H187" s="10"/>
      <c r="I187" s="10"/>
      <c r="J187" s="10" t="s">
        <v>225</v>
      </c>
      <c r="K187" s="39"/>
      <c r="L187" s="24"/>
      <c r="M187" s="27" t="s">
        <v>187</v>
      </c>
      <c r="N187" s="37">
        <v>0.14699999999999999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.Metal Smelting.Primary Metals.Magnesium.Metallurgy.Pyro Metallurgy.Smelting Process.Conventional Smelting.RoastHearth roasterservice_request.Metal Smelting.Conveyance</v>
      </c>
    </row>
    <row r="188" spans="1:117" s="12" customFormat="1" x14ac:dyDescent="0.3">
      <c r="A188" s="10"/>
      <c r="B188" s="41"/>
      <c r="D188" s="39"/>
      <c r="E188" s="39"/>
      <c r="F188" s="10"/>
      <c r="G188" s="10"/>
      <c r="H188" s="10"/>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7" s="12" customFormat="1" x14ac:dyDescent="0.3">
      <c r="A189" s="10" t="s">
        <v>116</v>
      </c>
      <c r="B189" s="41"/>
      <c r="D189" s="39"/>
      <c r="E189" s="39"/>
      <c r="F189" s="10" t="s">
        <v>117</v>
      </c>
      <c r="G189" s="10" t="s">
        <v>300</v>
      </c>
      <c r="H189" s="10"/>
      <c r="I189" s="10"/>
      <c r="J189" s="10" t="s">
        <v>278</v>
      </c>
      <c r="K189" s="39"/>
      <c r="L189" s="24"/>
      <c r="M189" s="27" t="s">
        <v>187</v>
      </c>
      <c r="N189" s="37">
        <v>29.2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.Metal Smelting.Primary Metals.Magnesium.Metallurgy.Pyro Metallurgy.Smelting Process.Conventional Smelting.SmeltBlast furnace smelterservice_requestCIMS.Generic Fuels.Coal</v>
      </c>
      <c r="DM189" s="9"/>
    </row>
    <row r="190" spans="1:117" s="12" customFormat="1" x14ac:dyDescent="0.3">
      <c r="A190" s="10" t="s">
        <v>116</v>
      </c>
      <c r="B190" s="41"/>
      <c r="D190" s="39"/>
      <c r="E190" s="39"/>
      <c r="F190" s="10" t="s">
        <v>117</v>
      </c>
      <c r="G190" s="10" t="s">
        <v>300</v>
      </c>
      <c r="H190" s="10"/>
      <c r="I190" s="10"/>
      <c r="J190" s="10" t="s">
        <v>204</v>
      </c>
      <c r="K190" s="39"/>
      <c r="L190" s="24"/>
      <c r="M190" s="27" t="s">
        <v>187</v>
      </c>
      <c r="N190" s="37">
        <v>1.44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.Metal Smelting.Primary Metals.Magnesium.Metallurgy.Pyro Metallurgy.Smelting Process.Conventional Smelting.SmeltBlast furnace smelterservice_request.Metal Smelting.Methane Blend</v>
      </c>
    </row>
    <row r="191" spans="1:117" s="12" customFormat="1" x14ac:dyDescent="0.3">
      <c r="A191" s="10" t="s">
        <v>116</v>
      </c>
      <c r="B191" s="41"/>
      <c r="D191" s="39"/>
      <c r="E191" s="39"/>
      <c r="F191" s="10" t="s">
        <v>117</v>
      </c>
      <c r="G191" s="10" t="s">
        <v>300</v>
      </c>
      <c r="H191" s="10"/>
      <c r="I191" s="10"/>
      <c r="J191" s="10" t="s">
        <v>277</v>
      </c>
      <c r="K191" s="39"/>
      <c r="L191" s="24"/>
      <c r="M191" s="27" t="s">
        <v>187</v>
      </c>
      <c r="N191" s="37">
        <v>0.108</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.Metal Smelting.Primary Metals.Magnesium.Metallurgy.Pyro Metallurgy.Smelting Process.Conventional Smelting.SmeltBlast furnace smelterservice_request.Metal Smelting.Compression</v>
      </c>
      <c r="DM191" s="9"/>
    </row>
    <row r="192" spans="1:117" s="12" customFormat="1" x14ac:dyDescent="0.3">
      <c r="A192" s="10" t="s">
        <v>116</v>
      </c>
      <c r="B192" s="41"/>
      <c r="D192" s="39"/>
      <c r="E192" s="39"/>
      <c r="F192" s="10" t="s">
        <v>118</v>
      </c>
      <c r="G192" s="10" t="s">
        <v>300</v>
      </c>
      <c r="H192" s="10"/>
      <c r="I192" s="10"/>
      <c r="J192" s="10" t="s">
        <v>270</v>
      </c>
      <c r="K192" s="39"/>
      <c r="L192" s="24"/>
      <c r="M192" s="27" t="s">
        <v>187</v>
      </c>
      <c r="N192" s="37">
        <v>5.2919999999999998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.Metal Smelting.Primary Metals.Magnesium.Metallurgy.Pyro Metallurgy.Smelting Process.Conventional Smelting.SmeltElectrothermal furnaceservice_request.Electricity</v>
      </c>
    </row>
    <row r="193" spans="1:117" s="12" customFormat="1" x14ac:dyDescent="0.3">
      <c r="A193" s="10" t="s">
        <v>116</v>
      </c>
      <c r="B193" s="41"/>
      <c r="D193" s="39"/>
      <c r="E193" s="39"/>
      <c r="F193" s="10" t="s">
        <v>118</v>
      </c>
      <c r="G193" s="10" t="s">
        <v>300</v>
      </c>
      <c r="H193" s="10"/>
      <c r="I193" s="10"/>
      <c r="J193" s="10" t="s">
        <v>278</v>
      </c>
      <c r="K193" s="39"/>
      <c r="L193" s="24"/>
      <c r="M193" s="27" t="s">
        <v>187</v>
      </c>
      <c r="N193" s="37">
        <v>0.38</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.Metal Smelting.Primary Metals.Magnesium.Metallurgy.Pyro Metallurgy.Smelting Process.Conventional Smelting.SmeltElectrothermal furnaceservice_requestCIMS.Generic Fuels.Coal</v>
      </c>
      <c r="DM193" s="9"/>
    </row>
    <row r="194" spans="1:117" s="12" customFormat="1" x14ac:dyDescent="0.3">
      <c r="A194" s="10" t="s">
        <v>116</v>
      </c>
      <c r="B194" s="41"/>
      <c r="D194" s="39"/>
      <c r="E194" s="39"/>
      <c r="F194" s="10" t="s">
        <v>118</v>
      </c>
      <c r="G194" s="10" t="s">
        <v>300</v>
      </c>
      <c r="H194" s="10"/>
      <c r="I194" s="10"/>
      <c r="J194" s="10" t="s">
        <v>277</v>
      </c>
      <c r="K194" s="39"/>
      <c r="L194" s="24"/>
      <c r="M194" s="27" t="s">
        <v>187</v>
      </c>
      <c r="N194" s="37">
        <v>0.52200000000000002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.Metal Smelting.Primary Metals.Magnesium.Metallurgy.Pyro Metallurgy.Smelting Process.Conventional Smelting.SmeltElectrothermal furnaceservice_request.Metal Smelting.Compression</v>
      </c>
    </row>
    <row r="195" spans="1:117" s="12" customFormat="1" x14ac:dyDescent="0.3">
      <c r="A195" s="10" t="s">
        <v>116</v>
      </c>
      <c r="B195" s="41"/>
      <c r="D195" s="39"/>
      <c r="E195" s="39"/>
      <c r="F195" s="10" t="s">
        <v>119</v>
      </c>
      <c r="G195" s="10" t="s">
        <v>300</v>
      </c>
      <c r="H195" s="10"/>
      <c r="I195" s="10"/>
      <c r="J195" s="10" t="s">
        <v>204</v>
      </c>
      <c r="K195" s="39"/>
      <c r="L195" s="24"/>
      <c r="M195" s="27" t="s">
        <v>187</v>
      </c>
      <c r="N195" s="37">
        <v>27</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.Metal Smelting.Primary Metals.Magnesium.Metallurgy.Pyro Metallurgy.Smelting Process.Conventional Smelting.SmeltFlash furnaceservice_request.Metal Smelting.Methane Blend</v>
      </c>
    </row>
    <row r="196" spans="1:117" s="12" customFormat="1" x14ac:dyDescent="0.3">
      <c r="A196" s="10" t="s">
        <v>116</v>
      </c>
      <c r="B196" s="41"/>
      <c r="D196" s="39"/>
      <c r="E196" s="39"/>
      <c r="F196" s="10" t="s">
        <v>119</v>
      </c>
      <c r="G196" s="10" t="s">
        <v>300</v>
      </c>
      <c r="H196" s="10"/>
      <c r="I196" s="10"/>
      <c r="J196" s="10" t="s">
        <v>277</v>
      </c>
      <c r="K196" s="39"/>
      <c r="L196" s="24"/>
      <c r="M196" s="27" t="s">
        <v>187</v>
      </c>
      <c r="N196" s="37">
        <v>0.19900000000000001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.Metal Smelting.Primary Metals.Magnesium.Metallurgy.Pyro Metallurgy.Smelting Process.Conventional Smelting.SmeltFlash furnaceservice_request.Metal Smelting.Compression</v>
      </c>
      <c r="DM196" s="9"/>
    </row>
    <row r="197" spans="1:117" s="12" customFormat="1" x14ac:dyDescent="0.3">
      <c r="A197" s="10" t="s">
        <v>116</v>
      </c>
      <c r="B197" s="41"/>
      <c r="D197" s="39"/>
      <c r="E197" s="39"/>
      <c r="F197" s="10" t="s">
        <v>120</v>
      </c>
      <c r="G197" s="10" t="s">
        <v>300</v>
      </c>
      <c r="H197" s="10"/>
      <c r="I197" s="10"/>
      <c r="J197" s="10" t="s">
        <v>278</v>
      </c>
      <c r="K197" s="39"/>
      <c r="L197" s="24"/>
      <c r="M197" s="27" t="s">
        <v>187</v>
      </c>
      <c r="N197" s="37">
        <v>47.5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.Metal Smelting.Primary Metals.Magnesium.Metallurgy.Pyro Metallurgy.Smelting Process.Conventional Smelting.SmeltVertical retort smelterservice_requestCIMS.Generic Fuels.Coal</v>
      </c>
    </row>
    <row r="198" spans="1:117" s="12" customFormat="1" x14ac:dyDescent="0.3">
      <c r="A198" s="10"/>
      <c r="B198" s="41"/>
      <c r="D198" s="39"/>
      <c r="E198" s="39"/>
      <c r="F198" s="10"/>
      <c r="G198" s="10"/>
      <c r="H198" s="10"/>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7" s="12" customFormat="1" x14ac:dyDescent="0.3">
      <c r="A199" s="10" t="s">
        <v>121</v>
      </c>
      <c r="B199" s="41"/>
      <c r="D199" s="39"/>
      <c r="E199" s="39"/>
      <c r="F199" s="10" t="s">
        <v>122</v>
      </c>
      <c r="G199" s="10" t="s">
        <v>300</v>
      </c>
      <c r="H199" s="10"/>
      <c r="I199" s="10"/>
      <c r="J199" s="10" t="s">
        <v>270</v>
      </c>
      <c r="K199" s="39"/>
      <c r="L199" s="24"/>
      <c r="M199" s="27" t="s">
        <v>187</v>
      </c>
      <c r="N199" s="37">
        <v>59.464285714285701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.Metal Smelting.Primary Metals.Magnesium.Metallurgy.Pyro Metallurgy.Refineelectrolytic refining old electrolysis cellservice_request.Electricity</v>
      </c>
      <c r="DM199" s="9"/>
    </row>
    <row r="200" spans="1:117" s="12" customFormat="1" x14ac:dyDescent="0.3">
      <c r="A200" s="10" t="s">
        <v>121</v>
      </c>
      <c r="B200" s="41"/>
      <c r="D200" s="39"/>
      <c r="E200" s="39"/>
      <c r="F200" s="10" t="s">
        <v>122</v>
      </c>
      <c r="G200" s="10" t="s">
        <v>300</v>
      </c>
      <c r="H200" s="10"/>
      <c r="I200" s="10"/>
      <c r="J200" s="10" t="s">
        <v>186</v>
      </c>
      <c r="K200" s="39"/>
      <c r="L200" s="24"/>
      <c r="M200" s="27" t="s">
        <v>187</v>
      </c>
      <c r="N200" s="37">
        <v>-3.5</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.Metal Smelting.Primary Metals.Magnesium.Metallurgy.Pyro Metallurgy.Refineelectrolytic refining old electrolysis cellservice_request.Metal Smelting.Steam</v>
      </c>
      <c r="DM200" s="9"/>
    </row>
    <row r="201" spans="1:117" s="12" customFormat="1" x14ac:dyDescent="0.3">
      <c r="A201" s="10" t="s">
        <v>121</v>
      </c>
      <c r="B201" s="41"/>
      <c r="D201" s="39"/>
      <c r="E201" s="39"/>
      <c r="F201" s="10" t="s">
        <v>123</v>
      </c>
      <c r="G201" s="10" t="s">
        <v>300</v>
      </c>
      <c r="H201" s="10"/>
      <c r="I201" s="10"/>
      <c r="J201" s="10" t="s">
        <v>270</v>
      </c>
      <c r="K201" s="39"/>
      <c r="L201" s="24"/>
      <c r="M201" s="27" t="s">
        <v>187</v>
      </c>
      <c r="N201" s="37">
        <v>45</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.Metal Smelting.Primary Metals.Magnesium.Metallurgy.Pyro Metallurgy.Refineelectrolytic refining new electrolysis cellservice_request.Electricity</v>
      </c>
    </row>
    <row r="202" spans="1:117" s="12" customFormat="1" x14ac:dyDescent="0.3">
      <c r="A202" s="10" t="s">
        <v>121</v>
      </c>
      <c r="B202" s="41"/>
      <c r="D202" s="39"/>
      <c r="E202" s="39"/>
      <c r="F202" s="10" t="s">
        <v>123</v>
      </c>
      <c r="G202" s="10" t="s">
        <v>300</v>
      </c>
      <c r="H202" s="10"/>
      <c r="I202" s="10"/>
      <c r="J202" s="10" t="s">
        <v>186</v>
      </c>
      <c r="K202" s="39"/>
      <c r="L202" s="24"/>
      <c r="M202" s="27" t="s">
        <v>187</v>
      </c>
      <c r="N202" s="37">
        <v>-3.5</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.Metal Smelting.Primary Metals.Magnesium.Metallurgy.Pyro Metallurgy.Refineelectrolytic refining new electrolysis cellservice_request.Metal Smelting.Steam</v>
      </c>
    </row>
    <row r="203" spans="1:117" s="12" customFormat="1" x14ac:dyDescent="0.3">
      <c r="A203" s="10" t="s">
        <v>121</v>
      </c>
      <c r="B203" s="41"/>
      <c r="D203" s="39"/>
      <c r="E203" s="39"/>
      <c r="F203" s="10" t="s">
        <v>124</v>
      </c>
      <c r="G203" s="10" t="s">
        <v>300</v>
      </c>
      <c r="H203" s="10"/>
      <c r="I203" s="10"/>
      <c r="J203" s="10" t="s">
        <v>204</v>
      </c>
      <c r="K203" s="39"/>
      <c r="L203" s="24"/>
      <c r="M203" s="27" t="s">
        <v>187</v>
      </c>
      <c r="N203" s="37">
        <v>7</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.Metal Smelting.Primary Metals.Magnesium.Metallurgy.Pyro Metallurgy.Refinefire refining fractional distillationservice_request.Metal Smelting.Methane Blend</v>
      </c>
      <c r="DM203" s="9"/>
    </row>
    <row r="204" spans="1:117" s="12" customFormat="1" x14ac:dyDescent="0.3">
      <c r="A204" s="10" t="s">
        <v>121</v>
      </c>
      <c r="B204" s="41"/>
      <c r="D204" s="39"/>
      <c r="E204" s="39"/>
      <c r="F204" s="10" t="s">
        <v>124</v>
      </c>
      <c r="G204" s="10" t="s">
        <v>300</v>
      </c>
      <c r="H204" s="10"/>
      <c r="I204" s="10"/>
      <c r="J204" s="10" t="s">
        <v>276</v>
      </c>
      <c r="K204" s="39"/>
      <c r="L204" s="24"/>
      <c r="M204" s="27" t="s">
        <v>187</v>
      </c>
      <c r="N204" s="37">
        <v>7.3599999999999999E-2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.Metal Smelting.Primary Metals.Magnesium.Metallurgy.Pyro Metallurgy.Refinefire refining fractional distillationservice_request.Metal Smelting.Pumping</v>
      </c>
    </row>
    <row r="205" spans="1:117" s="12" customFormat="1" x14ac:dyDescent="0.3">
      <c r="A205" s="10" t="s">
        <v>121</v>
      </c>
      <c r="B205" s="41"/>
      <c r="D205" s="39"/>
      <c r="E205" s="39"/>
      <c r="F205" s="10" t="s">
        <v>122</v>
      </c>
      <c r="G205" s="10" t="s">
        <v>302</v>
      </c>
      <c r="H205" s="10" t="s">
        <v>282</v>
      </c>
      <c r="I205" s="10" t="s">
        <v>272</v>
      </c>
      <c r="J205" s="10"/>
      <c r="K205" s="39"/>
      <c r="L205" s="24"/>
      <c r="M205" s="27" t="s">
        <v>283</v>
      </c>
      <c r="N205" s="37">
        <v>1.565034042553159E-3</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.Metal Smelting.Primary Metals.Magnesium.Metallurgy.Pyro Metallurgy.Refineelectrolytic refining old electrolysis cellemissionsSF6Process</v>
      </c>
      <c r="DM205" s="9"/>
    </row>
    <row r="206" spans="1:117" s="12" customFormat="1" x14ac:dyDescent="0.3">
      <c r="A206" s="10" t="s">
        <v>121</v>
      </c>
      <c r="B206" s="41"/>
      <c r="D206" s="39"/>
      <c r="E206" s="39"/>
      <c r="F206" s="10" t="s">
        <v>123</v>
      </c>
      <c r="G206" s="10" t="s">
        <v>302</v>
      </c>
      <c r="H206" s="10" t="s">
        <v>282</v>
      </c>
      <c r="I206" s="10" t="s">
        <v>272</v>
      </c>
      <c r="J206" s="10"/>
      <c r="K206" s="39"/>
      <c r="L206" s="24"/>
      <c r="M206" s="27" t="s">
        <v>283</v>
      </c>
      <c r="N206" s="37">
        <v>1.565034042553159E-3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.Metal Smelting.Primary Metals.Magnesium.Metallurgy.Pyro Metallurgy.Refineelectrolytic refining new electrolysis cellemissionsSF6Process</v>
      </c>
      <c r="DM206" s="9"/>
    </row>
    <row r="207" spans="1:117" s="12" customFormat="1" x14ac:dyDescent="0.3">
      <c r="A207" s="10" t="s">
        <v>121</v>
      </c>
      <c r="B207" s="41"/>
      <c r="D207" s="39"/>
      <c r="E207" s="39"/>
      <c r="F207" s="10" t="s">
        <v>124</v>
      </c>
      <c r="G207" s="10" t="s">
        <v>302</v>
      </c>
      <c r="H207" s="10" t="s">
        <v>282</v>
      </c>
      <c r="I207" s="10" t="s">
        <v>272</v>
      </c>
      <c r="J207" s="10"/>
      <c r="K207" s="39"/>
      <c r="L207" s="24"/>
      <c r="M207" s="27" t="s">
        <v>283</v>
      </c>
      <c r="N207" s="37">
        <v>1.565034042553159E-3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.Metal Smelting.Primary Metals.Magnesium.Metallurgy.Pyro Metallurgy.Refinefire refining fractional distillationemissionsSF6Process</v>
      </c>
      <c r="DM207" s="9"/>
    </row>
    <row r="208" spans="1:117" s="12" customFormat="1" x14ac:dyDescent="0.3">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3">
      <c r="A209" s="10" t="s">
        <v>125</v>
      </c>
      <c r="B209" s="41"/>
      <c r="D209" s="39"/>
      <c r="E209" s="39"/>
      <c r="F209" s="10" t="s">
        <v>107</v>
      </c>
      <c r="G209" s="10" t="s">
        <v>300</v>
      </c>
      <c r="H209" s="10"/>
      <c r="I209" s="10"/>
      <c r="J209" s="10" t="s">
        <v>270</v>
      </c>
      <c r="K209" s="39"/>
      <c r="L209" s="24"/>
      <c r="M209" s="27" t="s">
        <v>187</v>
      </c>
      <c r="N209" s="37">
        <v>0.59599999999999997</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.Metal Smelting.Primary Metals.Magnesium.Melt Castelectric induction melting and casting furnaceservice_request.Electricity</v>
      </c>
    </row>
    <row r="210" spans="1:117" s="12" customFormat="1" x14ac:dyDescent="0.3">
      <c r="A210" s="10" t="s">
        <v>125</v>
      </c>
      <c r="B210" s="41"/>
      <c r="D210" s="39"/>
      <c r="E210" s="39"/>
      <c r="F210" s="10" t="s">
        <v>126</v>
      </c>
      <c r="G210" s="10" t="s">
        <v>300</v>
      </c>
      <c r="H210" s="10"/>
      <c r="I210" s="10"/>
      <c r="J210" s="10" t="s">
        <v>204</v>
      </c>
      <c r="K210" s="39"/>
      <c r="L210" s="24"/>
      <c r="M210" s="27" t="s">
        <v>187</v>
      </c>
      <c r="N210" s="37">
        <v>2.98</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.Metal Smelting.Primary Metals.Magnesium.Melt Castfossil fuel melting and casting furnaceservice_request.Metal Smelting.Methane Blend</v>
      </c>
    </row>
    <row r="211" spans="1:117" s="12" customFormat="1" x14ac:dyDescent="0.3">
      <c r="A211" s="10" t="s">
        <v>125</v>
      </c>
      <c r="B211" s="41"/>
      <c r="D211" s="39"/>
      <c r="E211" s="39"/>
      <c r="F211" s="10" t="s">
        <v>107</v>
      </c>
      <c r="G211" s="10" t="s">
        <v>302</v>
      </c>
      <c r="H211" s="10" t="s">
        <v>282</v>
      </c>
      <c r="I211" s="10" t="s">
        <v>272</v>
      </c>
      <c r="J211" s="10"/>
      <c r="K211" s="39"/>
      <c r="L211" s="24"/>
      <c r="M211" s="27" t="s">
        <v>283</v>
      </c>
      <c r="N211" s="37">
        <v>7.8035005947686802E-3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.Metal Smelting.Primary Metals.Magnesium.Melt Castelectric induction melting and casting furnaceemissionsSF6Process</v>
      </c>
      <c r="DM211" s="9"/>
    </row>
    <row r="212" spans="1:117" s="12" customFormat="1" x14ac:dyDescent="0.3">
      <c r="A212" s="10" t="s">
        <v>125</v>
      </c>
      <c r="B212" s="41"/>
      <c r="D212" s="39"/>
      <c r="E212" s="39"/>
      <c r="F212" s="10" t="s">
        <v>126</v>
      </c>
      <c r="G212" s="10" t="s">
        <v>302</v>
      </c>
      <c r="H212" s="10" t="s">
        <v>282</v>
      </c>
      <c r="I212" s="10" t="s">
        <v>272</v>
      </c>
      <c r="J212" s="10"/>
      <c r="K212" s="39"/>
      <c r="L212" s="24"/>
      <c r="M212" s="27" t="s">
        <v>283</v>
      </c>
      <c r="N212" s="37">
        <v>7.8035005947686802E-3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.Metal Smelting.Primary Metals.Magnesium.Melt Castfossil fuel melting and casting furnaceemissionsSF6Process</v>
      </c>
      <c r="DM212" s="9"/>
    </row>
    <row r="213" spans="1:117" s="12" customFormat="1" x14ac:dyDescent="0.3">
      <c r="A213" s="10"/>
      <c r="B213" s="41"/>
      <c r="D213" s="39"/>
      <c r="E213" s="39"/>
      <c r="F213" s="10"/>
      <c r="G213" s="10"/>
      <c r="H213" s="10"/>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c r="DM213" s="9"/>
    </row>
    <row r="214" spans="1:117" s="12" customFormat="1" x14ac:dyDescent="0.3">
      <c r="A214" s="10" t="s">
        <v>127</v>
      </c>
      <c r="B214" s="41"/>
      <c r="D214" s="39"/>
      <c r="E214" s="39"/>
      <c r="F214" s="10" t="s">
        <v>128</v>
      </c>
      <c r="G214" s="10" t="s">
        <v>300</v>
      </c>
      <c r="H214" s="10"/>
      <c r="I214" s="10"/>
      <c r="J214" s="10" t="s">
        <v>270</v>
      </c>
      <c r="K214" s="39"/>
      <c r="L214" s="24"/>
      <c r="M214" s="27" t="s">
        <v>187</v>
      </c>
      <c r="N214" s="37">
        <v>2.4710000000000001</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.Metal Smelting.Primary Metals.Nickel.Metallurgy.Hydro Metallurgypressure leaching autoclave precipitationservice_request.Electricity</v>
      </c>
    </row>
    <row r="215" spans="1:117" s="12" customFormat="1" x14ac:dyDescent="0.3">
      <c r="A215" s="10" t="s">
        <v>127</v>
      </c>
      <c r="B215" s="41"/>
      <c r="D215" s="39"/>
      <c r="E215" s="39"/>
      <c r="F215" s="10" t="s">
        <v>128</v>
      </c>
      <c r="G215" s="10" t="s">
        <v>300</v>
      </c>
      <c r="H215" s="10"/>
      <c r="I215" s="10"/>
      <c r="J215" s="10" t="s">
        <v>204</v>
      </c>
      <c r="K215" s="39"/>
      <c r="L215" s="24"/>
      <c r="M215" s="27" t="s">
        <v>187</v>
      </c>
      <c r="N215" s="37">
        <v>7.68</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.Metal Smelting.Primary Metals.Nickel.Metallurgy.Hydro Metallurgypressure leaching autoclave precipitationservice_request.Metal Smelting.Methane Blend</v>
      </c>
      <c r="DM215" s="9"/>
    </row>
    <row r="216" spans="1:117" s="12" customFormat="1" x14ac:dyDescent="0.3">
      <c r="A216" s="10" t="s">
        <v>127</v>
      </c>
      <c r="B216" s="41"/>
      <c r="D216" s="39"/>
      <c r="E216" s="39"/>
      <c r="F216" s="10" t="s">
        <v>128</v>
      </c>
      <c r="G216" s="10" t="s">
        <v>300</v>
      </c>
      <c r="H216" s="10"/>
      <c r="I216" s="10"/>
      <c r="J216" s="10" t="s">
        <v>276</v>
      </c>
      <c r="K216" s="39"/>
      <c r="L216" s="24"/>
      <c r="M216" s="27" t="s">
        <v>187</v>
      </c>
      <c r="N216" s="37">
        <v>1.3128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.Metal Smelting.Primary Metals.Nickel.Metallurgy.Hydro Metallurgypressure leaching autoclave precipitationservice_request.Metal Smelting.Pumping</v>
      </c>
      <c r="DM216" s="9"/>
    </row>
    <row r="217" spans="1:117" s="12" customFormat="1" x14ac:dyDescent="0.3">
      <c r="A217" s="10" t="s">
        <v>127</v>
      </c>
      <c r="B217" s="41"/>
      <c r="D217" s="39"/>
      <c r="E217" s="39"/>
      <c r="F217" s="10" t="s">
        <v>110</v>
      </c>
      <c r="G217" s="10" t="s">
        <v>300</v>
      </c>
      <c r="H217" s="10"/>
      <c r="I217" s="10"/>
      <c r="J217" s="10" t="s">
        <v>270</v>
      </c>
      <c r="K217" s="39"/>
      <c r="L217" s="24"/>
      <c r="M217" s="27" t="s">
        <v>187</v>
      </c>
      <c r="N217" s="37">
        <v>10.657999999999999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.Metal Smelting.Primary Metals.Nickel.Metallurgy.Hydro Metallurgypressure leaching electrolytic precipitationservice_request.Electricity</v>
      </c>
    </row>
    <row r="218" spans="1:117" s="12" customFormat="1" x14ac:dyDescent="0.3">
      <c r="A218" s="10" t="s">
        <v>127</v>
      </c>
      <c r="B218" s="41"/>
      <c r="D218" s="39"/>
      <c r="E218" s="39"/>
      <c r="F218" s="10" t="s">
        <v>110</v>
      </c>
      <c r="G218" s="10" t="s">
        <v>300</v>
      </c>
      <c r="H218" s="10"/>
      <c r="I218" s="10"/>
      <c r="J218" s="10" t="s">
        <v>204</v>
      </c>
      <c r="K218" s="39"/>
      <c r="L218" s="24"/>
      <c r="M218" s="27" t="s">
        <v>187</v>
      </c>
      <c r="N218" s="37">
        <v>0.5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.Metal Smelting.Primary Metals.Nickel.Metallurgy.Hydro Metallurgypressure leaching electrolytic precipitationservice_request.Metal Smelting.Methane Blend</v>
      </c>
      <c r="DM218" s="9"/>
    </row>
    <row r="219" spans="1:117" s="12" customFormat="1" x14ac:dyDescent="0.3">
      <c r="A219" s="10" t="s">
        <v>127</v>
      </c>
      <c r="B219" s="41"/>
      <c r="D219" s="39"/>
      <c r="E219" s="39"/>
      <c r="F219" s="10" t="s">
        <v>110</v>
      </c>
      <c r="G219" s="10" t="s">
        <v>300</v>
      </c>
      <c r="H219" s="10"/>
      <c r="I219" s="10"/>
      <c r="J219" s="10" t="s">
        <v>276</v>
      </c>
      <c r="K219" s="39"/>
      <c r="L219" s="24"/>
      <c r="M219" s="27" t="s">
        <v>187</v>
      </c>
      <c r="N219" s="37">
        <v>1.7057</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.Metal Smelting.Primary Metals.Nickel.Metallurgy.Hydro Metallurgypressure leaching electrolytic precipitationservice_request.Metal Smelting.Pumping</v>
      </c>
    </row>
    <row r="220" spans="1:117" s="12" customFormat="1" x14ac:dyDescent="0.3">
      <c r="A220" s="10" t="s">
        <v>127</v>
      </c>
      <c r="B220" s="41"/>
      <c r="D220" s="39"/>
      <c r="E220" s="39"/>
      <c r="F220" s="10" t="s">
        <v>110</v>
      </c>
      <c r="G220" s="10" t="s">
        <v>300</v>
      </c>
      <c r="H220" s="10"/>
      <c r="I220" s="10"/>
      <c r="J220" t="s">
        <v>186</v>
      </c>
      <c r="K220" s="39"/>
      <c r="L220" s="24"/>
      <c r="M220" s="27" t="s">
        <v>187</v>
      </c>
      <c r="N220" s="37">
        <v>2.25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.Metal Smelting.Primary Metals.Nickel.Metallurgy.Hydro Metallurgypressure leaching electrolytic precipitationservice_request.Metal Smelting.Steam</v>
      </c>
    </row>
    <row r="221" spans="1:117" s="12" customFormat="1" x14ac:dyDescent="0.3">
      <c r="A221" s="10" t="s">
        <v>127</v>
      </c>
      <c r="B221" s="41"/>
      <c r="D221" s="39"/>
      <c r="E221" s="39"/>
      <c r="F221" s="10" t="s">
        <v>129</v>
      </c>
      <c r="G221" s="10" t="s">
        <v>300</v>
      </c>
      <c r="H221" s="10"/>
      <c r="I221" s="10"/>
      <c r="J221" s="10" t="s">
        <v>270</v>
      </c>
      <c r="K221" s="39"/>
      <c r="L221" s="24"/>
      <c r="M221" s="27" t="s">
        <v>187</v>
      </c>
      <c r="N221" s="37">
        <v>2.4710000000000001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.Metal Smelting.Primary Metals.Nickel.Metallurgy.Hydro Metallurgypressure leaching still precipitationservice_request.Electricity</v>
      </c>
      <c r="DM221" s="9"/>
    </row>
    <row r="222" spans="1:117" s="12" customFormat="1" x14ac:dyDescent="0.3">
      <c r="A222" s="10" t="s">
        <v>127</v>
      </c>
      <c r="B222" s="41"/>
      <c r="D222" s="39"/>
      <c r="E222" s="39"/>
      <c r="F222" s="10" t="s">
        <v>129</v>
      </c>
      <c r="G222" s="10" t="s">
        <v>300</v>
      </c>
      <c r="H222" s="10"/>
      <c r="I222" s="10"/>
      <c r="J222" s="10" t="s">
        <v>204</v>
      </c>
      <c r="K222" s="39"/>
      <c r="L222" s="24"/>
      <c r="M222" s="27" t="s">
        <v>187</v>
      </c>
      <c r="N222" s="37">
        <v>7.68</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.Metal Smelting.Primary Metals.Nickel.Metallurgy.Hydro Metallurgypressure leaching still precipitationservice_request.Metal Smelting.Methane Blend</v>
      </c>
    </row>
    <row r="223" spans="1:117" s="12" customFormat="1" x14ac:dyDescent="0.3">
      <c r="A223" s="10" t="s">
        <v>127</v>
      </c>
      <c r="B223" s="41"/>
      <c r="D223" s="39"/>
      <c r="E223" s="39"/>
      <c r="F223" s="10" t="s">
        <v>129</v>
      </c>
      <c r="G223" s="10" t="s">
        <v>300</v>
      </c>
      <c r="H223" s="10"/>
      <c r="I223" s="10"/>
      <c r="J223" s="10" t="s">
        <v>276</v>
      </c>
      <c r="K223" s="39"/>
      <c r="L223" s="24"/>
      <c r="M223" s="27" t="s">
        <v>187</v>
      </c>
      <c r="N223" s="37">
        <v>4.5785999999999998</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.Metal Smelting.Primary Metals.Nickel.Metallurgy.Hydro Metallurgypressure leaching still precipitationservice_request.Metal Smelting.Pumping</v>
      </c>
      <c r="DM223" s="9"/>
    </row>
    <row r="224" spans="1:117" s="12" customFormat="1" x14ac:dyDescent="0.3">
      <c r="A224" s="10" t="s">
        <v>127</v>
      </c>
      <c r="B224" s="41"/>
      <c r="D224" s="39"/>
      <c r="E224" s="39"/>
      <c r="F224" s="10" t="s">
        <v>130</v>
      </c>
      <c r="G224" s="10" t="s">
        <v>300</v>
      </c>
      <c r="H224" s="10"/>
      <c r="I224" s="10"/>
      <c r="J224" s="10" t="s">
        <v>270</v>
      </c>
      <c r="K224" s="39"/>
      <c r="L224" s="24"/>
      <c r="M224" s="27" t="s">
        <v>187</v>
      </c>
      <c r="N224" s="37">
        <v>0.73499999999999999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.Metal Smelting.Primary Metals.Nickel.Metallurgy.Hydro Metallurgytank agitation leaching autoclave precipitationservice_request.Electricity</v>
      </c>
    </row>
    <row r="225" spans="1:117" s="12" customFormat="1" x14ac:dyDescent="0.3">
      <c r="A225" s="10" t="s">
        <v>127</v>
      </c>
      <c r="B225" s="41"/>
      <c r="D225" s="39"/>
      <c r="E225" s="39"/>
      <c r="F225" s="10" t="s">
        <v>130</v>
      </c>
      <c r="G225" s="10" t="s">
        <v>300</v>
      </c>
      <c r="H225" s="10"/>
      <c r="I225" s="10"/>
      <c r="J225" s="10" t="s">
        <v>204</v>
      </c>
      <c r="K225" s="39"/>
      <c r="L225" s="24"/>
      <c r="M225" s="27" t="s">
        <v>187</v>
      </c>
      <c r="N225" s="37">
        <v>7.68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.Metal Smelting.Primary Metals.Nickel.Metallurgy.Hydro Metallurgytank agitation leaching autoclave precipitationservice_request.Metal Smelting.Methane Blend</v>
      </c>
      <c r="DM225" s="9"/>
    </row>
    <row r="226" spans="1:117" s="12" customFormat="1" x14ac:dyDescent="0.3">
      <c r="A226" s="10" t="s">
        <v>127</v>
      </c>
      <c r="B226" s="41"/>
      <c r="D226" s="39"/>
      <c r="E226" s="39"/>
      <c r="F226" s="10" t="s">
        <v>130</v>
      </c>
      <c r="G226" s="10" t="s">
        <v>300</v>
      </c>
      <c r="H226" s="10"/>
      <c r="I226" s="10"/>
      <c r="J226" s="10" t="s">
        <v>276</v>
      </c>
      <c r="K226" s="39"/>
      <c r="L226" s="24"/>
      <c r="M226" s="27" t="s">
        <v>187</v>
      </c>
      <c r="N226" s="37">
        <v>0.95809999999999995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.Metal Smelting.Primary Metals.Nickel.Metallurgy.Hydro Metallurgytank agitation leaching autoclave precipitationservice_request.Metal Smelting.Pumping</v>
      </c>
      <c r="DM226" s="9"/>
    </row>
    <row r="227" spans="1:117" s="12" customFormat="1" x14ac:dyDescent="0.3">
      <c r="A227" s="10" t="s">
        <v>127</v>
      </c>
      <c r="B227" s="41"/>
      <c r="D227" s="39"/>
      <c r="E227" s="39"/>
      <c r="F227" s="10" t="s">
        <v>131</v>
      </c>
      <c r="G227" s="10" t="s">
        <v>300</v>
      </c>
      <c r="H227" s="10"/>
      <c r="I227" s="10"/>
      <c r="J227" s="10" t="s">
        <v>270</v>
      </c>
      <c r="K227" s="39"/>
      <c r="L227" s="24"/>
      <c r="M227" s="27" t="s">
        <v>187</v>
      </c>
      <c r="N227" s="37">
        <v>5.7245999999999997</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.Metal Smelting.Primary Metals.Nickel.Metallurgy.Hydro Metallurgytank agitation leaching electrolytic precipitationservice_request.Electricity</v>
      </c>
    </row>
    <row r="228" spans="1:117" s="12" customFormat="1" x14ac:dyDescent="0.3">
      <c r="A228" s="10" t="s">
        <v>127</v>
      </c>
      <c r="B228" s="41"/>
      <c r="D228" s="39"/>
      <c r="E228" s="39"/>
      <c r="F228" s="10" t="s">
        <v>131</v>
      </c>
      <c r="G228" s="10" t="s">
        <v>300</v>
      </c>
      <c r="H228" s="10"/>
      <c r="I228" s="10"/>
      <c r="J228" s="10" t="s">
        <v>204</v>
      </c>
      <c r="K228" s="39"/>
      <c r="L228" s="24"/>
      <c r="M228" s="27" t="s">
        <v>187</v>
      </c>
      <c r="N228" s="37">
        <v>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.Metal Smelting.Primary Metals.Nickel.Metallurgy.Hydro Metallurgytank agitation leaching electrolytic precipitationservice_request.Metal Smelting.Methane Blend</v>
      </c>
      <c r="DM228" s="9"/>
    </row>
    <row r="229" spans="1:117" s="12" customFormat="1" x14ac:dyDescent="0.3">
      <c r="A229" s="10" t="s">
        <v>127</v>
      </c>
      <c r="B229" s="41"/>
      <c r="D229" s="39"/>
      <c r="E229" s="39"/>
      <c r="F229" s="10" t="s">
        <v>131</v>
      </c>
      <c r="G229" s="10" t="s">
        <v>300</v>
      </c>
      <c r="H229" s="10"/>
      <c r="I229" s="10"/>
      <c r="J229" s="10" t="s">
        <v>276</v>
      </c>
      <c r="K229" s="39"/>
      <c r="L229" s="24"/>
      <c r="M229" s="27" t="s">
        <v>187</v>
      </c>
      <c r="N229" s="37">
        <v>1.351</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.Metal Smelting.Primary Metals.Nickel.Metallurgy.Hydro Metallurgytank agitation leaching electrolytic precipitationservice_request.Metal Smelting.Pumping</v>
      </c>
    </row>
    <row r="230" spans="1:117" s="12" customFormat="1" x14ac:dyDescent="0.3">
      <c r="A230" s="10" t="s">
        <v>127</v>
      </c>
      <c r="B230" s="41"/>
      <c r="D230" s="39"/>
      <c r="E230" s="39"/>
      <c r="F230" s="10" t="s">
        <v>132</v>
      </c>
      <c r="G230" s="10" t="s">
        <v>300</v>
      </c>
      <c r="H230" s="10"/>
      <c r="I230" s="10"/>
      <c r="J230" s="10" t="s">
        <v>270</v>
      </c>
      <c r="K230" s="39"/>
      <c r="L230" s="24"/>
      <c r="M230" s="27" t="s">
        <v>187</v>
      </c>
      <c r="N230" s="37">
        <v>0.73499999999999999</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.Metal Smelting.Primary Metals.Nickel.Metallurgy.Hydro Metallurgytank agitation leaching still precipitationservice_request.Electricity</v>
      </c>
      <c r="DM230" s="9"/>
    </row>
    <row r="231" spans="1:117" s="12" customFormat="1" x14ac:dyDescent="0.3">
      <c r="A231" s="10" t="s">
        <v>127</v>
      </c>
      <c r="B231" s="41"/>
      <c r="D231" s="39"/>
      <c r="E231" s="39"/>
      <c r="F231" s="10" t="s">
        <v>132</v>
      </c>
      <c r="G231" s="10" t="s">
        <v>300</v>
      </c>
      <c r="H231" s="10"/>
      <c r="I231" s="10"/>
      <c r="J231" s="10" t="s">
        <v>204</v>
      </c>
      <c r="K231" s="39"/>
      <c r="L231" s="24"/>
      <c r="M231" s="27" t="s">
        <v>187</v>
      </c>
      <c r="N231" s="37">
        <v>7.68</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.Metal Smelting.Primary Metals.Nickel.Metallurgy.Hydro Metallurgytank agitation leaching still precipitationservice_request.Metal Smelting.Methane Blend</v>
      </c>
    </row>
    <row r="232" spans="1:117" s="12" customFormat="1" x14ac:dyDescent="0.3">
      <c r="A232" s="10" t="s">
        <v>127</v>
      </c>
      <c r="B232" s="41"/>
      <c r="D232" s="39"/>
      <c r="E232" s="39"/>
      <c r="F232" s="10" t="s">
        <v>132</v>
      </c>
      <c r="G232" s="10" t="s">
        <v>300</v>
      </c>
      <c r="H232" s="10"/>
      <c r="I232" s="10"/>
      <c r="J232" s="10" t="s">
        <v>276</v>
      </c>
      <c r="K232" s="39"/>
      <c r="L232" s="24"/>
      <c r="M232" s="27" t="s">
        <v>187</v>
      </c>
      <c r="N232" s="37">
        <v>4.2237999999999998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.Metal Smelting.Primary Metals.Nickel.Metallurgy.Hydro Metallurgytank agitation leaching still precipitationservice_request.Metal Smelting.Pumping</v>
      </c>
      <c r="DM232" s="9"/>
    </row>
    <row r="233" spans="1:117" s="12" customFormat="1" x14ac:dyDescent="0.3">
      <c r="A233" s="10"/>
      <c r="B233" s="41"/>
      <c r="D233" s="39"/>
      <c r="E233" s="39"/>
      <c r="F233" s="10"/>
      <c r="G233" s="10"/>
      <c r="H233" s="10"/>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c r="DM233" s="9"/>
    </row>
    <row r="234" spans="1:117" s="12" customFormat="1" x14ac:dyDescent="0.3">
      <c r="A234" s="10" t="s">
        <v>133</v>
      </c>
      <c r="B234" s="41"/>
      <c r="D234" s="39"/>
      <c r="E234" s="39"/>
      <c r="F234" s="10" t="s">
        <v>60</v>
      </c>
      <c r="G234" s="10" t="s">
        <v>300</v>
      </c>
      <c r="H234" s="10"/>
      <c r="I234" s="10"/>
      <c r="J234" s="10" t="s">
        <v>277</v>
      </c>
      <c r="K234" s="39"/>
      <c r="L234" s="24"/>
      <c r="M234" s="27" t="s">
        <v>187</v>
      </c>
      <c r="N234" s="37">
        <v>0.88429999999999997</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.Metal Smelting.Primary Metals.Nickel.Metallurgy.Pyro Metallurgy.Smelting Process.Conventional Smelting.ConvertPierce Smith converterservice_request.Metal Smelting.Compression</v>
      </c>
    </row>
    <row r="235" spans="1:117" s="12" customFormat="1" x14ac:dyDescent="0.3">
      <c r="A235" s="10" t="s">
        <v>133</v>
      </c>
      <c r="B235" s="41"/>
      <c r="D235" s="39"/>
      <c r="E235" s="39"/>
      <c r="F235" s="10" t="s">
        <v>60</v>
      </c>
      <c r="G235" s="10" t="s">
        <v>300</v>
      </c>
      <c r="H235" s="10"/>
      <c r="I235" s="10"/>
      <c r="J235" s="10" t="s">
        <v>247</v>
      </c>
      <c r="K235" s="39"/>
      <c r="L235" s="24"/>
      <c r="M235" s="27" t="s">
        <v>187</v>
      </c>
      <c r="N235" s="37">
        <v>3.3409</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.Metal Smelting.Primary Metals.Nickel.Metallurgy.Pyro Metallurgy.Smelting Process.Conventional Smelting.ConvertPierce Smith converterservice_request.Metal Smelting.Direct Drive</v>
      </c>
      <c r="DM235" s="9"/>
    </row>
    <row r="236" spans="1:117" s="12" customFormat="1" x14ac:dyDescent="0.3">
      <c r="A236" s="10" t="s">
        <v>133</v>
      </c>
      <c r="B236" s="41"/>
      <c r="D236" s="39"/>
      <c r="E236" s="39"/>
      <c r="F236" s="10" t="s">
        <v>61</v>
      </c>
      <c r="G236" s="10" t="s">
        <v>300</v>
      </c>
      <c r="H236" s="10"/>
      <c r="I236" s="10"/>
      <c r="J236" s="10" t="s">
        <v>277</v>
      </c>
      <c r="K236" s="39"/>
      <c r="L236" s="24"/>
      <c r="M236" s="27" t="s">
        <v>187</v>
      </c>
      <c r="N236" s="37">
        <v>0.73699999999999999</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.Metal Smelting.Primary Metals.Nickel.Metallurgy.Pyro Metallurgy.Smelting Process.Conventional Smelting.ConvertTop blown rotary converterservice_request.Metal Smelting.Compression</v>
      </c>
    </row>
    <row r="237" spans="1:117" s="12" customFormat="1" x14ac:dyDescent="0.3">
      <c r="A237" s="10" t="s">
        <v>133</v>
      </c>
      <c r="B237" s="41"/>
      <c r="D237" s="39"/>
      <c r="E237" s="39"/>
      <c r="F237" s="10" t="s">
        <v>61</v>
      </c>
      <c r="G237" s="10" t="s">
        <v>300</v>
      </c>
      <c r="H237" s="10"/>
      <c r="I237" s="10"/>
      <c r="J237" s="10" t="s">
        <v>247</v>
      </c>
      <c r="K237" s="39"/>
      <c r="L237" s="24"/>
      <c r="M237" s="27" t="s">
        <v>187</v>
      </c>
      <c r="N237" s="37">
        <v>2.7841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.Metal Smelting.Primary Metals.Nickel.Metallurgy.Pyro Metallurgy.Smelting Process.Conventional Smelting.ConvertTop blown rotary converterservice_request.Metal Smelting.Direct Drive</v>
      </c>
      <c r="DM237" s="9"/>
    </row>
    <row r="238" spans="1:117" s="12" customFormat="1" x14ac:dyDescent="0.3">
      <c r="A238" s="10"/>
      <c r="B238" s="41"/>
      <c r="D238" s="39"/>
      <c r="E238" s="39"/>
      <c r="F238" s="10"/>
      <c r="G238" s="10"/>
      <c r="H238" s="10"/>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c r="DM238" s="9"/>
    </row>
    <row r="239" spans="1:117" s="12" customFormat="1" x14ac:dyDescent="0.3">
      <c r="A239" s="10" t="s">
        <v>134</v>
      </c>
      <c r="B239" s="41"/>
      <c r="D239" s="39"/>
      <c r="E239" s="39"/>
      <c r="F239" s="10" t="s">
        <v>135</v>
      </c>
      <c r="G239" s="10" t="s">
        <v>300</v>
      </c>
      <c r="H239" s="10"/>
      <c r="I239" s="10"/>
      <c r="J239" s="10" t="s">
        <v>278</v>
      </c>
      <c r="K239" s="39"/>
      <c r="L239" s="24"/>
      <c r="M239" s="27" t="s">
        <v>187</v>
      </c>
      <c r="N239" s="37">
        <v>12.587632821727601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.Metal Smelting.Primary Metals.Nickel.Metallurgy.Pyro Metallurgy.Smelting Process.Conventional Smelting.Smeltflash furnace roasting and smelting FLCservice_requestCIMS.Generic Fuels.Coal</v>
      </c>
      <c r="DM239" s="9"/>
    </row>
    <row r="240" spans="1:117" s="12" customFormat="1" x14ac:dyDescent="0.3">
      <c r="A240" s="10" t="s">
        <v>134</v>
      </c>
      <c r="B240" s="41"/>
      <c r="D240" s="39"/>
      <c r="E240" s="39"/>
      <c r="F240" s="10" t="s">
        <v>135</v>
      </c>
      <c r="G240" s="10" t="s">
        <v>300</v>
      </c>
      <c r="H240" s="10"/>
      <c r="I240" s="10"/>
      <c r="J240" s="10" t="s">
        <v>277</v>
      </c>
      <c r="K240" s="39"/>
      <c r="L240" s="24"/>
      <c r="M240" s="27" t="s">
        <v>187</v>
      </c>
      <c r="N240" s="37">
        <v>1.3083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.Metal Smelting.Primary Metals.Nickel.Metallurgy.Pyro Metallurgy.Smelting Process.Conventional Smelting.Smeltflash furnace roasting and smelting FLCservice_request.Metal Smelting.Compression</v>
      </c>
    </row>
    <row r="241" spans="1:117" s="12" customFormat="1" x14ac:dyDescent="0.3">
      <c r="A241" s="10" t="s">
        <v>134</v>
      </c>
      <c r="B241" s="41"/>
      <c r="D241" s="39"/>
      <c r="E241" s="39"/>
      <c r="F241" s="10" t="s">
        <v>136</v>
      </c>
      <c r="G241" s="10" t="s">
        <v>300</v>
      </c>
      <c r="H241" s="10"/>
      <c r="I241" s="10"/>
      <c r="J241" s="10" t="s">
        <v>204</v>
      </c>
      <c r="K241" s="39"/>
      <c r="L241" s="24"/>
      <c r="M241" s="27" t="s">
        <v>187</v>
      </c>
      <c r="N241" s="37">
        <v>12.587632821727601</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.Metal Smelting.Primary Metals.Nickel.Metallurgy.Pyro Metallurgy.Smelting Process.Conventional Smelting.Smeltflash furnace roasting and smelting FLNservice_request.Metal Smelting.Methane Blend</v>
      </c>
      <c r="DM241" s="9"/>
    </row>
    <row r="242" spans="1:117" s="12" customFormat="1" x14ac:dyDescent="0.3">
      <c r="A242" s="10" t="s">
        <v>134</v>
      </c>
      <c r="B242" s="41"/>
      <c r="D242" s="39"/>
      <c r="E242" s="39"/>
      <c r="F242" s="10" t="s">
        <v>136</v>
      </c>
      <c r="G242" s="10" t="s">
        <v>300</v>
      </c>
      <c r="H242" s="10"/>
      <c r="I242" s="10"/>
      <c r="J242" s="10" t="s">
        <v>277</v>
      </c>
      <c r="K242" s="39"/>
      <c r="L242" s="24"/>
      <c r="M242" s="27" t="s">
        <v>187</v>
      </c>
      <c r="N242" s="37">
        <v>1.3083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.Metal Smelting.Primary Metals.Nickel.Metallurgy.Pyro Metallurgy.Smelting Process.Conventional Smelting.Smeltflash furnace roasting and smelting FLNservice_request.Metal Smelting.Compression</v>
      </c>
    </row>
    <row r="243" spans="1:117" s="12" customFormat="1" x14ac:dyDescent="0.3">
      <c r="A243" s="10" t="s">
        <v>134</v>
      </c>
      <c r="B243" s="41"/>
      <c r="D243" s="39"/>
      <c r="E243" s="39"/>
      <c r="F243" s="10" t="s">
        <v>137</v>
      </c>
      <c r="G243" s="10" t="s">
        <v>300</v>
      </c>
      <c r="H243" s="10"/>
      <c r="I243" s="10"/>
      <c r="J243" s="10" t="s">
        <v>274</v>
      </c>
      <c r="K243" s="39"/>
      <c r="L243" s="24"/>
      <c r="M243" s="27" t="s">
        <v>187</v>
      </c>
      <c r="N243" s="37">
        <v>12.587632821727601</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.Metal Smelting.Primary Metals.Nickel.Metallurgy.Pyro Metallurgy.Smelting Process.Conventional Smelting.Smeltflash furnace roasting and smelting oilservice_requestCIMS.Generic Fuels.Fuel Oil</v>
      </c>
      <c r="DM243" s="9"/>
    </row>
    <row r="244" spans="1:117" s="12" customFormat="1" x14ac:dyDescent="0.3">
      <c r="A244" s="10" t="s">
        <v>134</v>
      </c>
      <c r="B244" s="41"/>
      <c r="D244" s="39"/>
      <c r="E244" s="39"/>
      <c r="F244" s="10" t="s">
        <v>137</v>
      </c>
      <c r="G244" s="10" t="s">
        <v>300</v>
      </c>
      <c r="H244" s="10"/>
      <c r="I244" s="10"/>
      <c r="J244" s="10" t="s">
        <v>277</v>
      </c>
      <c r="K244" s="39"/>
      <c r="L244" s="24"/>
      <c r="M244" s="27" t="s">
        <v>187</v>
      </c>
      <c r="N244" s="37">
        <v>1.3083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.Metal Smelting.Primary Metals.Nickel.Metallurgy.Pyro Metallurgy.Smelting Process.Conventional Smelting.Smeltflash furnace roasting and smelting oilservice_request.Metal Smelting.Compression</v>
      </c>
    </row>
    <row r="245" spans="1:117" s="12" customFormat="1" x14ac:dyDescent="0.3">
      <c r="A245" s="10" t="s">
        <v>134</v>
      </c>
      <c r="B245" s="41"/>
      <c r="D245" s="39"/>
      <c r="E245" s="39"/>
      <c r="F245" s="10" t="s">
        <v>138</v>
      </c>
      <c r="G245" s="10" t="s">
        <v>300</v>
      </c>
      <c r="H245" s="10"/>
      <c r="I245" s="10"/>
      <c r="J245" s="10" t="s">
        <v>270</v>
      </c>
      <c r="K245" s="39"/>
      <c r="L245" s="24"/>
      <c r="M245" s="27" t="s">
        <v>187</v>
      </c>
      <c r="N245" s="37">
        <v>12.348000000000001</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.Metal Smelting.Primary Metals.Nickel.Metallurgy.Pyro Metallurgy.Smelting Process.Conventional Smelting.Smeltfluidized bed roasting and EAFservice_request.Electricity</v>
      </c>
      <c r="DM245" s="9"/>
    </row>
    <row r="246" spans="1:117" s="12" customFormat="1" x14ac:dyDescent="0.3">
      <c r="A246" s="10" t="s">
        <v>134</v>
      </c>
      <c r="B246" s="41"/>
      <c r="D246" s="39"/>
      <c r="E246" s="39"/>
      <c r="F246" s="10" t="s">
        <v>138</v>
      </c>
      <c r="G246" s="10" t="s">
        <v>300</v>
      </c>
      <c r="H246" s="10"/>
      <c r="I246" s="10"/>
      <c r="J246" s="10" t="s">
        <v>204</v>
      </c>
      <c r="K246" s="39"/>
      <c r="L246" s="24"/>
      <c r="M246" s="27" t="s">
        <v>187</v>
      </c>
      <c r="N246" s="37">
        <v>1.42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.Metal Smelting.Primary Metals.Nickel.Metallurgy.Pyro Metallurgy.Smelting Process.Conventional Smelting.Smeltfluidized bed roasting and EAFservice_request.Metal Smelting.Methane Blend</v>
      </c>
    </row>
    <row r="247" spans="1:117" s="12" customFormat="1" x14ac:dyDescent="0.3">
      <c r="A247" s="10" t="s">
        <v>134</v>
      </c>
      <c r="B247" s="41"/>
      <c r="D247" s="39"/>
      <c r="E247" s="39"/>
      <c r="F247" s="10" t="s">
        <v>138</v>
      </c>
      <c r="G247" s="10" t="s">
        <v>300</v>
      </c>
      <c r="H247" s="10"/>
      <c r="I247" s="10"/>
      <c r="J247" s="10" t="s">
        <v>278</v>
      </c>
      <c r="K247" s="39"/>
      <c r="L247" s="24"/>
      <c r="M247" s="27" t="s">
        <v>187</v>
      </c>
      <c r="N247" s="37">
        <v>0.38</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.Metal Smelting.Primary Metals.Nickel.Metallurgy.Pyro Metallurgy.Smelting Process.Conventional Smelting.Smeltfluidized bed roasting and EAFservice_requestCIMS.Generic Fuels.Coal</v>
      </c>
      <c r="DM247" s="9"/>
    </row>
    <row r="248" spans="1:117" s="12" customFormat="1" x14ac:dyDescent="0.3">
      <c r="A248" s="10" t="s">
        <v>134</v>
      </c>
      <c r="B248" s="41"/>
      <c r="D248" s="39"/>
      <c r="E248" s="39"/>
      <c r="F248" s="10" t="s">
        <v>138</v>
      </c>
      <c r="G248" s="10" t="s">
        <v>300</v>
      </c>
      <c r="H248" s="10"/>
      <c r="I248" s="10"/>
      <c r="J248" s="10" t="s">
        <v>220</v>
      </c>
      <c r="K248" s="39"/>
      <c r="L248" s="24"/>
      <c r="M248" s="27" t="s">
        <v>187</v>
      </c>
      <c r="N248" s="37">
        <v>0.29480000000000001</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.Metal Smelting.Primary Metals.Nickel.Metallurgy.Pyro Metallurgy.Smelting Process.Conventional Smelting.Smeltfluidized bed roasting and EAFservice_request.Metal Smelting.Ventilation</v>
      </c>
    </row>
    <row r="249" spans="1:117" s="12" customFormat="1" x14ac:dyDescent="0.3">
      <c r="A249" s="10" t="s">
        <v>134</v>
      </c>
      <c r="B249" s="41"/>
      <c r="D249" s="39"/>
      <c r="E249" s="39"/>
      <c r="F249" s="10" t="s">
        <v>138</v>
      </c>
      <c r="G249" s="10" t="s">
        <v>300</v>
      </c>
      <c r="H249" s="10"/>
      <c r="I249" s="10"/>
      <c r="J249" s="10" t="s">
        <v>277</v>
      </c>
      <c r="K249" s="39"/>
      <c r="L249" s="24"/>
      <c r="M249" s="27" t="s">
        <v>187</v>
      </c>
      <c r="N249" s="37">
        <v>0.4859</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.Metal Smelting.Primary Metals.Nickel.Metallurgy.Pyro Metallurgy.Smelting Process.Conventional Smelting.Smeltfluidized bed roasting and EAFservice_request.Metal Smelting.Compression</v>
      </c>
      <c r="DM249" s="9"/>
    </row>
    <row r="250" spans="1:117" s="12" customFormat="1" x14ac:dyDescent="0.3">
      <c r="A250" s="10" t="s">
        <v>134</v>
      </c>
      <c r="B250" s="41"/>
      <c r="D250" s="39"/>
      <c r="E250" s="39"/>
      <c r="F250" s="10" t="s">
        <v>138</v>
      </c>
      <c r="G250" s="10" t="s">
        <v>300</v>
      </c>
      <c r="H250" s="10"/>
      <c r="I250" s="10"/>
      <c r="J250" s="10" t="s">
        <v>225</v>
      </c>
      <c r="K250" s="39"/>
      <c r="L250" s="24"/>
      <c r="M250" s="27" t="s">
        <v>187</v>
      </c>
      <c r="N250" s="37">
        <v>0.48259999999999997</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.Metal Smelting.Primary Metals.Nickel.Metallurgy.Pyro Metallurgy.Smelting Process.Conventional Smelting.Smeltfluidized bed roasting and EAFservice_request.Metal Smelting.Conveyance</v>
      </c>
    </row>
    <row r="251" spans="1:117" s="12" customFormat="1" x14ac:dyDescent="0.3">
      <c r="A251" s="10" t="s">
        <v>134</v>
      </c>
      <c r="B251" s="41"/>
      <c r="D251" s="39"/>
      <c r="E251" s="39"/>
      <c r="F251" s="10" t="s">
        <v>139</v>
      </c>
      <c r="G251" s="10" t="s">
        <v>300</v>
      </c>
      <c r="H251" s="10"/>
      <c r="I251" s="10"/>
      <c r="J251" s="10" t="s">
        <v>204</v>
      </c>
      <c r="K251" s="39"/>
      <c r="L251" s="24"/>
      <c r="M251" s="27" t="s">
        <v>187</v>
      </c>
      <c r="N251" s="37">
        <v>2.6295999999999999</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.Metal Smelting.Primary Metals.Nickel.Metallurgy.Pyro Metallurgy.Smelting Process.Conventional Smelting.Smeltfluidized bed roasting and oxygen reverbatory furnaceservice_request.Metal Smelting.Methane Blend</v>
      </c>
      <c r="DM251" s="9"/>
    </row>
    <row r="252" spans="1:117" s="12" customFormat="1" x14ac:dyDescent="0.3">
      <c r="A252" s="10" t="s">
        <v>134</v>
      </c>
      <c r="B252" s="41"/>
      <c r="D252" s="39"/>
      <c r="E252" s="39"/>
      <c r="F252" s="10" t="s">
        <v>139</v>
      </c>
      <c r="G252" s="10" t="s">
        <v>300</v>
      </c>
      <c r="H252" s="10"/>
      <c r="I252" s="10"/>
      <c r="J252" s="10" t="s">
        <v>278</v>
      </c>
      <c r="K252" s="39"/>
      <c r="L252" s="24"/>
      <c r="M252" s="27" t="s">
        <v>187</v>
      </c>
      <c r="N252" s="37">
        <v>11.2393574839337</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.Metal Smelting.Primary Metals.Nickel.Metallurgy.Pyro Metallurgy.Smelting Process.Conventional Smelting.Smeltfluidized bed roasting and oxygen reverbatory furnaceservice_requestCIMS.Generic Fuels.Coal</v>
      </c>
    </row>
    <row r="253" spans="1:117" s="12" customFormat="1" x14ac:dyDescent="0.3">
      <c r="A253" s="10" t="s">
        <v>134</v>
      </c>
      <c r="B253" s="41"/>
      <c r="D253" s="39"/>
      <c r="E253" s="39"/>
      <c r="F253" s="10" t="s">
        <v>139</v>
      </c>
      <c r="G253" s="10" t="s">
        <v>300</v>
      </c>
      <c r="H253" s="10"/>
      <c r="I253" s="10"/>
      <c r="J253" s="10" t="s">
        <v>280</v>
      </c>
      <c r="K253" s="39"/>
      <c r="L253" s="24"/>
      <c r="M253" s="27" t="s">
        <v>39</v>
      </c>
      <c r="N253" s="48">
        <v>1</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.Metal Smelting.Primary Metals.Nickel.Metallurgy.Pyro Metallurgy.Smelting Process.Conventional Smelting.Smeltfluidized bed roasting and oxygen reverbatory furnaceservice_request.Metal Smelting.Oxygen</v>
      </c>
      <c r="DM253" s="9"/>
    </row>
    <row r="254" spans="1:117" s="12" customFormat="1" x14ac:dyDescent="0.3">
      <c r="A254" s="10" t="s">
        <v>134</v>
      </c>
      <c r="B254" s="41"/>
      <c r="D254" s="39"/>
      <c r="E254" s="39"/>
      <c r="F254" s="10" t="s">
        <v>139</v>
      </c>
      <c r="G254" s="10" t="s">
        <v>300</v>
      </c>
      <c r="H254" s="10"/>
      <c r="I254" s="10"/>
      <c r="J254" s="10" t="s">
        <v>220</v>
      </c>
      <c r="K254" s="39"/>
      <c r="L254" s="24"/>
      <c r="M254" s="27" t="s">
        <v>187</v>
      </c>
      <c r="N254" s="48">
        <v>0.1426</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.Metal Smelting.Primary Metals.Nickel.Metallurgy.Pyro Metallurgy.Smelting Process.Conventional Smelting.Smeltfluidized bed roasting and oxygen reverbatory furnaceservice_request.Metal Smelting.Ventilation</v>
      </c>
    </row>
    <row r="255" spans="1:117" s="12" customFormat="1" x14ac:dyDescent="0.3">
      <c r="A255" s="10" t="s">
        <v>134</v>
      </c>
      <c r="B255" s="41"/>
      <c r="D255" s="39"/>
      <c r="E255" s="39"/>
      <c r="F255" s="10" t="s">
        <v>139</v>
      </c>
      <c r="G255" s="10" t="s">
        <v>300</v>
      </c>
      <c r="H255" s="10"/>
      <c r="I255" s="10"/>
      <c r="J255" s="10" t="s">
        <v>277</v>
      </c>
      <c r="K255" s="39"/>
      <c r="L255" s="24"/>
      <c r="M255" s="27" t="s">
        <v>187</v>
      </c>
      <c r="N255" s="48">
        <v>0.23499999999999999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.Metal Smelting.Primary Metals.Nickel.Metallurgy.Pyro Metallurgy.Smelting Process.Conventional Smelting.Smeltfluidized bed roasting and oxygen reverbatory furnaceservice_request.Metal Smelting.Compression</v>
      </c>
      <c r="DM255" s="9"/>
    </row>
    <row r="256" spans="1:117" s="12" customFormat="1" x14ac:dyDescent="0.3">
      <c r="A256" s="10" t="s">
        <v>134</v>
      </c>
      <c r="B256" s="41"/>
      <c r="D256" s="39"/>
      <c r="E256" s="39"/>
      <c r="F256" s="10" t="s">
        <v>139</v>
      </c>
      <c r="G256" s="10" t="s">
        <v>300</v>
      </c>
      <c r="H256" s="10"/>
      <c r="I256" s="10"/>
      <c r="J256" s="10" t="s">
        <v>225</v>
      </c>
      <c r="K256" s="39"/>
      <c r="L256" s="24"/>
      <c r="M256" s="27" t="s">
        <v>187</v>
      </c>
      <c r="N256" s="49">
        <v>0.28820000000000001</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.Metal Smelting.Primary Metals.Nickel.Metallurgy.Pyro Metallurgy.Smelting Process.Conventional Smelting.Smeltfluidized bed roasting and oxygen reverbatory furnaceservice_request.Metal Smelting.Conveyance</v>
      </c>
    </row>
    <row r="257" spans="1:117" s="12" customFormat="1" x14ac:dyDescent="0.3">
      <c r="A257" s="10" t="s">
        <v>134</v>
      </c>
      <c r="B257" s="41"/>
      <c r="D257" s="39"/>
      <c r="E257" s="39"/>
      <c r="F257" s="10" t="s">
        <v>140</v>
      </c>
      <c r="G257" s="10" t="s">
        <v>300</v>
      </c>
      <c r="H257" s="10"/>
      <c r="I257" s="10"/>
      <c r="J257" s="10" t="s">
        <v>204</v>
      </c>
      <c r="K257" s="39"/>
      <c r="L257" s="24"/>
      <c r="M257" s="27" t="s">
        <v>187</v>
      </c>
      <c r="N257" s="48">
        <v>2.86</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.Metal Smelting.Primary Metals.Nickel.Metallurgy.Pyro Metallurgy.Smelting Process.Conventional Smelting.Smeltfluidized bed roasting and reverbatory furnaceservice_request.Metal Smelting.Methane Blend</v>
      </c>
      <c r="DM257" s="9"/>
    </row>
    <row r="258" spans="1:117" s="12" customFormat="1" x14ac:dyDescent="0.3">
      <c r="A258" s="10" t="s">
        <v>134</v>
      </c>
      <c r="B258" s="41"/>
      <c r="D258" s="39"/>
      <c r="E258" s="39"/>
      <c r="F258" s="10" t="s">
        <v>140</v>
      </c>
      <c r="G258" s="10" t="s">
        <v>300</v>
      </c>
      <c r="H258" s="10"/>
      <c r="I258" s="10"/>
      <c r="J258" s="10" t="s">
        <v>278</v>
      </c>
      <c r="K258" s="39"/>
      <c r="L258" s="24"/>
      <c r="M258" s="27" t="s">
        <v>187</v>
      </c>
      <c r="N258" s="48">
        <v>13.380187480873399</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.Metal Smelting.Primary Metals.Nickel.Metallurgy.Pyro Metallurgy.Smelting Process.Conventional Smelting.Smeltfluidized bed roasting and reverbatory furnaceservice_requestCIMS.Generic Fuels.Coal</v>
      </c>
    </row>
    <row r="259" spans="1:117" s="12" customFormat="1" x14ac:dyDescent="0.3">
      <c r="A259" s="10" t="s">
        <v>134</v>
      </c>
      <c r="B259" s="41"/>
      <c r="D259" s="39"/>
      <c r="E259" s="39"/>
      <c r="F259" s="10" t="s">
        <v>140</v>
      </c>
      <c r="G259" s="10" t="s">
        <v>300</v>
      </c>
      <c r="H259" s="10"/>
      <c r="I259" s="10"/>
      <c r="J259" s="10" t="s">
        <v>220</v>
      </c>
      <c r="K259" s="39"/>
      <c r="L259" s="24"/>
      <c r="M259" s="27" t="s">
        <v>187</v>
      </c>
      <c r="N259" s="48">
        <v>0.1426</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.Metal Smelting.Primary Metals.Nickel.Metallurgy.Pyro Metallurgy.Smelting Process.Conventional Smelting.Smeltfluidized bed roasting and reverbatory furnaceservice_request.Metal Smelting.Ventilation</v>
      </c>
      <c r="DM259" s="9"/>
    </row>
    <row r="260" spans="1:117" s="12" customFormat="1" x14ac:dyDescent="0.3">
      <c r="A260" s="10" t="s">
        <v>134</v>
      </c>
      <c r="B260" s="41"/>
      <c r="D260" s="39"/>
      <c r="E260" s="39"/>
      <c r="F260" s="10" t="s">
        <v>140</v>
      </c>
      <c r="G260" s="10" t="s">
        <v>300</v>
      </c>
      <c r="H260" s="10"/>
      <c r="I260" s="10"/>
      <c r="J260" s="10" t="s">
        <v>277</v>
      </c>
      <c r="K260" s="39"/>
      <c r="L260" s="24"/>
      <c r="M260" s="27" t="s">
        <v>187</v>
      </c>
      <c r="N260" s="37">
        <v>0.23499999999999999</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.Metal Smelting.Primary Metals.Nickel.Metallurgy.Pyro Metallurgy.Smelting Process.Conventional Smelting.Smeltfluidized bed roasting and reverbatory furnaceservice_request.Metal Smelting.Compression</v>
      </c>
    </row>
    <row r="261" spans="1:117" s="12" customFormat="1" x14ac:dyDescent="0.3">
      <c r="A261" s="10" t="s">
        <v>134</v>
      </c>
      <c r="B261" s="41"/>
      <c r="D261" s="39"/>
      <c r="E261" s="39"/>
      <c r="F261" s="10" t="s">
        <v>140</v>
      </c>
      <c r="G261" s="10" t="s">
        <v>300</v>
      </c>
      <c r="H261" s="10"/>
      <c r="I261" s="10"/>
      <c r="J261" s="10" t="s">
        <v>225</v>
      </c>
      <c r="K261" s="39"/>
      <c r="L261" s="24"/>
      <c r="M261" s="27" t="s">
        <v>187</v>
      </c>
      <c r="N261" s="37">
        <v>0.28820000000000001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.Metal Smelting.Primary Metals.Nickel.Metallurgy.Pyro Metallurgy.Smelting Process.Conventional Smelting.Smeltfluidized bed roasting and reverbatory furnaceservice_request.Metal Smelting.Conveyance</v>
      </c>
      <c r="DM261" s="9"/>
    </row>
    <row r="262" spans="1:117" s="12" customFormat="1" x14ac:dyDescent="0.3">
      <c r="A262" s="10" t="s">
        <v>134</v>
      </c>
      <c r="B262" s="41"/>
      <c r="D262" s="39"/>
      <c r="E262" s="39"/>
      <c r="F262" s="10" t="s">
        <v>141</v>
      </c>
      <c r="G262" s="10" t="s">
        <v>300</v>
      </c>
      <c r="H262" s="10"/>
      <c r="I262" s="10"/>
      <c r="J262" s="10" t="s">
        <v>270</v>
      </c>
      <c r="K262" s="39"/>
      <c r="L262" s="24"/>
      <c r="M262" s="27" t="s">
        <v>187</v>
      </c>
      <c r="N262" s="37">
        <v>17.64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.Metal Smelting.Primary Metals.Nickel.Metallurgy.Pyro Metallurgy.Smelting Process.Conventional Smelting.Smeltfluidized bed roasting and EAF oilservice_request.Electricity</v>
      </c>
      <c r="DM262" s="9"/>
    </row>
    <row r="263" spans="1:117" s="12" customFormat="1" x14ac:dyDescent="0.3">
      <c r="A263" s="10" t="s">
        <v>134</v>
      </c>
      <c r="B263" s="41"/>
      <c r="D263" s="39"/>
      <c r="E263" s="39"/>
      <c r="F263" s="10" t="s">
        <v>141</v>
      </c>
      <c r="G263" s="10" t="s">
        <v>300</v>
      </c>
      <c r="H263" s="10"/>
      <c r="I263" s="10"/>
      <c r="J263" s="10" t="s">
        <v>274</v>
      </c>
      <c r="K263" s="39"/>
      <c r="L263" s="24"/>
      <c r="M263" s="27" t="s">
        <v>187</v>
      </c>
      <c r="N263" s="37">
        <v>1.42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.Metal Smelting.Primary Metals.Nickel.Metallurgy.Pyro Metallurgy.Smelting Process.Conventional Smelting.Smeltfluidized bed roasting and EAF oilservice_requestCIMS.Generic Fuels.Fuel Oil</v>
      </c>
      <c r="DM263" s="9"/>
    </row>
    <row r="264" spans="1:117" s="12" customFormat="1" x14ac:dyDescent="0.3">
      <c r="A264" s="10" t="s">
        <v>134</v>
      </c>
      <c r="B264" s="41"/>
      <c r="D264" s="39"/>
      <c r="E264" s="39"/>
      <c r="F264" s="10" t="s">
        <v>141</v>
      </c>
      <c r="G264" s="10" t="s">
        <v>300</v>
      </c>
      <c r="H264" s="10"/>
      <c r="I264" s="10"/>
      <c r="J264" s="10" t="s">
        <v>278</v>
      </c>
      <c r="K264" s="39"/>
      <c r="L264" s="24"/>
      <c r="M264" s="27" t="s">
        <v>187</v>
      </c>
      <c r="N264" s="37">
        <v>0.38</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.Metal Smelting.Primary Metals.Nickel.Metallurgy.Pyro Metallurgy.Smelting Process.Conventional Smelting.Smeltfluidized bed roasting and EAF oilservice_requestCIMS.Generic Fuels.Coal</v>
      </c>
      <c r="DM264" s="9"/>
    </row>
    <row r="265" spans="1:117" s="12" customFormat="1" x14ac:dyDescent="0.3">
      <c r="A265" s="10" t="s">
        <v>134</v>
      </c>
      <c r="B265" s="41"/>
      <c r="D265" s="39"/>
      <c r="E265" s="39"/>
      <c r="F265" s="10" t="s">
        <v>141</v>
      </c>
      <c r="G265" s="10" t="s">
        <v>300</v>
      </c>
      <c r="H265" s="10"/>
      <c r="I265" s="10"/>
      <c r="J265" s="10" t="s">
        <v>220</v>
      </c>
      <c r="K265" s="39"/>
      <c r="L265" s="24"/>
      <c r="M265" s="27" t="s">
        <v>187</v>
      </c>
      <c r="N265" s="37">
        <v>0.29480000000000001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.Metal Smelting.Primary Metals.Nickel.Metallurgy.Pyro Metallurgy.Smelting Process.Conventional Smelting.Smeltfluidized bed roasting and EAF oilservice_request.Metal Smelting.Ventilation</v>
      </c>
      <c r="DM265" s="9"/>
    </row>
    <row r="266" spans="1:117" s="12" customFormat="1" x14ac:dyDescent="0.3">
      <c r="A266" s="10" t="s">
        <v>134</v>
      </c>
      <c r="B266" s="41"/>
      <c r="D266" s="39"/>
      <c r="E266" s="39"/>
      <c r="F266" s="10" t="s">
        <v>141</v>
      </c>
      <c r="G266" s="10" t="s">
        <v>300</v>
      </c>
      <c r="H266" s="10"/>
      <c r="I266" s="10"/>
      <c r="J266" s="10" t="s">
        <v>277</v>
      </c>
      <c r="K266" s="39"/>
      <c r="L266" s="24"/>
      <c r="M266" s="27" t="s">
        <v>187</v>
      </c>
      <c r="N266" s="37">
        <v>0.4859</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.Metal Smelting.Primary Metals.Nickel.Metallurgy.Pyro Metallurgy.Smelting Process.Conventional Smelting.Smeltfluidized bed roasting and EAF oilservice_request.Metal Smelting.Compression</v>
      </c>
      <c r="DM266" s="9"/>
    </row>
    <row r="267" spans="1:117" s="12" customFormat="1" x14ac:dyDescent="0.3">
      <c r="A267" s="10" t="s">
        <v>134</v>
      </c>
      <c r="B267" s="41"/>
      <c r="D267" s="39"/>
      <c r="E267" s="39"/>
      <c r="F267" s="10" t="s">
        <v>141</v>
      </c>
      <c r="G267" s="10" t="s">
        <v>300</v>
      </c>
      <c r="H267" s="10"/>
      <c r="I267" s="10"/>
      <c r="J267" s="10" t="s">
        <v>225</v>
      </c>
      <c r="K267" s="39"/>
      <c r="L267" s="24"/>
      <c r="M267" s="27" t="s">
        <v>187</v>
      </c>
      <c r="N267" s="37">
        <v>0.48259999999999997</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.Metal Smelting.Primary Metals.Nickel.Metallurgy.Pyro Metallurgy.Smelting Process.Conventional Smelting.Smeltfluidized bed roasting and EAF oilservice_request.Metal Smelting.Conveyance</v>
      </c>
      <c r="DM267" s="9"/>
    </row>
    <row r="268" spans="1:117" s="12" customFormat="1" x14ac:dyDescent="0.3">
      <c r="A268" s="10" t="s">
        <v>134</v>
      </c>
      <c r="B268" s="41"/>
      <c r="D268" s="39"/>
      <c r="E268" s="39"/>
      <c r="F268" s="10" t="s">
        <v>142</v>
      </c>
      <c r="G268" s="10" t="s">
        <v>300</v>
      </c>
      <c r="H268" s="10"/>
      <c r="I268" s="10"/>
      <c r="J268" s="10" t="s">
        <v>274</v>
      </c>
      <c r="K268" s="39"/>
      <c r="L268" s="24"/>
      <c r="M268" s="27" t="s">
        <v>187</v>
      </c>
      <c r="N268" s="37">
        <v>2.63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.Metal Smelting.Primary Metals.Nickel.Metallurgy.Pyro Metallurgy.Smelting Process.Conventional Smelting.Smeltfluidized bed roasting and oxygen reverbatory furnace oilservice_requestCIMS.Generic Fuels.Fuel Oil</v>
      </c>
      <c r="DM268" s="9"/>
    </row>
    <row r="269" spans="1:117" s="12" customFormat="1" x14ac:dyDescent="0.3">
      <c r="A269" s="10" t="s">
        <v>134</v>
      </c>
      <c r="B269" s="41"/>
      <c r="D269" s="39"/>
      <c r="E269" s="39"/>
      <c r="F269" s="10" t="s">
        <v>142</v>
      </c>
      <c r="G269" s="10" t="s">
        <v>300</v>
      </c>
      <c r="H269" s="10"/>
      <c r="I269" s="10"/>
      <c r="J269" s="10" t="s">
        <v>278</v>
      </c>
      <c r="K269" s="39"/>
      <c r="L269" s="24"/>
      <c r="M269" s="27" t="s">
        <v>187</v>
      </c>
      <c r="N269" s="37">
        <v>24.108000000000001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.Metal Smelting.Primary Metals.Nickel.Metallurgy.Pyro Metallurgy.Smelting Process.Conventional Smelting.Smeltfluidized bed roasting and oxygen reverbatory furnace oilservice_requestCIMS.Generic Fuels.Coal</v>
      </c>
      <c r="DM269" s="9"/>
    </row>
    <row r="270" spans="1:117" s="12" customFormat="1" x14ac:dyDescent="0.3">
      <c r="A270" s="10" t="s">
        <v>134</v>
      </c>
      <c r="B270" s="41"/>
      <c r="D270" s="39"/>
      <c r="E270" s="39"/>
      <c r="F270" s="10" t="s">
        <v>142</v>
      </c>
      <c r="G270" s="10" t="s">
        <v>300</v>
      </c>
      <c r="H270" s="10"/>
      <c r="I270" s="10"/>
      <c r="J270" s="10" t="s">
        <v>280</v>
      </c>
      <c r="K270" s="39"/>
      <c r="L270" s="24"/>
      <c r="M270" s="27" t="s">
        <v>39</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.Metal Smelting.Primary Metals.Nickel.Metallurgy.Pyro Metallurgy.Smelting Process.Conventional Smelting.Smeltfluidized bed roasting and oxygen reverbatory furnace oilservice_request.Metal Smelting.Oxygen</v>
      </c>
      <c r="DM270" s="9"/>
    </row>
    <row r="271" spans="1:117" s="12" customFormat="1" x14ac:dyDescent="0.3">
      <c r="A271" s="10" t="s">
        <v>134</v>
      </c>
      <c r="B271" s="41"/>
      <c r="D271" s="39"/>
      <c r="E271" s="39"/>
      <c r="F271" s="10" t="s">
        <v>142</v>
      </c>
      <c r="G271" s="10" t="s">
        <v>300</v>
      </c>
      <c r="H271" s="10"/>
      <c r="I271" s="10"/>
      <c r="J271" s="10" t="s">
        <v>220</v>
      </c>
      <c r="K271" s="39"/>
      <c r="L271" s="24"/>
      <c r="M271" s="27" t="s">
        <v>187</v>
      </c>
      <c r="N271" s="37">
        <v>0.1426</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.Metal Smelting.Primary Metals.Nickel.Metallurgy.Pyro Metallurgy.Smelting Process.Conventional Smelting.Smeltfluidized bed roasting and oxygen reverbatory furnace oilservice_request.Metal Smelting.Ventilation</v>
      </c>
      <c r="DM271" s="9"/>
    </row>
    <row r="272" spans="1:117" s="12" customFormat="1" x14ac:dyDescent="0.3">
      <c r="A272" s="10" t="s">
        <v>134</v>
      </c>
      <c r="B272" s="41"/>
      <c r="D272" s="39"/>
      <c r="E272" s="39"/>
      <c r="F272" s="10" t="s">
        <v>142</v>
      </c>
      <c r="G272" s="10" t="s">
        <v>300</v>
      </c>
      <c r="H272" s="10"/>
      <c r="I272" s="10"/>
      <c r="J272" s="10" t="s">
        <v>277</v>
      </c>
      <c r="K272" s="39"/>
      <c r="L272" s="24"/>
      <c r="M272" s="27" t="s">
        <v>187</v>
      </c>
      <c r="N272" s="37">
        <v>0.23499999999999999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.Metal Smelting.Primary Metals.Nickel.Metallurgy.Pyro Metallurgy.Smelting Process.Conventional Smelting.Smeltfluidized bed roasting and oxygen reverbatory furnace oilservice_request.Metal Smelting.Compression</v>
      </c>
      <c r="DM272" s="9"/>
    </row>
    <row r="273" spans="1:117" s="12" customFormat="1" x14ac:dyDescent="0.3">
      <c r="A273" s="10" t="s">
        <v>134</v>
      </c>
      <c r="B273" s="41"/>
      <c r="D273" s="39"/>
      <c r="E273" s="39"/>
      <c r="F273" s="10" t="s">
        <v>142</v>
      </c>
      <c r="G273" s="10" t="s">
        <v>300</v>
      </c>
      <c r="H273" s="10"/>
      <c r="I273" s="10"/>
      <c r="J273" s="10" t="s">
        <v>225</v>
      </c>
      <c r="K273" s="39"/>
      <c r="L273" s="24"/>
      <c r="M273" s="27" t="s">
        <v>187</v>
      </c>
      <c r="N273" s="37">
        <v>0.28820000000000001</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.Metal Smelting.Primary Metals.Nickel.Metallurgy.Pyro Metallurgy.Smelting Process.Conventional Smelting.Smeltfluidized bed roasting and oxygen reverbatory furnace oilservice_request.Metal Smelting.Conveyance</v>
      </c>
      <c r="DM273" s="9"/>
    </row>
    <row r="274" spans="1:117" s="12" customFormat="1" x14ac:dyDescent="0.3">
      <c r="A274" s="10" t="s">
        <v>134</v>
      </c>
      <c r="B274" s="41"/>
      <c r="D274" s="39"/>
      <c r="E274" s="39"/>
      <c r="F274" s="10" t="s">
        <v>143</v>
      </c>
      <c r="G274" s="10" t="s">
        <v>300</v>
      </c>
      <c r="H274" s="10"/>
      <c r="I274" s="10"/>
      <c r="J274" s="10" t="s">
        <v>274</v>
      </c>
      <c r="K274" s="39"/>
      <c r="L274" s="24"/>
      <c r="M274" s="27" t="s">
        <v>187</v>
      </c>
      <c r="N274" s="37">
        <v>2.86</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.Metal Smelting.Primary Metals.Nickel.Metallurgy.Pyro Metallurgy.Smelting Process.Conventional Smelting.Smeltfluidized bed roasting and reverbatory furnace oilservice_requestCIMS.Generic Fuels.Fuel Oil</v>
      </c>
      <c r="DM274" s="9"/>
    </row>
    <row r="275" spans="1:117" s="12" customFormat="1" x14ac:dyDescent="0.3">
      <c r="A275" s="10" t="s">
        <v>134</v>
      </c>
      <c r="B275" s="41"/>
      <c r="D275" s="39"/>
      <c r="E275" s="39"/>
      <c r="F275" s="10" t="s">
        <v>143</v>
      </c>
      <c r="G275" s="10" t="s">
        <v>300</v>
      </c>
      <c r="H275" s="10"/>
      <c r="I275" s="10"/>
      <c r="J275" s="10" t="s">
        <v>278</v>
      </c>
      <c r="K275" s="39"/>
      <c r="L275" s="24"/>
      <c r="M275" s="27" t="s">
        <v>187</v>
      </c>
      <c r="N275" s="37">
        <v>28.7</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.Metal Smelting.Primary Metals.Nickel.Metallurgy.Pyro Metallurgy.Smelting Process.Conventional Smelting.Smeltfluidized bed roasting and reverbatory furnace oilservice_requestCIMS.Generic Fuels.Coal</v>
      </c>
      <c r="DM275" s="9"/>
    </row>
    <row r="276" spans="1:117" s="12" customFormat="1" x14ac:dyDescent="0.3">
      <c r="A276" s="10" t="s">
        <v>134</v>
      </c>
      <c r="B276" s="41"/>
      <c r="D276" s="39"/>
      <c r="E276" s="39"/>
      <c r="F276" s="10" t="s">
        <v>143</v>
      </c>
      <c r="G276" s="10" t="s">
        <v>300</v>
      </c>
      <c r="H276" s="10"/>
      <c r="I276" s="10"/>
      <c r="J276" s="10" t="s">
        <v>220</v>
      </c>
      <c r="K276" s="39"/>
      <c r="L276" s="24"/>
      <c r="M276" s="27" t="s">
        <v>187</v>
      </c>
      <c r="N276" s="37">
        <v>0.1426</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.Metal Smelting.Primary Metals.Nickel.Metallurgy.Pyro Metallurgy.Smelting Process.Conventional Smelting.Smeltfluidized bed roasting and reverbatory furnace oilservice_request.Metal Smelting.Ventilation</v>
      </c>
      <c r="DM276" s="9"/>
    </row>
    <row r="277" spans="1:117" s="12" customFormat="1" x14ac:dyDescent="0.3">
      <c r="A277" s="10" t="s">
        <v>134</v>
      </c>
      <c r="B277" s="41"/>
      <c r="D277" s="39"/>
      <c r="E277" s="39"/>
      <c r="F277" s="10" t="s">
        <v>143</v>
      </c>
      <c r="G277" s="10" t="s">
        <v>300</v>
      </c>
      <c r="H277" s="10"/>
      <c r="I277" s="10"/>
      <c r="J277" s="10" t="s">
        <v>277</v>
      </c>
      <c r="K277" s="39"/>
      <c r="L277" s="24"/>
      <c r="M277" s="27" t="s">
        <v>187</v>
      </c>
      <c r="N277" s="37">
        <v>0.23499999999999999</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.Metal Smelting.Primary Metals.Nickel.Metallurgy.Pyro Metallurgy.Smelting Process.Conventional Smelting.Smeltfluidized bed roasting and reverbatory furnace oilservice_request.Metal Smelting.Compression</v>
      </c>
      <c r="DM277" s="9"/>
    </row>
    <row r="278" spans="1:117" s="12" customFormat="1" x14ac:dyDescent="0.3">
      <c r="A278" s="10" t="s">
        <v>134</v>
      </c>
      <c r="B278" s="41"/>
      <c r="D278" s="39"/>
      <c r="E278" s="39"/>
      <c r="F278" s="10" t="s">
        <v>143</v>
      </c>
      <c r="G278" s="10" t="s">
        <v>300</v>
      </c>
      <c r="H278" s="10"/>
      <c r="I278" s="10"/>
      <c r="J278" s="10" t="s">
        <v>225</v>
      </c>
      <c r="K278" s="39"/>
      <c r="L278" s="24"/>
      <c r="M278" s="27" t="s">
        <v>187</v>
      </c>
      <c r="N278" s="37">
        <v>0.28820000000000001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.Metal Smelting.Primary Metals.Nickel.Metallurgy.Pyro Metallurgy.Smelting Process.Conventional Smelting.Smeltfluidized bed roasting and reverbatory furnace oilservice_request.Metal Smelting.Conveyance</v>
      </c>
      <c r="DM278" s="9"/>
    </row>
    <row r="279" spans="1:117" s="12" customFormat="1" x14ac:dyDescent="0.3">
      <c r="A279" s="10" t="s">
        <v>134</v>
      </c>
      <c r="B279" s="41"/>
      <c r="D279" s="39"/>
      <c r="E279" s="39"/>
      <c r="F279" s="10" t="s">
        <v>144</v>
      </c>
      <c r="G279" s="10" t="s">
        <v>300</v>
      </c>
      <c r="H279" s="10"/>
      <c r="I279" s="10"/>
      <c r="J279" s="10" t="s">
        <v>270</v>
      </c>
      <c r="K279" s="39"/>
      <c r="L279" s="24"/>
      <c r="M279" s="27" t="s">
        <v>187</v>
      </c>
      <c r="N279" s="37">
        <v>12.348000000000001</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.Metal Smelting.Primary Metals.Nickel.Metallurgy.Pyro Metallurgy.Smelting Process.Conventional Smelting.Smelthearth roasting and EAFservice_request.Electricity</v>
      </c>
    </row>
    <row r="280" spans="1:117" s="12" customFormat="1" x14ac:dyDescent="0.3">
      <c r="A280" s="10" t="s">
        <v>134</v>
      </c>
      <c r="B280" s="41"/>
      <c r="D280" s="39"/>
      <c r="E280" s="39"/>
      <c r="F280" s="10" t="s">
        <v>144</v>
      </c>
      <c r="G280" s="10" t="s">
        <v>300</v>
      </c>
      <c r="H280" s="10"/>
      <c r="I280" s="10"/>
      <c r="J280" s="10" t="s">
        <v>204</v>
      </c>
      <c r="K280" s="39"/>
      <c r="L280" s="24"/>
      <c r="M280" s="27" t="s">
        <v>187</v>
      </c>
      <c r="N280" s="37">
        <v>2.96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.Metal Smelting.Primary Metals.Nickel.Metallurgy.Pyro Metallurgy.Smelting Process.Conventional Smelting.Smelthearth roasting and EAFservice_request.Metal Smelting.Methane Blend</v>
      </c>
      <c r="DM280" s="9"/>
    </row>
    <row r="281" spans="1:117" s="12" customFormat="1" x14ac:dyDescent="0.3">
      <c r="A281" s="10" t="s">
        <v>134</v>
      </c>
      <c r="B281" s="41"/>
      <c r="D281" s="39"/>
      <c r="E281" s="39"/>
      <c r="F281" s="10" t="s">
        <v>144</v>
      </c>
      <c r="G281" s="10" t="s">
        <v>300</v>
      </c>
      <c r="H281" s="10"/>
      <c r="I281" s="10"/>
      <c r="J281" s="10" t="s">
        <v>278</v>
      </c>
      <c r="K281" s="39"/>
      <c r="L281" s="24"/>
      <c r="M281" s="27" t="s">
        <v>187</v>
      </c>
      <c r="N281" s="37">
        <v>0.38</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.Metal Smelting.Primary Metals.Nickel.Metallurgy.Pyro Metallurgy.Smelting Process.Conventional Smelting.Smelthearth roasting and EAFservice_requestCIMS.Generic Fuels.Coal</v>
      </c>
    </row>
    <row r="282" spans="1:117" s="12" customFormat="1" x14ac:dyDescent="0.3">
      <c r="A282" s="10" t="s">
        <v>134</v>
      </c>
      <c r="B282" s="41"/>
      <c r="D282" s="39"/>
      <c r="E282" s="39"/>
      <c r="F282" s="10" t="s">
        <v>144</v>
      </c>
      <c r="G282" s="10" t="s">
        <v>300</v>
      </c>
      <c r="H282" s="10"/>
      <c r="I282" s="10"/>
      <c r="J282" s="10" t="s">
        <v>220</v>
      </c>
      <c r="K282" s="39"/>
      <c r="L282" s="24"/>
      <c r="M282" s="27" t="s">
        <v>187</v>
      </c>
      <c r="N282" s="37">
        <v>0.30990000000000001</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.Metal Smelting.Primary Metals.Nickel.Metallurgy.Pyro Metallurgy.Smelting Process.Conventional Smelting.Smelthearth roasting and EAFservice_request.Metal Smelting.Ventilation</v>
      </c>
      <c r="DM282" s="9"/>
    </row>
    <row r="283" spans="1:117" s="12" customFormat="1" x14ac:dyDescent="0.3">
      <c r="A283" s="10" t="s">
        <v>134</v>
      </c>
      <c r="B283" s="41"/>
      <c r="D283" s="39"/>
      <c r="E283" s="39"/>
      <c r="F283" s="10" t="s">
        <v>144</v>
      </c>
      <c r="G283" s="10" t="s">
        <v>300</v>
      </c>
      <c r="H283" s="10"/>
      <c r="I283" s="10"/>
      <c r="J283" s="10" t="s">
        <v>277</v>
      </c>
      <c r="K283" s="39"/>
      <c r="L283" s="24"/>
      <c r="M283" s="27" t="s">
        <v>187</v>
      </c>
      <c r="N283" s="37">
        <v>0.51070000000000004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.Metal Smelting.Primary Metals.Nickel.Metallurgy.Pyro Metallurgy.Smelting Process.Conventional Smelting.Smelthearth roasting and EAFservice_request.Metal Smelting.Compression</v>
      </c>
    </row>
    <row r="284" spans="1:117" s="12" customFormat="1" x14ac:dyDescent="0.3">
      <c r="A284" s="10" t="s">
        <v>134</v>
      </c>
      <c r="B284" s="41"/>
      <c r="D284" s="39"/>
      <c r="E284" s="39"/>
      <c r="F284" s="10" t="s">
        <v>144</v>
      </c>
      <c r="G284" s="10" t="s">
        <v>300</v>
      </c>
      <c r="H284" s="10"/>
      <c r="I284" s="10"/>
      <c r="J284" s="10" t="s">
        <v>225</v>
      </c>
      <c r="K284" s="39"/>
      <c r="L284" s="24"/>
      <c r="M284" s="27" t="s">
        <v>187</v>
      </c>
      <c r="N284" s="37">
        <v>0.62629999999999997</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.Metal Smelting.Primary Metals.Nickel.Metallurgy.Pyro Metallurgy.Smelting Process.Conventional Smelting.Smelthearth roasting and EAFservice_request.Metal Smelting.Conveyance</v>
      </c>
      <c r="DM284" s="9"/>
    </row>
    <row r="285" spans="1:117" s="12" customFormat="1" x14ac:dyDescent="0.3">
      <c r="A285" s="10" t="s">
        <v>134</v>
      </c>
      <c r="B285" s="41"/>
      <c r="D285" s="39"/>
      <c r="E285" s="39"/>
      <c r="F285" s="10" t="s">
        <v>145</v>
      </c>
      <c r="G285" s="10" t="s">
        <v>300</v>
      </c>
      <c r="H285" s="10"/>
      <c r="I285" s="10"/>
      <c r="J285" s="10" t="s">
        <v>204</v>
      </c>
      <c r="K285" s="39"/>
      <c r="L285" s="24"/>
      <c r="M285" s="27" t="s">
        <v>187</v>
      </c>
      <c r="N285" s="37">
        <v>4.1696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.Metal Smelting.Primary Metals.Nickel.Metallurgy.Pyro Metallurgy.Smelting Process.Conventional Smelting.Smelthearth roasting and oxygen reverbatory furnaceservice_request.Metal Smelting.Methane Blend</v>
      </c>
      <c r="DM285" s="9"/>
    </row>
    <row r="286" spans="1:117" s="12" customFormat="1" x14ac:dyDescent="0.3">
      <c r="A286" s="10" t="s">
        <v>134</v>
      </c>
      <c r="B286" s="41"/>
      <c r="D286" s="39"/>
      <c r="E286" s="39"/>
      <c r="F286" s="10" t="s">
        <v>145</v>
      </c>
      <c r="G286" s="10" t="s">
        <v>300</v>
      </c>
      <c r="H286" s="10"/>
      <c r="I286" s="10"/>
      <c r="J286" s="10" t="s">
        <v>278</v>
      </c>
      <c r="K286" s="39"/>
      <c r="L286" s="24"/>
      <c r="M286" s="27" t="s">
        <v>187</v>
      </c>
      <c r="N286" s="37">
        <v>24.108000000000001</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.Metal Smelting.Primary Metals.Nickel.Metallurgy.Pyro Metallurgy.Smelting Process.Conventional Smelting.Smelthearth roasting and oxygen reverbatory furnaceservice_requestCIMS.Generic Fuels.Coal</v>
      </c>
      <c r="DM286" s="9"/>
    </row>
    <row r="287" spans="1:117" s="12" customFormat="1" x14ac:dyDescent="0.3">
      <c r="A287" s="10" t="s">
        <v>134</v>
      </c>
      <c r="B287" s="41"/>
      <c r="D287" s="39"/>
      <c r="E287" s="39"/>
      <c r="F287" s="10" t="s">
        <v>145</v>
      </c>
      <c r="G287" s="10" t="s">
        <v>300</v>
      </c>
      <c r="H287" s="10"/>
      <c r="I287" s="10"/>
      <c r="J287" s="10" t="s">
        <v>280</v>
      </c>
      <c r="K287" s="39"/>
      <c r="L287" s="24"/>
      <c r="M287" s="27" t="s">
        <v>39</v>
      </c>
      <c r="N287" s="37">
        <v>1</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.Metal Smelting.Primary Metals.Nickel.Metallurgy.Pyro Metallurgy.Smelting Process.Conventional Smelting.Smelthearth roasting and oxygen reverbatory furnaceservice_request.Metal Smelting.Oxygen</v>
      </c>
      <c r="DM287" s="9"/>
    </row>
    <row r="288" spans="1:117" s="12" customFormat="1" x14ac:dyDescent="0.3">
      <c r="A288" s="10" t="s">
        <v>134</v>
      </c>
      <c r="B288" s="41"/>
      <c r="D288" s="39"/>
      <c r="E288" s="39"/>
      <c r="F288" s="10" t="s">
        <v>145</v>
      </c>
      <c r="G288" s="10" t="s">
        <v>300</v>
      </c>
      <c r="H288" s="10"/>
      <c r="I288" s="10"/>
      <c r="J288" s="10" t="s">
        <v>220</v>
      </c>
      <c r="K288" s="39"/>
      <c r="L288" s="24"/>
      <c r="M288" s="27" t="s">
        <v>187</v>
      </c>
      <c r="N288" s="37">
        <v>0.15770000000000001</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.Metal Smelting.Primary Metals.Nickel.Metallurgy.Pyro Metallurgy.Smelting Process.Conventional Smelting.Smelthearth roasting and oxygen reverbatory furnaceservice_request.Metal Smelting.Ventilation</v>
      </c>
      <c r="DM288" s="9"/>
    </row>
    <row r="289" spans="1:117" s="12" customFormat="1" x14ac:dyDescent="0.3">
      <c r="A289" s="10" t="s">
        <v>134</v>
      </c>
      <c r="B289" s="41"/>
      <c r="D289" s="39"/>
      <c r="E289" s="39"/>
      <c r="F289" s="10" t="s">
        <v>145</v>
      </c>
      <c r="G289" s="10" t="s">
        <v>300</v>
      </c>
      <c r="H289" s="10"/>
      <c r="I289" s="10"/>
      <c r="J289" s="10" t="s">
        <v>277</v>
      </c>
      <c r="K289" s="39"/>
      <c r="L289" s="24"/>
      <c r="M289" s="27" t="s">
        <v>187</v>
      </c>
      <c r="N289" s="37">
        <v>0.25979999999999998</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.Metal Smelting.Primary Metals.Nickel.Metallurgy.Pyro Metallurgy.Smelting Process.Conventional Smelting.Smelthearth roasting and oxygen reverbatory furnaceservice_request.Metal Smelting.Compression</v>
      </c>
      <c r="DM289" s="9"/>
    </row>
    <row r="290" spans="1:117" s="12" customFormat="1" x14ac:dyDescent="0.3">
      <c r="A290" s="10" t="s">
        <v>134</v>
      </c>
      <c r="B290" s="41"/>
      <c r="D290" s="39"/>
      <c r="E290" s="39"/>
      <c r="F290" s="10" t="s">
        <v>145</v>
      </c>
      <c r="G290" s="10" t="s">
        <v>300</v>
      </c>
      <c r="H290" s="10"/>
      <c r="I290" s="10"/>
      <c r="J290" s="10" t="s">
        <v>225</v>
      </c>
      <c r="K290" s="39"/>
      <c r="L290" s="24"/>
      <c r="M290" s="27" t="s">
        <v>187</v>
      </c>
      <c r="N290" s="37">
        <v>0.31859999999999999</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.Metal Smelting.Primary Metals.Nickel.Metallurgy.Pyro Metallurgy.Smelting Process.Conventional Smelting.Smelthearth roasting and oxygen reverbatory furnaceservice_request.Metal Smelting.Conveyance</v>
      </c>
      <c r="DM290" s="9"/>
    </row>
    <row r="291" spans="1:117" s="12" customFormat="1" x14ac:dyDescent="0.3">
      <c r="A291" s="10" t="s">
        <v>134</v>
      </c>
      <c r="B291" s="41"/>
      <c r="D291" s="39"/>
      <c r="E291" s="39"/>
      <c r="F291" s="10" t="s">
        <v>146</v>
      </c>
      <c r="G291" s="10" t="s">
        <v>300</v>
      </c>
      <c r="H291" s="10"/>
      <c r="I291" s="10"/>
      <c r="J291" s="10" t="s">
        <v>204</v>
      </c>
      <c r="K291" s="39"/>
      <c r="L291" s="24"/>
      <c r="M291" s="27" t="s">
        <v>187</v>
      </c>
      <c r="N291" s="37">
        <v>4.1696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.Metal Smelting.Primary Metals.Nickel.Metallurgy.Pyro Metallurgy.Smelting Process.Conventional Smelting.Smelthearth roasting and reverbatory furnaceservice_request.Metal Smelting.Methane Blend</v>
      </c>
      <c r="DM291" s="9"/>
    </row>
    <row r="292" spans="1:117" s="12" customFormat="1" x14ac:dyDescent="0.3">
      <c r="A292" s="10" t="s">
        <v>134</v>
      </c>
      <c r="B292" s="41"/>
      <c r="D292" s="39"/>
      <c r="E292" s="39"/>
      <c r="F292" s="10" t="s">
        <v>146</v>
      </c>
      <c r="G292" s="10" t="s">
        <v>300</v>
      </c>
      <c r="H292" s="10"/>
      <c r="I292" s="10"/>
      <c r="J292" s="10" t="s">
        <v>278</v>
      </c>
      <c r="K292" s="39"/>
      <c r="L292" s="24"/>
      <c r="M292" s="27" t="s">
        <v>187</v>
      </c>
      <c r="N292" s="37">
        <v>11.2393574839337</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.Metal Smelting.Primary Metals.Nickel.Metallurgy.Pyro Metallurgy.Smelting Process.Conventional Smelting.Smelthearth roasting and reverbatory furnaceservice_requestCIMS.Generic Fuels.Coal</v>
      </c>
    </row>
    <row r="293" spans="1:117" s="12" customFormat="1" x14ac:dyDescent="0.3">
      <c r="A293" s="10" t="s">
        <v>134</v>
      </c>
      <c r="B293" s="41"/>
      <c r="D293" s="39"/>
      <c r="E293" s="39"/>
      <c r="F293" s="10" t="s">
        <v>146</v>
      </c>
      <c r="G293" s="10" t="s">
        <v>300</v>
      </c>
      <c r="H293" s="10"/>
      <c r="I293" s="10"/>
      <c r="J293" s="10" t="s">
        <v>280</v>
      </c>
      <c r="K293" s="39"/>
      <c r="L293" s="24"/>
      <c r="M293" s="27" t="s">
        <v>39</v>
      </c>
      <c r="N293" s="37">
        <v>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.Metal Smelting.Primary Metals.Nickel.Metallurgy.Pyro Metallurgy.Smelting Process.Conventional Smelting.Smelthearth roasting and reverbatory furnaceservice_request.Metal Smelting.Oxygen</v>
      </c>
      <c r="DM293" s="9"/>
    </row>
    <row r="294" spans="1:117" s="12" customFormat="1" x14ac:dyDescent="0.3">
      <c r="A294" s="10" t="s">
        <v>134</v>
      </c>
      <c r="B294" s="41"/>
      <c r="D294" s="39"/>
      <c r="E294" s="39"/>
      <c r="F294" s="10" t="s">
        <v>146</v>
      </c>
      <c r="G294" s="10" t="s">
        <v>300</v>
      </c>
      <c r="H294" s="10"/>
      <c r="I294" s="10"/>
      <c r="J294" s="10" t="s">
        <v>220</v>
      </c>
      <c r="K294" s="39"/>
      <c r="L294" s="24"/>
      <c r="M294" s="27" t="s">
        <v>187</v>
      </c>
      <c r="N294" s="37">
        <v>0.15770000000000001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.Metal Smelting.Primary Metals.Nickel.Metallurgy.Pyro Metallurgy.Smelting Process.Conventional Smelting.Smelthearth roasting and reverbatory furnaceservice_request.Metal Smelting.Ventilation</v>
      </c>
    </row>
    <row r="295" spans="1:117" s="12" customFormat="1" x14ac:dyDescent="0.3">
      <c r="A295" s="10" t="s">
        <v>134</v>
      </c>
      <c r="B295" s="41"/>
      <c r="D295" s="39"/>
      <c r="E295" s="39"/>
      <c r="F295" s="10" t="s">
        <v>146</v>
      </c>
      <c r="G295" s="10" t="s">
        <v>300</v>
      </c>
      <c r="H295" s="10"/>
      <c r="I295" s="10"/>
      <c r="J295" s="10" t="s">
        <v>277</v>
      </c>
      <c r="K295" s="39"/>
      <c r="L295" s="24"/>
      <c r="M295" s="27" t="s">
        <v>187</v>
      </c>
      <c r="N295" s="37">
        <v>0.25979999999999998</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.Metal Smelting.Primary Metals.Nickel.Metallurgy.Pyro Metallurgy.Smelting Process.Conventional Smelting.Smelthearth roasting and reverbatory furnaceservice_request.Metal Smelting.Compression</v>
      </c>
      <c r="DM295" s="9"/>
    </row>
    <row r="296" spans="1:117" s="12" customFormat="1" x14ac:dyDescent="0.3">
      <c r="A296" s="10" t="s">
        <v>134</v>
      </c>
      <c r="B296" s="41"/>
      <c r="D296" s="39"/>
      <c r="E296" s="39"/>
      <c r="F296" s="10" t="s">
        <v>146</v>
      </c>
      <c r="G296" s="10" t="s">
        <v>300</v>
      </c>
      <c r="H296" s="10"/>
      <c r="I296" s="10"/>
      <c r="J296" s="10" t="s">
        <v>225</v>
      </c>
      <c r="K296" s="39"/>
      <c r="L296" s="24"/>
      <c r="M296" s="27" t="s">
        <v>187</v>
      </c>
      <c r="N296" s="37">
        <v>0.31859999999999999</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.Metal Smelting.Primary Metals.Nickel.Metallurgy.Pyro Metallurgy.Smelting Process.Conventional Smelting.Smelthearth roasting and reverbatory furnaceservice_request.Metal Smelting.Conveyance</v>
      </c>
    </row>
    <row r="297" spans="1:117" s="12" customFormat="1" x14ac:dyDescent="0.3">
      <c r="A297" s="10" t="s">
        <v>134</v>
      </c>
      <c r="B297" s="41"/>
      <c r="D297" s="39"/>
      <c r="E297" s="39"/>
      <c r="F297" s="10" t="s">
        <v>145</v>
      </c>
      <c r="G297" s="10" t="s">
        <v>300</v>
      </c>
      <c r="H297" s="10"/>
      <c r="I297" s="10"/>
      <c r="J297" s="10" t="s">
        <v>204</v>
      </c>
      <c r="K297" s="39"/>
      <c r="L297" s="24"/>
      <c r="M297" s="27" t="s">
        <v>187</v>
      </c>
      <c r="N297" s="37">
        <v>4.1696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.Metal Smelting.Primary Metals.Nickel.Metallurgy.Pyro Metallurgy.Smelting Process.Conventional Smelting.Smelthearth roasting and oxygen reverbatory furnaceservice_request.Metal Smelting.Methane Blend</v>
      </c>
    </row>
    <row r="298" spans="1:117" s="12" customFormat="1" x14ac:dyDescent="0.3">
      <c r="A298" s="10" t="s">
        <v>134</v>
      </c>
      <c r="B298" s="41"/>
      <c r="D298" s="39"/>
      <c r="E298" s="39"/>
      <c r="F298" s="10" t="s">
        <v>145</v>
      </c>
      <c r="G298" s="10" t="s">
        <v>300</v>
      </c>
      <c r="H298" s="10"/>
      <c r="I298" s="10"/>
      <c r="J298" s="10" t="s">
        <v>278</v>
      </c>
      <c r="K298" s="39"/>
      <c r="L298" s="24"/>
      <c r="M298" s="27" t="s">
        <v>187</v>
      </c>
      <c r="N298" s="37">
        <v>24.108000000000001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.Metal Smelting.Primary Metals.Nickel.Metallurgy.Pyro Metallurgy.Smelting Process.Conventional Smelting.Smelthearth roasting and oxygen reverbatory furnaceservice_requestCIMS.Generic Fuels.Coal</v>
      </c>
    </row>
    <row r="299" spans="1:117" s="12" customFormat="1" x14ac:dyDescent="0.3">
      <c r="A299" s="10" t="s">
        <v>134</v>
      </c>
      <c r="B299" s="41"/>
      <c r="D299" s="39"/>
      <c r="E299" s="39"/>
      <c r="F299" s="10" t="s">
        <v>145</v>
      </c>
      <c r="G299" s="10" t="s">
        <v>300</v>
      </c>
      <c r="H299" s="10"/>
      <c r="I299" s="10"/>
      <c r="J299" s="10" t="s">
        <v>280</v>
      </c>
      <c r="K299" s="39"/>
      <c r="L299" s="24"/>
      <c r="M299" s="27" t="s">
        <v>39</v>
      </c>
      <c r="N299" s="37">
        <v>1</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.Metal Smelting.Primary Metals.Nickel.Metallurgy.Pyro Metallurgy.Smelting Process.Conventional Smelting.Smelthearth roasting and oxygen reverbatory furnaceservice_request.Metal Smelting.Oxygen</v>
      </c>
    </row>
    <row r="300" spans="1:117" s="12" customFormat="1" x14ac:dyDescent="0.3">
      <c r="A300" s="10" t="s">
        <v>134</v>
      </c>
      <c r="B300" s="41"/>
      <c r="D300" s="39"/>
      <c r="E300" s="39"/>
      <c r="F300" s="10" t="s">
        <v>145</v>
      </c>
      <c r="G300" s="10" t="s">
        <v>300</v>
      </c>
      <c r="H300" s="10"/>
      <c r="I300" s="10"/>
      <c r="J300" s="10" t="s">
        <v>220</v>
      </c>
      <c r="K300" s="39"/>
      <c r="L300" s="24"/>
      <c r="M300" s="27" t="s">
        <v>187</v>
      </c>
      <c r="N300" s="37">
        <v>0.15770000000000001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.Metal Smelting.Primary Metals.Nickel.Metallurgy.Pyro Metallurgy.Smelting Process.Conventional Smelting.Smelthearth roasting and oxygen reverbatory furnaceservice_request.Metal Smelting.Ventilation</v>
      </c>
    </row>
    <row r="301" spans="1:117" s="12" customFormat="1" x14ac:dyDescent="0.3">
      <c r="A301" s="10" t="s">
        <v>134</v>
      </c>
      <c r="B301" s="41"/>
      <c r="D301" s="39"/>
      <c r="E301" s="39"/>
      <c r="F301" s="10" t="s">
        <v>145</v>
      </c>
      <c r="G301" s="10" t="s">
        <v>300</v>
      </c>
      <c r="H301" s="10"/>
      <c r="I301" s="10"/>
      <c r="J301" s="10" t="s">
        <v>277</v>
      </c>
      <c r="K301" s="39"/>
      <c r="L301" s="24"/>
      <c r="M301" s="27" t="s">
        <v>187</v>
      </c>
      <c r="N301" s="37">
        <v>0.25979999999999998</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.Metal Smelting.Primary Metals.Nickel.Metallurgy.Pyro Metallurgy.Smelting Process.Conventional Smelting.Smelthearth roasting and oxygen reverbatory furnaceservice_request.Metal Smelting.Compression</v>
      </c>
    </row>
    <row r="302" spans="1:117" s="12" customFormat="1" x14ac:dyDescent="0.3">
      <c r="A302" s="10" t="s">
        <v>134</v>
      </c>
      <c r="B302" s="41"/>
      <c r="D302" s="39"/>
      <c r="E302" s="39"/>
      <c r="F302" s="10" t="s">
        <v>145</v>
      </c>
      <c r="G302" s="10" t="s">
        <v>300</v>
      </c>
      <c r="H302" s="10"/>
      <c r="I302" s="10"/>
      <c r="J302" s="10" t="s">
        <v>225</v>
      </c>
      <c r="K302" s="39"/>
      <c r="L302" s="24"/>
      <c r="M302" s="27" t="s">
        <v>187</v>
      </c>
      <c r="N302" s="37">
        <v>0.31859999999999999</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.Metal Smelting.Primary Metals.Nickel.Metallurgy.Pyro Metallurgy.Smelting Process.Conventional Smelting.Smelthearth roasting and oxygen reverbatory furnaceservice_request.Metal Smelting.Conveyance</v>
      </c>
    </row>
    <row r="303" spans="1:117" s="12" customFormat="1" x14ac:dyDescent="0.3">
      <c r="A303" s="10" t="s">
        <v>134</v>
      </c>
      <c r="B303" s="41"/>
      <c r="D303" s="39"/>
      <c r="E303" s="39"/>
      <c r="F303" s="10" t="s">
        <v>147</v>
      </c>
      <c r="G303" s="10" t="s">
        <v>300</v>
      </c>
      <c r="H303" s="10"/>
      <c r="I303" s="10"/>
      <c r="J303" s="10" t="s">
        <v>270</v>
      </c>
      <c r="K303" s="39"/>
      <c r="L303" s="24"/>
      <c r="M303" s="27" t="s">
        <v>187</v>
      </c>
      <c r="N303" s="37">
        <v>17.64</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.Metal Smelting.Primary Metals.Nickel.Metallurgy.Pyro Metallurgy.Smelting Process.Conventional Smelting.Smelthearth roasting and EAF oilservice_request.Electricity</v>
      </c>
    </row>
    <row r="304" spans="1:117" s="12" customFormat="1" x14ac:dyDescent="0.3">
      <c r="A304" s="10" t="s">
        <v>134</v>
      </c>
      <c r="B304" s="41"/>
      <c r="D304" s="39"/>
      <c r="E304" s="39"/>
      <c r="F304" s="10" t="s">
        <v>147</v>
      </c>
      <c r="G304" s="10" t="s">
        <v>300</v>
      </c>
      <c r="H304" s="10"/>
      <c r="I304" s="10"/>
      <c r="J304" s="10" t="s">
        <v>204</v>
      </c>
      <c r="K304" s="39"/>
      <c r="L304" s="24"/>
      <c r="M304" s="27" t="s">
        <v>187</v>
      </c>
      <c r="N304" s="37">
        <v>2.96</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.Metal Smelting.Primary Metals.Nickel.Metallurgy.Pyro Metallurgy.Smelting Process.Conventional Smelting.Smelthearth roasting and EAF oilservice_request.Metal Smelting.Methane Blend</v>
      </c>
    </row>
    <row r="305" spans="1:117" s="12" customFormat="1" x14ac:dyDescent="0.3">
      <c r="A305" s="10" t="s">
        <v>134</v>
      </c>
      <c r="B305" s="41"/>
      <c r="D305" s="39"/>
      <c r="E305" s="39"/>
      <c r="F305" s="10" t="s">
        <v>147</v>
      </c>
      <c r="G305" s="10" t="s">
        <v>300</v>
      </c>
      <c r="H305" s="10"/>
      <c r="I305" s="10"/>
      <c r="J305" s="10" t="s">
        <v>278</v>
      </c>
      <c r="K305" s="39"/>
      <c r="L305" s="24"/>
      <c r="M305" s="27" t="s">
        <v>187</v>
      </c>
      <c r="N305" s="37">
        <v>0.38</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.Metal Smelting.Primary Metals.Nickel.Metallurgy.Pyro Metallurgy.Smelting Process.Conventional Smelting.Smelthearth roasting and EAF oilservice_requestCIMS.Generic Fuels.Coal</v>
      </c>
    </row>
    <row r="306" spans="1:117" s="12" customFormat="1" x14ac:dyDescent="0.3">
      <c r="A306" s="10" t="s">
        <v>134</v>
      </c>
      <c r="B306" s="41"/>
      <c r="D306" s="39"/>
      <c r="E306" s="39"/>
      <c r="F306" s="10" t="s">
        <v>147</v>
      </c>
      <c r="G306" s="10" t="s">
        <v>300</v>
      </c>
      <c r="H306" s="10"/>
      <c r="I306" s="10"/>
      <c r="J306" s="10" t="s">
        <v>220</v>
      </c>
      <c r="K306" s="39"/>
      <c r="L306" s="24"/>
      <c r="M306" s="27" t="s">
        <v>187</v>
      </c>
      <c r="N306" s="37">
        <v>0.30990000000000001</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.Metal Smelting.Primary Metals.Nickel.Metallurgy.Pyro Metallurgy.Smelting Process.Conventional Smelting.Smelthearth roasting and EAF oilservice_request.Metal Smelting.Ventilation</v>
      </c>
    </row>
    <row r="307" spans="1:117" s="12" customFormat="1" x14ac:dyDescent="0.3">
      <c r="A307" s="10" t="s">
        <v>134</v>
      </c>
      <c r="B307" s="41"/>
      <c r="D307" s="39"/>
      <c r="E307" s="39"/>
      <c r="F307" s="10" t="s">
        <v>147</v>
      </c>
      <c r="G307" s="10" t="s">
        <v>300</v>
      </c>
      <c r="H307" s="10"/>
      <c r="I307" s="10"/>
      <c r="J307" s="10" t="s">
        <v>277</v>
      </c>
      <c r="K307" s="39"/>
      <c r="L307" s="24"/>
      <c r="M307" s="27" t="s">
        <v>187</v>
      </c>
      <c r="N307" s="37">
        <v>0.51070000000000004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.Metal Smelting.Primary Metals.Nickel.Metallurgy.Pyro Metallurgy.Smelting Process.Conventional Smelting.Smelthearth roasting and EAF oilservice_request.Metal Smelting.Compression</v>
      </c>
    </row>
    <row r="308" spans="1:117" s="12" customFormat="1" x14ac:dyDescent="0.3">
      <c r="A308" s="10" t="s">
        <v>134</v>
      </c>
      <c r="B308" s="41"/>
      <c r="D308" s="39"/>
      <c r="E308" s="39"/>
      <c r="F308" s="10" t="s">
        <v>147</v>
      </c>
      <c r="G308" s="10" t="s">
        <v>300</v>
      </c>
      <c r="H308" s="10"/>
      <c r="I308" s="10"/>
      <c r="J308" s="10" t="s">
        <v>225</v>
      </c>
      <c r="K308" s="39"/>
      <c r="L308" s="24"/>
      <c r="M308" s="27" t="s">
        <v>187</v>
      </c>
      <c r="N308" s="37">
        <v>0.62629999999999997</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.Metal Smelting.Primary Metals.Nickel.Metallurgy.Pyro Metallurgy.Smelting Process.Conventional Smelting.Smelthearth roasting and EAF oilservice_request.Metal Smelting.Conveyance</v>
      </c>
    </row>
    <row r="309" spans="1:117" s="12" customFormat="1" x14ac:dyDescent="0.3">
      <c r="A309" s="10" t="s">
        <v>134</v>
      </c>
      <c r="B309" s="41"/>
      <c r="D309" s="39"/>
      <c r="E309" s="39"/>
      <c r="F309" s="10" t="s">
        <v>148</v>
      </c>
      <c r="G309" s="10" t="s">
        <v>300</v>
      </c>
      <c r="H309" s="10"/>
      <c r="I309" s="10"/>
      <c r="J309" s="10" t="s">
        <v>274</v>
      </c>
      <c r="K309" s="39"/>
      <c r="L309" s="24"/>
      <c r="M309" s="27" t="s">
        <v>187</v>
      </c>
      <c r="N309" s="37">
        <v>4.17</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.Metal Smelting.Primary Metals.Nickel.Metallurgy.Pyro Metallurgy.Smelting Process.Conventional Smelting.Smelthearth roasting and oxygen reverbatory furnace oilservice_requestCIMS.Generic Fuels.Fuel Oil</v>
      </c>
    </row>
    <row r="310" spans="1:117" s="12" customFormat="1" x14ac:dyDescent="0.3">
      <c r="A310" s="10" t="s">
        <v>134</v>
      </c>
      <c r="B310" s="41"/>
      <c r="D310" s="39"/>
      <c r="E310" s="39"/>
      <c r="F310" s="10" t="s">
        <v>148</v>
      </c>
      <c r="G310" s="10" t="s">
        <v>300</v>
      </c>
      <c r="H310" s="10"/>
      <c r="I310" s="10"/>
      <c r="J310" s="10" t="s">
        <v>278</v>
      </c>
      <c r="K310" s="39"/>
      <c r="L310" s="24"/>
      <c r="M310" s="27" t="s">
        <v>187</v>
      </c>
      <c r="N310" s="37">
        <v>24.108000000000001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.Metal Smelting.Primary Metals.Nickel.Metallurgy.Pyro Metallurgy.Smelting Process.Conventional Smelting.Smelthearth roasting and oxygen reverbatory furnace oilservice_requestCIMS.Generic Fuels.Coal</v>
      </c>
    </row>
    <row r="311" spans="1:117" s="12" customFormat="1" x14ac:dyDescent="0.3">
      <c r="A311" s="10" t="s">
        <v>134</v>
      </c>
      <c r="B311" s="41"/>
      <c r="D311" s="39"/>
      <c r="E311" s="39"/>
      <c r="F311" s="10" t="s">
        <v>148</v>
      </c>
      <c r="G311" s="10" t="s">
        <v>300</v>
      </c>
      <c r="H311" s="10"/>
      <c r="I311" s="10"/>
      <c r="J311" s="10" t="s">
        <v>280</v>
      </c>
      <c r="K311" s="39"/>
      <c r="L311" s="24"/>
      <c r="M311" s="27" t="s">
        <v>39</v>
      </c>
      <c r="N311" s="37">
        <v>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.Metal Smelting.Primary Metals.Nickel.Metallurgy.Pyro Metallurgy.Smelting Process.Conventional Smelting.Smelthearth roasting and oxygen reverbatory furnace oilservice_request.Metal Smelting.Oxygen</v>
      </c>
    </row>
    <row r="312" spans="1:117" s="12" customFormat="1" x14ac:dyDescent="0.3">
      <c r="A312" s="10" t="s">
        <v>134</v>
      </c>
      <c r="B312" s="41"/>
      <c r="D312" s="39"/>
      <c r="E312" s="39"/>
      <c r="F312" s="10" t="s">
        <v>148</v>
      </c>
      <c r="G312" s="10" t="s">
        <v>300</v>
      </c>
      <c r="H312" s="10"/>
      <c r="I312" s="10"/>
      <c r="J312" s="10" t="s">
        <v>220</v>
      </c>
      <c r="K312" s="39"/>
      <c r="L312" s="24"/>
      <c r="M312" s="27" t="s">
        <v>187</v>
      </c>
      <c r="N312" s="37">
        <v>0.15770000000000001</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.Metal Smelting.Primary Metals.Nickel.Metallurgy.Pyro Metallurgy.Smelting Process.Conventional Smelting.Smelthearth roasting and oxygen reverbatory furnace oilservice_request.Metal Smelting.Ventilation</v>
      </c>
    </row>
    <row r="313" spans="1:117" s="12" customFormat="1" x14ac:dyDescent="0.3">
      <c r="A313" s="10" t="s">
        <v>134</v>
      </c>
      <c r="B313" s="41"/>
      <c r="D313" s="39"/>
      <c r="E313" s="39"/>
      <c r="F313" s="10" t="s">
        <v>148</v>
      </c>
      <c r="G313" s="10" t="s">
        <v>300</v>
      </c>
      <c r="H313" s="10"/>
      <c r="I313" s="10"/>
      <c r="J313" s="10" t="s">
        <v>277</v>
      </c>
      <c r="K313" s="39"/>
      <c r="L313" s="24"/>
      <c r="M313" s="27" t="s">
        <v>187</v>
      </c>
      <c r="N313" s="37">
        <v>0.25979999999999998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.Metal Smelting.Primary Metals.Nickel.Metallurgy.Pyro Metallurgy.Smelting Process.Conventional Smelting.Smelthearth roasting and oxygen reverbatory furnace oilservice_request.Metal Smelting.Compression</v>
      </c>
    </row>
    <row r="314" spans="1:117" s="12" customFormat="1" x14ac:dyDescent="0.3">
      <c r="A314" s="10" t="s">
        <v>134</v>
      </c>
      <c r="B314" s="41"/>
      <c r="D314" s="39"/>
      <c r="E314" s="39"/>
      <c r="F314" s="10" t="s">
        <v>148</v>
      </c>
      <c r="G314" s="10" t="s">
        <v>300</v>
      </c>
      <c r="H314" s="10"/>
      <c r="I314" s="10"/>
      <c r="J314" s="10" t="s">
        <v>225</v>
      </c>
      <c r="K314" s="39"/>
      <c r="L314" s="24"/>
      <c r="M314" s="27" t="s">
        <v>187</v>
      </c>
      <c r="N314" s="37">
        <v>0.31859999999999999</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.Metal Smelting.Primary Metals.Nickel.Metallurgy.Pyro Metallurgy.Smelting Process.Conventional Smelting.Smelthearth roasting and oxygen reverbatory furnace oilservice_request.Metal Smelting.Conveyance</v>
      </c>
    </row>
    <row r="315" spans="1:117" s="12" customFormat="1" x14ac:dyDescent="0.3">
      <c r="A315" s="10" t="s">
        <v>134</v>
      </c>
      <c r="B315" s="41"/>
      <c r="D315" s="39"/>
      <c r="E315" s="39"/>
      <c r="F315" s="10" t="s">
        <v>149</v>
      </c>
      <c r="G315" s="10" t="s">
        <v>300</v>
      </c>
      <c r="H315" s="10"/>
      <c r="I315" s="10"/>
      <c r="J315" s="10" t="s">
        <v>204</v>
      </c>
      <c r="K315" s="39"/>
      <c r="L315" s="24"/>
      <c r="M315" s="27" t="s">
        <v>187</v>
      </c>
      <c r="N315" s="37">
        <v>2.36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.Metal Smelting.Primary Metals.Nickel.Metallurgy.Pyro Metallurgy.Smelting Process.Conventional Smelting.Smeltsinter roasting and EAFservice_request.Metal Smelting.Methane Blend</v>
      </c>
      <c r="DM315" s="9"/>
    </row>
    <row r="316" spans="1:117" s="12" customFormat="1" x14ac:dyDescent="0.3">
      <c r="A316" s="10" t="s">
        <v>134</v>
      </c>
      <c r="B316" s="41"/>
      <c r="D316" s="39"/>
      <c r="E316" s="39"/>
      <c r="F316" s="10" t="s">
        <v>149</v>
      </c>
      <c r="G316" s="10" t="s">
        <v>300</v>
      </c>
      <c r="H316" s="10"/>
      <c r="I316" s="10"/>
      <c r="J316" s="10" t="s">
        <v>220</v>
      </c>
      <c r="K316" s="39"/>
      <c r="L316" s="24"/>
      <c r="M316" s="27" t="s">
        <v>187</v>
      </c>
      <c r="N316" s="37">
        <v>0.62549999999999994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.Metal Smelting.Primary Metals.Nickel.Metallurgy.Pyro Metallurgy.Smelting Process.Conventional Smelting.Smeltsinter roasting and EAFservice_request.Metal Smelting.Ventilation</v>
      </c>
    </row>
    <row r="317" spans="1:117" s="12" customFormat="1" x14ac:dyDescent="0.3">
      <c r="A317" s="10" t="s">
        <v>134</v>
      </c>
      <c r="B317" s="41"/>
      <c r="D317" s="39"/>
      <c r="E317" s="39"/>
      <c r="F317" s="10" t="s">
        <v>149</v>
      </c>
      <c r="G317" s="10" t="s">
        <v>300</v>
      </c>
      <c r="H317" s="10"/>
      <c r="I317" s="10"/>
      <c r="J317" s="10" t="s">
        <v>277</v>
      </c>
      <c r="K317" s="39"/>
      <c r="L317" s="24"/>
      <c r="M317" s="27" t="s">
        <v>187</v>
      </c>
      <c r="N317" s="37">
        <v>1.0308999999999999</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.Metal Smelting.Primary Metals.Nickel.Metallurgy.Pyro Metallurgy.Smelting Process.Conventional Smelting.Smeltsinter roasting and EAFservice_request.Metal Smelting.Compression</v>
      </c>
      <c r="DM317" s="9"/>
    </row>
    <row r="318" spans="1:117" s="12" customFormat="1" x14ac:dyDescent="0.3">
      <c r="A318" s="10" t="s">
        <v>134</v>
      </c>
      <c r="B318" s="41"/>
      <c r="D318" s="39"/>
      <c r="E318" s="39"/>
      <c r="F318" s="10" t="s">
        <v>149</v>
      </c>
      <c r="G318" s="10" t="s">
        <v>300</v>
      </c>
      <c r="H318" s="10"/>
      <c r="I318" s="10"/>
      <c r="J318" s="10" t="s">
        <v>225</v>
      </c>
      <c r="K318" s="39"/>
      <c r="L318" s="24"/>
      <c r="M318" s="27" t="s">
        <v>187</v>
      </c>
      <c r="N318" s="37">
        <v>1.2641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.Metal Smelting.Primary Metals.Nickel.Metallurgy.Pyro Metallurgy.Smelting Process.Conventional Smelting.Smeltsinter roasting and EAFservice_request.Metal Smelting.Conveyance</v>
      </c>
    </row>
    <row r="319" spans="1:117" s="12" customFormat="1" x14ac:dyDescent="0.3">
      <c r="A319" s="10" t="s">
        <v>134</v>
      </c>
      <c r="B319" s="41"/>
      <c r="D319" s="39"/>
      <c r="E319" s="39"/>
      <c r="F319" s="10" t="s">
        <v>150</v>
      </c>
      <c r="G319" s="10" t="s">
        <v>300</v>
      </c>
      <c r="H319" s="10"/>
      <c r="I319" s="10"/>
      <c r="J319" s="10" t="s">
        <v>204</v>
      </c>
      <c r="K319" s="39"/>
      <c r="L319" s="24"/>
      <c r="M319" s="27" t="s">
        <v>187</v>
      </c>
      <c r="N319" s="37">
        <v>3.8</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.Metal Smelting.Primary Metals.Nickel.Metallurgy.Pyro Metallurgy.Smelting Process.Conventional Smelting.Smeltsinter roasting and oxygen reverbatory furnaceservice_request.Metal Smelting.Methane Blend</v>
      </c>
      <c r="DM319" s="9"/>
    </row>
    <row r="320" spans="1:117" s="12" customFormat="1" x14ac:dyDescent="0.3">
      <c r="A320" s="10" t="s">
        <v>134</v>
      </c>
      <c r="B320" s="41"/>
      <c r="D320" s="39"/>
      <c r="E320" s="39"/>
      <c r="F320" s="10" t="s">
        <v>150</v>
      </c>
      <c r="G320" s="10" t="s">
        <v>300</v>
      </c>
      <c r="H320" s="10"/>
      <c r="I320" s="10"/>
      <c r="J320" s="10" t="s">
        <v>280</v>
      </c>
      <c r="K320" s="39"/>
      <c r="L320" s="24"/>
      <c r="M320" s="27" t="s">
        <v>39</v>
      </c>
      <c r="N320" s="37">
        <v>1</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.Metal Smelting.Primary Metals.Nickel.Metallurgy.Pyro Metallurgy.Smelting Process.Conventional Smelting.Smeltsinter roasting and oxygen reverbatory furnaceservice_request.Metal Smelting.Oxygen</v>
      </c>
      <c r="DM320" s="9"/>
    </row>
    <row r="321" spans="1:117" s="12" customFormat="1" x14ac:dyDescent="0.3">
      <c r="A321" s="10" t="s">
        <v>134</v>
      </c>
      <c r="B321" s="41"/>
      <c r="D321" s="39"/>
      <c r="E321" s="39"/>
      <c r="F321" s="10" t="s">
        <v>150</v>
      </c>
      <c r="G321" s="10" t="s">
        <v>300</v>
      </c>
      <c r="H321" s="10"/>
      <c r="I321" s="10"/>
      <c r="J321" s="10" t="s">
        <v>220</v>
      </c>
      <c r="K321" s="39"/>
      <c r="L321" s="24"/>
      <c r="M321" s="27" t="s">
        <v>187</v>
      </c>
      <c r="N321" s="37">
        <v>7.4499999999999997E-2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.Metal Smelting.Primary Metals.Nickel.Metallurgy.Pyro Metallurgy.Smelting Process.Conventional Smelting.Smeltsinter roasting and oxygen reverbatory furnaceservice_request.Metal Smelting.Ventilation</v>
      </c>
    </row>
    <row r="322" spans="1:117" s="12" customFormat="1" x14ac:dyDescent="0.3">
      <c r="A322" s="10" t="s">
        <v>134</v>
      </c>
      <c r="B322" s="41"/>
      <c r="D322" s="39"/>
      <c r="E322" s="39"/>
      <c r="F322" s="10" t="s">
        <v>150</v>
      </c>
      <c r="G322" s="10" t="s">
        <v>300</v>
      </c>
      <c r="H322" s="10"/>
      <c r="I322" s="10"/>
      <c r="J322" s="10" t="s">
        <v>277</v>
      </c>
      <c r="K322" s="39"/>
      <c r="L322" s="24"/>
      <c r="M322" s="27" t="s">
        <v>187</v>
      </c>
      <c r="N322" s="37">
        <v>0.1227</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.Metal Smelting.Primary Metals.Nickel.Metallurgy.Pyro Metallurgy.Smelting Process.Conventional Smelting.Smeltsinter roasting and oxygen reverbatory furnaceservice_request.Metal Smelting.Compression</v>
      </c>
      <c r="DM322" s="9"/>
    </row>
    <row r="323" spans="1:117" s="12" customFormat="1" x14ac:dyDescent="0.3">
      <c r="A323" s="10" t="s">
        <v>134</v>
      </c>
      <c r="B323" s="41"/>
      <c r="D323" s="39"/>
      <c r="E323" s="39"/>
      <c r="F323" s="10" t="s">
        <v>150</v>
      </c>
      <c r="G323" s="10" t="s">
        <v>300</v>
      </c>
      <c r="H323" s="10"/>
      <c r="I323" s="10"/>
      <c r="J323" s="10" t="s">
        <v>225</v>
      </c>
      <c r="K323" s="39"/>
      <c r="L323" s="24"/>
      <c r="M323" s="27" t="s">
        <v>187</v>
      </c>
      <c r="N323" s="37">
        <v>0.15049999999999999</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.Metal Smelting.Primary Metals.Nickel.Metallurgy.Pyro Metallurgy.Smelting Process.Conventional Smelting.Smeltsinter roasting and oxygen reverbatory furnaceservice_request.Metal Smelting.Conveyance</v>
      </c>
    </row>
    <row r="324" spans="1:117" s="12" customFormat="1" x14ac:dyDescent="0.3">
      <c r="A324" s="10" t="s">
        <v>134</v>
      </c>
      <c r="B324" s="41"/>
      <c r="D324" s="39"/>
      <c r="E324" s="39"/>
      <c r="F324" s="10" t="s">
        <v>151</v>
      </c>
      <c r="G324" s="10" t="s">
        <v>300</v>
      </c>
      <c r="H324" s="10"/>
      <c r="I324" s="10"/>
      <c r="J324" s="10" t="s">
        <v>204</v>
      </c>
      <c r="K324" s="39"/>
      <c r="L324" s="24"/>
      <c r="M324" s="27" t="s">
        <v>187</v>
      </c>
      <c r="N324" s="37">
        <v>3.8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.Metal Smelting.Primary Metals.Nickel.Metallurgy.Pyro Metallurgy.Smelting Process.Conventional Smelting.Smeltsinter roasting and reverbatory furnaceservice_request.Metal Smelting.Methane Blend</v>
      </c>
      <c r="DM324" s="9"/>
    </row>
    <row r="325" spans="1:117" s="12" customFormat="1" x14ac:dyDescent="0.3">
      <c r="A325" s="10" t="s">
        <v>134</v>
      </c>
      <c r="B325" s="41"/>
      <c r="D325" s="39"/>
      <c r="E325" s="39"/>
      <c r="F325" s="10" t="s">
        <v>151</v>
      </c>
      <c r="G325" s="10" t="s">
        <v>300</v>
      </c>
      <c r="H325" s="10"/>
      <c r="I325" s="10"/>
      <c r="J325" s="10" t="s">
        <v>220</v>
      </c>
      <c r="K325" s="39"/>
      <c r="L325" s="24"/>
      <c r="M325" s="27" t="s">
        <v>187</v>
      </c>
      <c r="N325" s="37">
        <v>7.4499999999999997E-2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.Metal Smelting.Primary Metals.Nickel.Metallurgy.Pyro Metallurgy.Smelting Process.Conventional Smelting.Smeltsinter roasting and reverbatory furnaceservice_request.Metal Smelting.Ventilation</v>
      </c>
    </row>
    <row r="326" spans="1:117" s="12" customFormat="1" x14ac:dyDescent="0.3">
      <c r="A326" s="10" t="s">
        <v>134</v>
      </c>
      <c r="B326" s="41"/>
      <c r="D326" s="39"/>
      <c r="E326" s="39"/>
      <c r="F326" s="10" t="s">
        <v>151</v>
      </c>
      <c r="G326" s="10" t="s">
        <v>300</v>
      </c>
      <c r="H326" s="10"/>
      <c r="I326" s="10"/>
      <c r="J326" s="10" t="s">
        <v>277</v>
      </c>
      <c r="K326" s="39"/>
      <c r="L326" s="24"/>
      <c r="M326" s="27" t="s">
        <v>187</v>
      </c>
      <c r="N326" s="37">
        <v>0.1227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.Metal Smelting.Primary Metals.Nickel.Metallurgy.Pyro Metallurgy.Smelting Process.Conventional Smelting.Smeltsinter roasting and reverbatory furnaceservice_request.Metal Smelting.Compression</v>
      </c>
      <c r="DM326" s="9"/>
    </row>
    <row r="327" spans="1:117" s="12" customFormat="1" x14ac:dyDescent="0.3">
      <c r="A327" s="10" t="s">
        <v>134</v>
      </c>
      <c r="B327" s="41"/>
      <c r="D327" s="39"/>
      <c r="E327" s="39"/>
      <c r="F327" s="10" t="s">
        <v>151</v>
      </c>
      <c r="G327" s="10" t="s">
        <v>300</v>
      </c>
      <c r="H327" s="10"/>
      <c r="I327" s="10"/>
      <c r="J327" s="10" t="s">
        <v>225</v>
      </c>
      <c r="K327" s="39"/>
      <c r="L327" s="24"/>
      <c r="M327" s="27" t="s">
        <v>187</v>
      </c>
      <c r="N327" s="37">
        <v>0.15049999999999999</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.Metal Smelting.Primary Metals.Nickel.Metallurgy.Pyro Metallurgy.Smelting Process.Conventional Smelting.Smeltsinter roasting and reverbatory furnaceservice_request.Metal Smelting.Conveyance</v>
      </c>
    </row>
    <row r="328" spans="1:117" s="12" customFormat="1" x14ac:dyDescent="0.3">
      <c r="A328" s="10" t="s">
        <v>134</v>
      </c>
      <c r="B328" s="41"/>
      <c r="D328" s="39"/>
      <c r="E328" s="39"/>
      <c r="F328" s="10" t="s">
        <v>151</v>
      </c>
      <c r="G328" s="10" t="s">
        <v>300</v>
      </c>
      <c r="H328" s="10"/>
      <c r="I328" s="10"/>
      <c r="J328" s="10" t="s">
        <v>186</v>
      </c>
      <c r="K328" s="39"/>
      <c r="L328" s="24"/>
      <c r="M328" s="27" t="s">
        <v>187</v>
      </c>
      <c r="N328" s="37">
        <v>-4.54</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.Metal Smelting.Primary Metals.Nickel.Metallurgy.Pyro Metallurgy.Smelting Process.Conventional Smelting.Smeltsinter roasting and reverbatory furnaceservice_request.Metal Smelting.Steam</v>
      </c>
    </row>
    <row r="329" spans="1:117" s="12" customFormat="1" x14ac:dyDescent="0.3">
      <c r="A329" s="10"/>
      <c r="B329" s="41"/>
      <c r="D329" s="39"/>
      <c r="E329" s="39"/>
      <c r="F329" s="10"/>
      <c r="G329" s="10"/>
      <c r="H329" s="10"/>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7" s="12" customFormat="1" x14ac:dyDescent="0.3">
      <c r="A330" s="10" t="s">
        <v>152</v>
      </c>
      <c r="B330" s="41"/>
      <c r="D330" s="39"/>
      <c r="E330" s="39"/>
      <c r="F330" s="10" t="s">
        <v>153</v>
      </c>
      <c r="G330" s="10" t="s">
        <v>300</v>
      </c>
      <c r="H330" s="10"/>
      <c r="I330" s="10"/>
      <c r="J330" s="10" t="s">
        <v>204</v>
      </c>
      <c r="K330" s="39"/>
      <c r="L330" s="24"/>
      <c r="M330" s="27" t="s">
        <v>187</v>
      </c>
      <c r="N330" s="37">
        <v>3.2634603611886299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.Metal Smelting.Primary Metals.Nickel.Metallurgy.Pyro Metallurgy.Smelting Process.Continuous Smeltingslow cooling roasting and reduction refiningservice_request.Metal Smelting.Methane Blend</v>
      </c>
      <c r="DM330" s="9"/>
    </row>
    <row r="331" spans="1:117" s="12" customFormat="1" x14ac:dyDescent="0.3">
      <c r="A331" s="10" t="s">
        <v>152</v>
      </c>
      <c r="B331" s="41"/>
      <c r="D331" s="39"/>
      <c r="E331" s="39"/>
      <c r="F331" s="10" t="s">
        <v>153</v>
      </c>
      <c r="G331" s="10" t="s">
        <v>300</v>
      </c>
      <c r="H331" s="10"/>
      <c r="I331" s="10"/>
      <c r="J331" s="10" t="s">
        <v>277</v>
      </c>
      <c r="K331" s="39"/>
      <c r="L331" s="24"/>
      <c r="M331" s="27" t="s">
        <v>187</v>
      </c>
      <c r="N331" s="37">
        <v>4.3099999999999999E-2</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.Metal Smelting.Primary Metals.Nickel.Metallurgy.Pyro Metallurgy.Smelting Process.Continuous Smeltingslow cooling roasting and reduction refiningservice_request.Metal Smelting.Compression</v>
      </c>
    </row>
    <row r="332" spans="1:117" s="12" customFormat="1" x14ac:dyDescent="0.3">
      <c r="A332" s="10"/>
      <c r="B332" s="41"/>
      <c r="D332" s="39"/>
      <c r="E332" s="39"/>
      <c r="F332" s="10"/>
      <c r="G332" s="10"/>
      <c r="H332" s="10"/>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7" s="12" customFormat="1" x14ac:dyDescent="0.3">
      <c r="A333" s="10" t="s">
        <v>154</v>
      </c>
      <c r="B333" s="41"/>
      <c r="D333" s="39"/>
      <c r="E333" s="39"/>
      <c r="F333" s="10" t="s">
        <v>155</v>
      </c>
      <c r="G333" s="10" t="s">
        <v>300</v>
      </c>
      <c r="H333" s="10"/>
      <c r="I333" s="10"/>
      <c r="J333" s="10" t="s">
        <v>274</v>
      </c>
      <c r="K333" s="39"/>
      <c r="L333" s="24"/>
      <c r="M333" s="27" t="s">
        <v>187</v>
      </c>
      <c r="N333" s="37">
        <v>1.31</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.Metal Smelting.Primary Metals.Nickel.Metallurgy.Pyro Metallurgy.Refinecarbonylation refiningservice_requestCIMS.Generic Fuels.Fuel Oil</v>
      </c>
      <c r="DM333" s="9"/>
    </row>
    <row r="334" spans="1:117" s="12" customFormat="1" x14ac:dyDescent="0.3">
      <c r="A334" s="10" t="s">
        <v>154</v>
      </c>
      <c r="B334" s="41"/>
      <c r="D334" s="39"/>
      <c r="E334" s="39"/>
      <c r="F334" s="10" t="s">
        <v>155</v>
      </c>
      <c r="G334" s="10" t="s">
        <v>300</v>
      </c>
      <c r="H334" s="10"/>
      <c r="I334" s="10"/>
      <c r="J334" s="10" t="s">
        <v>204</v>
      </c>
      <c r="K334" s="39"/>
      <c r="L334" s="24"/>
      <c r="M334" s="27" t="s">
        <v>187</v>
      </c>
      <c r="N334" s="37">
        <v>0.21</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.Metal Smelting.Primary Metals.Nickel.Metallurgy.Pyro Metallurgy.Refinecarbonylation refiningservice_request.Metal Smelting.Methane Blend</v>
      </c>
      <c r="DM334" s="9"/>
    </row>
    <row r="335" spans="1:117" s="12" customFormat="1" x14ac:dyDescent="0.3">
      <c r="A335" s="10" t="s">
        <v>154</v>
      </c>
      <c r="B335" s="41"/>
      <c r="D335" s="39"/>
      <c r="E335" s="39"/>
      <c r="F335" s="10" t="s">
        <v>155</v>
      </c>
      <c r="G335" s="10" t="s">
        <v>300</v>
      </c>
      <c r="H335" s="10"/>
      <c r="I335" s="10"/>
      <c r="J335" s="10" t="s">
        <v>220</v>
      </c>
      <c r="K335" s="39"/>
      <c r="L335" s="24"/>
      <c r="M335" s="27" t="s">
        <v>187</v>
      </c>
      <c r="N335" s="37">
        <v>9.9000000000000008E-3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.Metal Smelting.Primary Metals.Nickel.Metallurgy.Pyro Metallurgy.Refinecarbonylation refiningservice_request.Metal Smelting.Ventilation</v>
      </c>
    </row>
    <row r="336" spans="1:117" s="12" customFormat="1" x14ac:dyDescent="0.3">
      <c r="A336" s="10" t="s">
        <v>154</v>
      </c>
      <c r="B336" s="41"/>
      <c r="D336" s="39"/>
      <c r="E336" s="39"/>
      <c r="F336" s="10" t="s">
        <v>156</v>
      </c>
      <c r="G336" s="10" t="s">
        <v>300</v>
      </c>
      <c r="H336" s="10"/>
      <c r="I336" s="10"/>
      <c r="J336" s="10" t="s">
        <v>270</v>
      </c>
      <c r="K336" s="39"/>
      <c r="L336" s="24"/>
      <c r="M336" s="27" t="s">
        <v>187</v>
      </c>
      <c r="N336" s="37">
        <v>9.8000000000000007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.Metal Smelting.Primary Metals.Nickel.Metallurgy.Pyro Metallurgy.Refineelectrolytic high voltage cell matte anodesservice_request.Electricity</v>
      </c>
      <c r="DM336" s="9"/>
    </row>
    <row r="337" spans="1:117" s="12" customFormat="1" x14ac:dyDescent="0.3">
      <c r="A337" s="10" t="s">
        <v>154</v>
      </c>
      <c r="B337" s="41"/>
      <c r="D337" s="39"/>
      <c r="E337" s="39"/>
      <c r="F337" s="10" t="s">
        <v>156</v>
      </c>
      <c r="G337" s="10" t="s">
        <v>300</v>
      </c>
      <c r="H337" s="10"/>
      <c r="I337" s="10"/>
      <c r="J337" s="10" t="s">
        <v>204</v>
      </c>
      <c r="K337" s="39"/>
      <c r="L337" s="24"/>
      <c r="M337" s="27" t="s">
        <v>187</v>
      </c>
      <c r="N337" s="37">
        <v>0.9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.Metal Smelting.Primary Metals.Nickel.Metallurgy.Pyro Metallurgy.Refineelectrolytic high voltage cell matte anodesservice_request.Metal Smelting.Methane Blend</v>
      </c>
    </row>
    <row r="338" spans="1:117" s="12" customFormat="1" x14ac:dyDescent="0.3">
      <c r="A338" s="10" t="s">
        <v>154</v>
      </c>
      <c r="B338" s="41"/>
      <c r="D338" s="39"/>
      <c r="E338" s="39"/>
      <c r="F338" s="10" t="s">
        <v>157</v>
      </c>
      <c r="G338" s="10" t="s">
        <v>300</v>
      </c>
      <c r="H338" s="10"/>
      <c r="I338" s="10"/>
      <c r="J338" s="10" t="s">
        <v>270</v>
      </c>
      <c r="K338" s="39"/>
      <c r="L338" s="24"/>
      <c r="M338" s="27" t="s">
        <v>187</v>
      </c>
      <c r="N338" s="37">
        <v>11.2</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.Metal Smelting.Primary Metals.Nickel.Metallurgy.Pyro Metallurgy.Refineelectrolytic low voltage cell metal anodesservice_request.Electricity</v>
      </c>
      <c r="DM338" s="9"/>
    </row>
    <row r="339" spans="1:117" s="12" customFormat="1" x14ac:dyDescent="0.3">
      <c r="A339" s="10" t="s">
        <v>154</v>
      </c>
      <c r="B339" s="41"/>
      <c r="D339" s="39"/>
      <c r="E339" s="39"/>
      <c r="F339" s="10" t="s">
        <v>157</v>
      </c>
      <c r="G339" s="10" t="s">
        <v>300</v>
      </c>
      <c r="H339" s="10"/>
      <c r="I339" s="10"/>
      <c r="J339" s="10" t="s">
        <v>204</v>
      </c>
      <c r="K339" s="39"/>
      <c r="L339" s="24"/>
      <c r="M339" s="27" t="s">
        <v>187</v>
      </c>
      <c r="N339" s="37">
        <v>0.9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.Metal Smelting.Primary Metals.Nickel.Metallurgy.Pyro Metallurgy.Refineelectrolytic low voltage cell metal anodesservice_request.Metal Smelting.Methane Blend</v>
      </c>
    </row>
    <row r="340" spans="1:117" s="12" customFormat="1" x14ac:dyDescent="0.3">
      <c r="A340" s="10" t="s">
        <v>154</v>
      </c>
      <c r="B340" s="41"/>
      <c r="D340" s="39"/>
      <c r="E340" s="39"/>
      <c r="F340" s="10" t="s">
        <v>158</v>
      </c>
      <c r="G340" s="10" t="s">
        <v>300</v>
      </c>
      <c r="H340" s="10"/>
      <c r="I340" s="10"/>
      <c r="J340" s="10" t="s">
        <v>204</v>
      </c>
      <c r="K340" s="39"/>
      <c r="L340" s="24"/>
      <c r="M340" s="27" t="s">
        <v>187</v>
      </c>
      <c r="N340" s="37">
        <v>3.2634603611886299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.Metal Smelting.Primary Metals.Nickel.Metallurgy.Pyro Metallurgy.Refineroasting and retort refiningservice_request.Metal Smelting.Methane Blend</v>
      </c>
      <c r="DM340" s="9"/>
    </row>
    <row r="341" spans="1:117" s="12" customFormat="1" x14ac:dyDescent="0.3">
      <c r="A341" s="10" t="s">
        <v>154</v>
      </c>
      <c r="B341" s="41"/>
      <c r="D341" s="39"/>
      <c r="E341" s="39"/>
      <c r="F341" s="10" t="s">
        <v>158</v>
      </c>
      <c r="G341" s="10" t="s">
        <v>300</v>
      </c>
      <c r="H341" s="10"/>
      <c r="I341" s="10"/>
      <c r="J341" s="10" t="s">
        <v>277</v>
      </c>
      <c r="K341" s="39"/>
      <c r="L341" s="24"/>
      <c r="M341" s="27" t="s">
        <v>187</v>
      </c>
      <c r="N341" s="37">
        <v>4.3099999999999999E-2</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.Metal Smelting.Primary Metals.Nickel.Metallurgy.Pyro Metallurgy.Refineroasting and retort refiningservice_request.Metal Smelting.Compression</v>
      </c>
    </row>
    <row r="342" spans="1:117" s="12" customFormat="1" x14ac:dyDescent="0.3">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7" s="12" customFormat="1" x14ac:dyDescent="0.3">
      <c r="A343" s="10" t="s">
        <v>159</v>
      </c>
      <c r="B343" s="41"/>
      <c r="D343" s="39"/>
      <c r="E343" s="39"/>
      <c r="F343" s="10" t="s">
        <v>105</v>
      </c>
      <c r="G343" s="10" t="s">
        <v>300</v>
      </c>
      <c r="H343" s="10"/>
      <c r="I343" s="10"/>
      <c r="J343" s="10" t="s">
        <v>278</v>
      </c>
      <c r="K343" s="39"/>
      <c r="L343" s="24"/>
      <c r="M343" s="27" t="s">
        <v>187</v>
      </c>
      <c r="N343" s="37">
        <v>3.04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.Metal Smelting.Primary Metals.Nickel.Melt CastCoal melting and casting furnaceservice_requestCIMS.Generic Fuels.Coal</v>
      </c>
      <c r="DM343" s="9"/>
    </row>
    <row r="344" spans="1:117" s="12" customFormat="1" x14ac:dyDescent="0.3">
      <c r="A344" s="10" t="s">
        <v>159</v>
      </c>
      <c r="B344" s="41"/>
      <c r="D344" s="39"/>
      <c r="E344" s="39"/>
      <c r="F344" s="10" t="s">
        <v>105</v>
      </c>
      <c r="G344" s="10" t="s">
        <v>300</v>
      </c>
      <c r="H344" s="10"/>
      <c r="I344" s="10"/>
      <c r="J344" s="10" t="s">
        <v>277</v>
      </c>
      <c r="K344" s="39"/>
      <c r="L344" s="24"/>
      <c r="M344" s="27" t="s">
        <v>187</v>
      </c>
      <c r="N344" s="37">
        <v>3.8999999999999998E-3</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.Metal Smelting.Primary Metals.Nickel.Melt CastCoal melting and casting furnaceservice_request.Metal Smelting.Compression</v>
      </c>
    </row>
    <row r="345" spans="1:117" s="12" customFormat="1" x14ac:dyDescent="0.3">
      <c r="A345" s="10" t="s">
        <v>159</v>
      </c>
      <c r="B345" s="41"/>
      <c r="D345" s="39"/>
      <c r="E345" s="39"/>
      <c r="F345" s="10" t="s">
        <v>160</v>
      </c>
      <c r="G345" s="10" t="s">
        <v>300</v>
      </c>
      <c r="H345" s="10"/>
      <c r="I345" s="10"/>
      <c r="J345" s="10" t="s">
        <v>270</v>
      </c>
      <c r="K345" s="39"/>
      <c r="L345" s="24"/>
      <c r="M345" s="27" t="s">
        <v>187</v>
      </c>
      <c r="N345" s="37">
        <v>1.708</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.Metal Smelting.Primary Metals.Nickel.Melt Castelectric arc melting and casting furnaceservice_request.Electricity</v>
      </c>
      <c r="DM345" s="9"/>
    </row>
    <row r="346" spans="1:117" s="12" customFormat="1" x14ac:dyDescent="0.3">
      <c r="A346" s="10" t="s">
        <v>159</v>
      </c>
      <c r="B346" s="41"/>
      <c r="D346" s="39"/>
      <c r="E346" s="39"/>
      <c r="F346" s="10" t="s">
        <v>160</v>
      </c>
      <c r="G346" s="10" t="s">
        <v>300</v>
      </c>
      <c r="H346" s="10"/>
      <c r="I346" s="10"/>
      <c r="J346" s="10" t="s">
        <v>278</v>
      </c>
      <c r="K346" s="39"/>
      <c r="L346" s="24"/>
      <c r="M346" s="27" t="s">
        <v>187</v>
      </c>
      <c r="N346" s="37">
        <v>8.4000000000000005E-2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.Metal Smelting.Primary Metals.Nickel.Melt Castelectric arc melting and casting furnaceservice_requestCIMS.Generic Fuels.Coal</v>
      </c>
    </row>
    <row r="347" spans="1:117" s="12" customFormat="1" x14ac:dyDescent="0.3">
      <c r="A347" s="10" t="s">
        <v>159</v>
      </c>
      <c r="B347" s="41"/>
      <c r="D347" s="39"/>
      <c r="E347" s="39"/>
      <c r="F347" s="10" t="s">
        <v>160</v>
      </c>
      <c r="G347" s="10" t="s">
        <v>300</v>
      </c>
      <c r="H347" s="10"/>
      <c r="I347" s="10"/>
      <c r="J347" s="10" t="s">
        <v>277</v>
      </c>
      <c r="K347" s="39"/>
      <c r="L347" s="24"/>
      <c r="M347" s="27" t="s">
        <v>187</v>
      </c>
      <c r="N347" s="37">
        <v>5.57E-2</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.Metal Smelting.Primary Metals.Nickel.Melt Castelectric arc melting and casting furnaceservice_request.Metal Smelting.Compression</v>
      </c>
      <c r="DM347" s="9"/>
    </row>
    <row r="348" spans="1:117" s="12" customFormat="1" x14ac:dyDescent="0.3">
      <c r="A348" s="10" t="s">
        <v>159</v>
      </c>
      <c r="B348" s="41"/>
      <c r="D348" s="39"/>
      <c r="E348" s="39"/>
      <c r="F348" s="10" t="s">
        <v>106</v>
      </c>
      <c r="G348" s="10" t="s">
        <v>300</v>
      </c>
      <c r="H348" s="10"/>
      <c r="I348" s="10"/>
      <c r="J348" s="10" t="s">
        <v>204</v>
      </c>
      <c r="K348" s="39"/>
      <c r="L348" s="24"/>
      <c r="M348" s="27" t="s">
        <v>187</v>
      </c>
      <c r="N348" s="37">
        <v>3.04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.Metal Smelting.Primary Metals.Nickel.Melt CastNG melting and casting furnaceservice_request.Metal Smelting.Methane Blend</v>
      </c>
    </row>
    <row r="349" spans="1:117" s="12" customFormat="1" x14ac:dyDescent="0.3">
      <c r="A349" s="10" t="s">
        <v>159</v>
      </c>
      <c r="B349" s="41"/>
      <c r="D349" s="39"/>
      <c r="E349" s="39"/>
      <c r="F349" s="10" t="s">
        <v>106</v>
      </c>
      <c r="G349" s="10" t="s">
        <v>300</v>
      </c>
      <c r="H349" s="10"/>
      <c r="I349" s="10"/>
      <c r="J349" s="10" t="s">
        <v>277</v>
      </c>
      <c r="K349" s="39"/>
      <c r="L349" s="24"/>
      <c r="M349" s="27" t="s">
        <v>187</v>
      </c>
      <c r="N349" s="37">
        <v>3.8999999999999998E-3</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.Metal Smelting.Primary Metals.Nickel.Melt CastNG melting and casting furnaceservice_request.Metal Smelting.Compression</v>
      </c>
      <c r="DM349" s="9"/>
    </row>
    <row r="350" spans="1:117" s="12" customFormat="1" x14ac:dyDescent="0.3">
      <c r="A350" s="10" t="s">
        <v>159</v>
      </c>
      <c r="B350" s="41"/>
      <c r="D350" s="39"/>
      <c r="E350" s="39"/>
      <c r="F350" s="10" t="s">
        <v>161</v>
      </c>
      <c r="G350" s="10" t="s">
        <v>300</v>
      </c>
      <c r="H350" s="10"/>
      <c r="I350" s="10"/>
      <c r="J350" s="10" t="s">
        <v>274</v>
      </c>
      <c r="K350" s="39"/>
      <c r="L350" s="24"/>
      <c r="M350" s="27" t="s">
        <v>187</v>
      </c>
      <c r="N350" s="37">
        <v>3.04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.Metal Smelting.Primary Metals.Nickel.Melt CastOil melting and casting furnaceservice_requestCIMS.Generic Fuels.Fuel Oil</v>
      </c>
    </row>
    <row r="351" spans="1:117" s="12" customFormat="1" x14ac:dyDescent="0.3">
      <c r="A351" s="10" t="s">
        <v>159</v>
      </c>
      <c r="B351" s="41"/>
      <c r="D351" s="39"/>
      <c r="E351" s="39"/>
      <c r="F351" s="10" t="s">
        <v>161</v>
      </c>
      <c r="G351" s="10" t="s">
        <v>300</v>
      </c>
      <c r="H351" s="10"/>
      <c r="I351" s="10"/>
      <c r="J351" s="10" t="s">
        <v>277</v>
      </c>
      <c r="K351" s="39"/>
      <c r="L351" s="24"/>
      <c r="M351" s="27" t="s">
        <v>187</v>
      </c>
      <c r="N351" s="37">
        <v>3.8999999999999998E-3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.Metal Smelting.Primary Metals.Nickel.Melt CastOil melting and casting furnaceservice_request.Metal Smelting.Compression</v>
      </c>
      <c r="DM351" s="9"/>
    </row>
    <row r="352" spans="1:117" s="12" customFormat="1" x14ac:dyDescent="0.3">
      <c r="A352" s="10" t="s">
        <v>159</v>
      </c>
      <c r="B352" s="41"/>
      <c r="D352" s="39"/>
      <c r="E352" s="39"/>
      <c r="F352" s="10" t="s">
        <v>87</v>
      </c>
      <c r="G352" s="10" t="s">
        <v>300</v>
      </c>
      <c r="H352" s="10"/>
      <c r="I352" s="10"/>
      <c r="J352" s="10" t="s">
        <v>270</v>
      </c>
      <c r="K352" s="39"/>
      <c r="L352" s="24"/>
      <c r="M352" s="27" t="s">
        <v>187</v>
      </c>
      <c r="N352" s="37">
        <v>1.8200000000000001E-2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.Metal Smelting.Primary Metals.Nickel.Melt Castshaft melting and casting furnaceservice_request.Electricity</v>
      </c>
    </row>
    <row r="353" spans="1:117" s="12" customFormat="1" x14ac:dyDescent="0.3">
      <c r="A353" s="10" t="s">
        <v>159</v>
      </c>
      <c r="B353" s="41"/>
      <c r="D353" s="39"/>
      <c r="E353" s="39"/>
      <c r="F353" s="10" t="s">
        <v>87</v>
      </c>
      <c r="G353" s="10" t="s">
        <v>300</v>
      </c>
      <c r="H353" s="10"/>
      <c r="I353" s="10"/>
      <c r="J353" s="10" t="s">
        <v>204</v>
      </c>
      <c r="K353" s="39"/>
      <c r="L353" s="24"/>
      <c r="M353" s="27" t="s">
        <v>187</v>
      </c>
      <c r="N353" s="37">
        <v>1.34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.Metal Smelting.Primary Metals.Nickel.Melt Castshaft melting and casting furnaceservice_request.Metal Smelting.Methane Blend</v>
      </c>
      <c r="DM353" s="9"/>
    </row>
    <row r="354" spans="1:117" s="12" customFormat="1" x14ac:dyDescent="0.3">
      <c r="A354" s="10" t="s">
        <v>159</v>
      </c>
      <c r="B354" s="41"/>
      <c r="D354" s="39"/>
      <c r="E354" s="39"/>
      <c r="F354" s="10" t="s">
        <v>87</v>
      </c>
      <c r="G354" s="10" t="s">
        <v>300</v>
      </c>
      <c r="H354" s="10"/>
      <c r="I354" s="10"/>
      <c r="J354" s="10" t="s">
        <v>277</v>
      </c>
      <c r="K354" s="39"/>
      <c r="L354" s="24"/>
      <c r="M354" s="27" t="s">
        <v>187</v>
      </c>
      <c r="N354" s="37">
        <v>6.0000000000000001E-3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.Metal Smelting.Primary Metals.Nickel.Melt Castshaft melting and casting furnaceservice_request.Metal Smelting.Compression</v>
      </c>
    </row>
    <row r="355" spans="1:117" s="12" customFormat="1" x14ac:dyDescent="0.3">
      <c r="A355" s="10"/>
      <c r="B355" s="41"/>
      <c r="D355" s="39"/>
      <c r="E355" s="39"/>
      <c r="F355" s="10"/>
      <c r="G355" s="10"/>
      <c r="H355" s="10"/>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7" s="12" customFormat="1" x14ac:dyDescent="0.3">
      <c r="A356" s="10" t="s">
        <v>162</v>
      </c>
      <c r="B356" s="41"/>
      <c r="D356" s="39"/>
      <c r="E356" s="39"/>
      <c r="F356" s="10" t="s">
        <v>110</v>
      </c>
      <c r="G356" s="10" t="s">
        <v>300</v>
      </c>
      <c r="H356" s="10"/>
      <c r="I356" s="10"/>
      <c r="J356" s="10" t="s">
        <v>270</v>
      </c>
      <c r="K356" s="39"/>
      <c r="L356" s="24"/>
      <c r="M356" s="27" t="s">
        <v>187</v>
      </c>
      <c r="N356" s="37">
        <v>6.1829999999999998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.Metal Smelting.Primary Metals.Titanium.Metallurgy.Hydro Metallurgypressure leaching electrolytic precipitationservice_request.Electricity</v>
      </c>
    </row>
    <row r="357" spans="1:117" s="12" customFormat="1" x14ac:dyDescent="0.3">
      <c r="A357" s="10" t="s">
        <v>162</v>
      </c>
      <c r="B357" s="41"/>
      <c r="D357" s="39"/>
      <c r="E357" s="39"/>
      <c r="F357" s="10" t="s">
        <v>110</v>
      </c>
      <c r="G357" s="10" t="s">
        <v>300</v>
      </c>
      <c r="H357" s="10"/>
      <c r="I357" s="10"/>
      <c r="J357" s="10" t="s">
        <v>204</v>
      </c>
      <c r="K357" s="39"/>
      <c r="L357" s="24"/>
      <c r="M357" s="27" t="s">
        <v>187</v>
      </c>
      <c r="N357" s="37">
        <v>0.5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.Metal Smelting.Primary Metals.Titanium.Metallurgy.Hydro Metallurgypressure leaching electrolytic precipitationservice_request.Metal Smelting.Methane Blend</v>
      </c>
    </row>
    <row r="358" spans="1:117" s="12" customFormat="1" x14ac:dyDescent="0.3">
      <c r="A358" s="10" t="s">
        <v>162</v>
      </c>
      <c r="B358" s="41"/>
      <c r="D358" s="39"/>
      <c r="E358" s="39"/>
      <c r="F358" s="10" t="s">
        <v>110</v>
      </c>
      <c r="G358" s="10" t="s">
        <v>300</v>
      </c>
      <c r="H358" s="10"/>
      <c r="I358" s="10"/>
      <c r="J358" s="10" t="s">
        <v>276</v>
      </c>
      <c r="K358" s="39"/>
      <c r="L358" s="24"/>
      <c r="M358" s="27" t="s">
        <v>187</v>
      </c>
      <c r="N358" s="37">
        <v>1.0529483610000001</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.Metal Smelting.Primary Metals.Titanium.Metallurgy.Hydro Metallurgypressure leaching electrolytic precipitationservice_request.Metal Smelting.Pumping</v>
      </c>
    </row>
    <row r="359" spans="1:117" s="12" customFormat="1" x14ac:dyDescent="0.3">
      <c r="A359" s="10" t="s">
        <v>162</v>
      </c>
      <c r="B359" s="41"/>
      <c r="D359" s="39"/>
      <c r="E359" s="39"/>
      <c r="F359" s="10" t="s">
        <v>110</v>
      </c>
      <c r="G359" s="10" t="s">
        <v>300</v>
      </c>
      <c r="H359" s="10"/>
      <c r="I359" s="10"/>
      <c r="J359" s="10" t="s">
        <v>186</v>
      </c>
      <c r="K359" s="39"/>
      <c r="L359" s="24"/>
      <c r="M359" s="27" t="s">
        <v>187</v>
      </c>
      <c r="N359" s="37">
        <v>2.25</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.Metal Smelting.Primary Metals.Titanium.Metallurgy.Hydro Metallurgypressure leaching electrolytic precipitationservice_request.Metal Smelting.Steam</v>
      </c>
    </row>
    <row r="360" spans="1:117" s="12" customFormat="1" x14ac:dyDescent="0.3">
      <c r="A360" s="10" t="s">
        <v>162</v>
      </c>
      <c r="B360" s="41"/>
      <c r="D360" s="39"/>
      <c r="E360" s="39"/>
      <c r="F360" s="10" t="s">
        <v>111</v>
      </c>
      <c r="G360" s="10" t="s">
        <v>300</v>
      </c>
      <c r="H360" s="10"/>
      <c r="I360" s="10"/>
      <c r="J360" s="10" t="s">
        <v>270</v>
      </c>
      <c r="K360" s="39"/>
      <c r="L360" s="24"/>
      <c r="M360" s="27" t="s">
        <v>187</v>
      </c>
      <c r="N360" s="37">
        <v>0.63300000000000001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.Metal Smelting.Primary Metals.Titanium.Metallurgy.Hydro Metallurgytank agitation leaching and electrolytic precipitationservice_request.Electricity</v>
      </c>
    </row>
    <row r="361" spans="1:117" s="12" customFormat="1" x14ac:dyDescent="0.3">
      <c r="A361" s="10" t="s">
        <v>162</v>
      </c>
      <c r="B361" s="41"/>
      <c r="D361" s="39"/>
      <c r="E361" s="39"/>
      <c r="F361" s="10" t="s">
        <v>111</v>
      </c>
      <c r="G361" s="10" t="s">
        <v>300</v>
      </c>
      <c r="H361" s="10"/>
      <c r="I361" s="10"/>
      <c r="J361" s="10" t="s">
        <v>204</v>
      </c>
      <c r="K361" s="39"/>
      <c r="L361" s="24"/>
      <c r="M361" s="27" t="s">
        <v>187</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.Metal Smelting.Primary Metals.Titanium.Metallurgy.Hydro Metallurgytank agitation leaching and electrolytic precipitationservice_request.Metal Smelting.Methane Blend</v>
      </c>
    </row>
    <row r="362" spans="1:117" s="12" customFormat="1" x14ac:dyDescent="0.3">
      <c r="A362" s="10" t="s">
        <v>162</v>
      </c>
      <c r="B362" s="41"/>
      <c r="D362" s="39"/>
      <c r="E362" s="39"/>
      <c r="F362" s="10" t="s">
        <v>111</v>
      </c>
      <c r="G362" s="10" t="s">
        <v>300</v>
      </c>
      <c r="H362" s="10"/>
      <c r="I362" s="10"/>
      <c r="J362" s="10" t="s">
        <v>276</v>
      </c>
      <c r="K362" s="39"/>
      <c r="L362" s="24"/>
      <c r="M362" s="27" t="s">
        <v>187</v>
      </c>
      <c r="N362" s="37">
        <v>0.37314763899999998</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.Metal Smelting.Primary Metals.Titanium.Metallurgy.Hydro Metallurgytank agitation leaching and electrolytic precipitationservice_request.Metal Smelting.Pumping</v>
      </c>
    </row>
    <row r="363" spans="1:117" s="12" customFormat="1" x14ac:dyDescent="0.3">
      <c r="A363" s="10" t="s">
        <v>162</v>
      </c>
      <c r="B363" s="41"/>
      <c r="D363" s="39"/>
      <c r="E363" s="39"/>
      <c r="F363" s="10" t="s">
        <v>111</v>
      </c>
      <c r="G363" s="10" t="s">
        <v>300</v>
      </c>
      <c r="H363" s="10"/>
      <c r="I363" s="10"/>
      <c r="J363" s="10" t="s">
        <v>186</v>
      </c>
      <c r="K363" s="39"/>
      <c r="L363" s="24"/>
      <c r="M363" s="27" t="s">
        <v>187</v>
      </c>
      <c r="N363" s="37">
        <v>7.68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.Metal Smelting.Primary Metals.Titanium.Metallurgy.Hydro Metallurgytank agitation leaching and electrolytic precipitationservice_request.Metal Smelting.Steam</v>
      </c>
    </row>
    <row r="364" spans="1:117" s="12" customFormat="1" x14ac:dyDescent="0.3">
      <c r="A364" s="10" t="s">
        <v>162</v>
      </c>
      <c r="B364" s="41"/>
      <c r="D364" s="39"/>
      <c r="E364" s="39"/>
      <c r="F364" s="10" t="s">
        <v>58</v>
      </c>
      <c r="G364" s="10" t="s">
        <v>300</v>
      </c>
      <c r="H364" s="10"/>
      <c r="I364" s="10"/>
      <c r="J364" s="10" t="s">
        <v>270</v>
      </c>
      <c r="K364" s="39"/>
      <c r="L364" s="24"/>
      <c r="M364" s="27" t="s">
        <v>187</v>
      </c>
      <c r="N364" s="37">
        <v>0.63300000000000001</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.Metal Smelting.Primary Metals.Titanium.Metallurgy.Hydro Metallurgytank percolation leaching and electrolytic precipitationservice_request.Electricity</v>
      </c>
    </row>
    <row r="365" spans="1:117" s="12" customFormat="1" x14ac:dyDescent="0.3">
      <c r="A365" s="10" t="s">
        <v>162</v>
      </c>
      <c r="B365" s="41"/>
      <c r="D365" s="39"/>
      <c r="E365" s="39"/>
      <c r="F365" s="10" t="s">
        <v>58</v>
      </c>
      <c r="G365" s="10" t="s">
        <v>300</v>
      </c>
      <c r="H365" s="10"/>
      <c r="I365" s="10"/>
      <c r="J365" s="10" t="s">
        <v>204</v>
      </c>
      <c r="K365" s="39"/>
      <c r="L365" s="24"/>
      <c r="M365" s="27" t="s">
        <v>187</v>
      </c>
      <c r="N365" s="37">
        <v>0.5</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.Metal Smelting.Primary Metals.Titanium.Metallurgy.Hydro Metallurgytank percolation leaching and electrolytic precipitationservice_request.Metal Smelting.Methane Blend</v>
      </c>
    </row>
    <row r="366" spans="1:117" s="12" customFormat="1" x14ac:dyDescent="0.3">
      <c r="A366" s="10" t="s">
        <v>162</v>
      </c>
      <c r="B366" s="41"/>
      <c r="D366" s="39"/>
      <c r="E366" s="39"/>
      <c r="F366" s="10" t="s">
        <v>58</v>
      </c>
      <c r="G366" s="10" t="s">
        <v>300</v>
      </c>
      <c r="H366" s="10"/>
      <c r="I366" s="10"/>
      <c r="J366" s="10" t="s">
        <v>276</v>
      </c>
      <c r="K366" s="39"/>
      <c r="L366" s="24"/>
      <c r="M366" s="27" t="s">
        <v>187</v>
      </c>
      <c r="N366" s="37">
        <v>0.37314763899999998</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.Metal Smelting.Primary Metals.Titanium.Metallurgy.Hydro Metallurgytank percolation leaching and electrolytic precipitationservice_request.Metal Smelting.Pumping</v>
      </c>
    </row>
    <row r="367" spans="1:117" s="12" customFormat="1" x14ac:dyDescent="0.3">
      <c r="A367" s="10" t="s">
        <v>162</v>
      </c>
      <c r="B367" s="41"/>
      <c r="D367" s="39"/>
      <c r="E367" s="39"/>
      <c r="F367" s="10" t="s">
        <v>58</v>
      </c>
      <c r="G367" s="10" t="s">
        <v>300</v>
      </c>
      <c r="H367" s="10"/>
      <c r="I367" s="10"/>
      <c r="J367" s="10" t="s">
        <v>186</v>
      </c>
      <c r="K367" s="39"/>
      <c r="L367" s="24"/>
      <c r="M367" s="27" t="s">
        <v>187</v>
      </c>
      <c r="N367" s="37">
        <v>7.68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.Metal Smelting.Primary Metals.Titanium.Metallurgy.Hydro Metallurgytank percolation leaching and electrolytic precipitationservice_request.Metal Smelting.Steam</v>
      </c>
    </row>
    <row r="368" spans="1:117" s="12" customFormat="1" x14ac:dyDescent="0.3">
      <c r="A368" s="10"/>
      <c r="B368" s="41"/>
      <c r="D368" s="39"/>
      <c r="E368" s="39"/>
      <c r="F368" s="10"/>
      <c r="G368" s="10"/>
      <c r="H368" s="10"/>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t="s">
        <v>163</v>
      </c>
      <c r="B369" s="41"/>
      <c r="D369" s="39"/>
      <c r="E369" s="39"/>
      <c r="F369" s="10" t="s">
        <v>117</v>
      </c>
      <c r="G369" s="10" t="s">
        <v>300</v>
      </c>
      <c r="H369" s="10"/>
      <c r="I369" s="10"/>
      <c r="J369" s="10" t="s">
        <v>204</v>
      </c>
      <c r="K369" s="39"/>
      <c r="L369" s="24"/>
      <c r="M369" s="27" t="s">
        <v>187</v>
      </c>
      <c r="N369" s="37">
        <v>1.44</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.Metal Smelting.Primary Metals.Titanium.Metallurgy.Pyro Metallurgy.Smelting Process.Conventional Smelting.RoastBlast furnace smelterservice_request.Metal Smelting.Methane Blend</v>
      </c>
    </row>
    <row r="370" spans="1:116" s="12" customFormat="1" x14ac:dyDescent="0.3">
      <c r="A370" s="10" t="s">
        <v>163</v>
      </c>
      <c r="B370" s="41"/>
      <c r="D370" s="39"/>
      <c r="E370" s="39"/>
      <c r="F370" s="10" t="s">
        <v>117</v>
      </c>
      <c r="G370" s="10" t="s">
        <v>300</v>
      </c>
      <c r="H370" s="10"/>
      <c r="I370" s="10"/>
      <c r="J370" s="10" t="s">
        <v>278</v>
      </c>
      <c r="K370" s="39"/>
      <c r="L370" s="24"/>
      <c r="M370" s="27" t="s">
        <v>187</v>
      </c>
      <c r="N370" s="37">
        <v>29.2</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.Metal Smelting.Primary Metals.Titanium.Metallurgy.Pyro Metallurgy.Smelting Process.Conventional Smelting.RoastBlast furnace smelterservice_requestCIMS.Generic Fuels.Coal</v>
      </c>
    </row>
    <row r="371" spans="1:116" s="12" customFormat="1" x14ac:dyDescent="0.3">
      <c r="A371" s="10" t="s">
        <v>163</v>
      </c>
      <c r="B371" s="41"/>
      <c r="D371" s="39"/>
      <c r="E371" s="39"/>
      <c r="F371" s="10" t="s">
        <v>117</v>
      </c>
      <c r="G371" s="10" t="s">
        <v>300</v>
      </c>
      <c r="H371" s="10"/>
      <c r="I371" s="10"/>
      <c r="J371" s="10" t="s">
        <v>277</v>
      </c>
      <c r="K371" s="39"/>
      <c r="L371" s="24"/>
      <c r="M371" s="27" t="s">
        <v>187</v>
      </c>
      <c r="N371" s="37">
        <v>0.108137529</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.Metal Smelting.Primary Metals.Titanium.Metallurgy.Pyro Metallurgy.Smelting Process.Conventional Smelting.RoastBlast furnace smelterservice_request.Metal Smelting.Compression</v>
      </c>
    </row>
    <row r="372" spans="1:116" s="12" customFormat="1" x14ac:dyDescent="0.3">
      <c r="A372" s="10" t="s">
        <v>163</v>
      </c>
      <c r="B372" s="41"/>
      <c r="D372" s="39"/>
      <c r="E372" s="39"/>
      <c r="F372" s="10" t="s">
        <v>118</v>
      </c>
      <c r="G372" s="10" t="s">
        <v>300</v>
      </c>
      <c r="H372" s="10"/>
      <c r="I372" s="10"/>
      <c r="J372" s="10" t="s">
        <v>270</v>
      </c>
      <c r="K372" s="39"/>
      <c r="L372" s="24"/>
      <c r="M372" s="27" t="s">
        <v>187</v>
      </c>
      <c r="N372" s="37">
        <v>5.2919999999999998</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.Metal Smelting.Primary Metals.Titanium.Metallurgy.Pyro Metallurgy.Smelting Process.Conventional Smelting.RoastElectrothermal furnaceservice_request.Electricity</v>
      </c>
    </row>
    <row r="373" spans="1:116" s="12" customFormat="1" x14ac:dyDescent="0.3">
      <c r="A373" s="10" t="s">
        <v>163</v>
      </c>
      <c r="B373" s="41"/>
      <c r="D373" s="39"/>
      <c r="E373" s="39"/>
      <c r="F373" s="10" t="s">
        <v>118</v>
      </c>
      <c r="G373" s="10" t="s">
        <v>300</v>
      </c>
      <c r="H373" s="10"/>
      <c r="I373" s="10"/>
      <c r="J373" s="10" t="s">
        <v>278</v>
      </c>
      <c r="K373" s="39"/>
      <c r="L373" s="24"/>
      <c r="M373" s="27" t="s">
        <v>187</v>
      </c>
      <c r="N373" s="37">
        <v>0.38</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.Metal Smelting.Primary Metals.Titanium.Metallurgy.Pyro Metallurgy.Smelting Process.Conventional Smelting.RoastElectrothermal furnaceservice_requestCIMS.Generic Fuels.Coal</v>
      </c>
    </row>
    <row r="374" spans="1:116" s="12" customFormat="1" x14ac:dyDescent="0.3">
      <c r="A374" s="10" t="s">
        <v>163</v>
      </c>
      <c r="B374" s="41"/>
      <c r="D374" s="39"/>
      <c r="E374" s="39"/>
      <c r="F374" s="10" t="s">
        <v>118</v>
      </c>
      <c r="G374" s="10" t="s">
        <v>300</v>
      </c>
      <c r="H374" s="10"/>
      <c r="I374" s="10"/>
      <c r="J374" s="10" t="s">
        <v>277</v>
      </c>
      <c r="K374" s="39"/>
      <c r="L374" s="24"/>
      <c r="M374" s="27" t="s">
        <v>187</v>
      </c>
      <c r="N374" s="37">
        <v>0.52184549899999999</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.Metal Smelting.Primary Metals.Titanium.Metallurgy.Pyro Metallurgy.Smelting Process.Conventional Smelting.RoastElectrothermal furnaceservice_request.Metal Smelting.Compression</v>
      </c>
    </row>
    <row r="375" spans="1:116" s="12" customFormat="1" x14ac:dyDescent="0.3">
      <c r="A375" s="10" t="s">
        <v>163</v>
      </c>
      <c r="B375" s="41"/>
      <c r="D375" s="39"/>
      <c r="E375" s="39"/>
      <c r="F375" s="10" t="s">
        <v>120</v>
      </c>
      <c r="G375" s="10" t="s">
        <v>300</v>
      </c>
      <c r="H375" s="10"/>
      <c r="I375" s="10"/>
      <c r="J375" s="10" t="s">
        <v>278</v>
      </c>
      <c r="K375" s="39"/>
      <c r="L375" s="24"/>
      <c r="M375" s="27" t="s">
        <v>187</v>
      </c>
      <c r="N375" s="37">
        <v>47.5</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.Metal Smelting.Primary Metals.Titanium.Metallurgy.Pyro Metallurgy.Smelting Process.Conventional Smelting.RoastVertical retort smelterservice_requestCIMS.Generic Fuels.Coal</v>
      </c>
    </row>
    <row r="376" spans="1:116" s="12" customFormat="1" x14ac:dyDescent="0.3">
      <c r="A376" s="10"/>
      <c r="B376" s="41"/>
      <c r="D376" s="39"/>
      <c r="E376" s="39"/>
      <c r="F376" s="10"/>
      <c r="G376" s="10"/>
      <c r="H376" s="10"/>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t="s">
        <v>164</v>
      </c>
      <c r="B377" s="41"/>
      <c r="D377" s="39"/>
      <c r="E377" s="39"/>
      <c r="F377" s="10" t="s">
        <v>119</v>
      </c>
      <c r="G377" s="10" t="s">
        <v>300</v>
      </c>
      <c r="H377" s="10"/>
      <c r="I377" s="10"/>
      <c r="J377" s="10" t="s">
        <v>204</v>
      </c>
      <c r="K377" s="39"/>
      <c r="L377" s="24"/>
      <c r="M377" s="27" t="s">
        <v>187</v>
      </c>
      <c r="N377" s="37">
        <v>27</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.Metal Smelting.Primary Metals.Titanium.Metallurgy.Pyro Metallurgy.Smelting Process.Continuous SmeltingFlash furnaceservice_request.Metal Smelting.Methane Blend</v>
      </c>
    </row>
    <row r="378" spans="1:116" s="12" customFormat="1" x14ac:dyDescent="0.3">
      <c r="A378" s="10" t="s">
        <v>164</v>
      </c>
      <c r="B378" s="41"/>
      <c r="D378" s="39"/>
      <c r="E378" s="39"/>
      <c r="F378" s="10" t="s">
        <v>119</v>
      </c>
      <c r="G378" s="10" t="s">
        <v>300</v>
      </c>
      <c r="H378" s="10"/>
      <c r="I378" s="10"/>
      <c r="J378" s="10" t="s">
        <v>277</v>
      </c>
      <c r="K378" s="39"/>
      <c r="L378" s="24"/>
      <c r="M378" s="27" t="s">
        <v>187</v>
      </c>
      <c r="N378" s="37">
        <v>0.19907136</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.Metal Smelting.Primary Metals.Titanium.Metallurgy.Pyro Metallurgy.Smelting Process.Continuous SmeltingFlash furnaceservice_request.Metal Smelting.Compression</v>
      </c>
    </row>
    <row r="379" spans="1:116" s="12" customFormat="1" x14ac:dyDescent="0.3">
      <c r="A379" s="10"/>
      <c r="B379" s="41"/>
      <c r="D379" s="39"/>
      <c r="E379" s="39"/>
      <c r="F379" s="10"/>
      <c r="G379" s="10"/>
      <c r="H379" s="10"/>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t="s">
        <v>165</v>
      </c>
      <c r="B380" s="41"/>
      <c r="D380" s="39"/>
      <c r="E380" s="39"/>
      <c r="F380" s="10" t="s">
        <v>123</v>
      </c>
      <c r="G380" s="10" t="s">
        <v>300</v>
      </c>
      <c r="H380" s="10"/>
      <c r="I380" s="10"/>
      <c r="J380" s="10" t="s">
        <v>270</v>
      </c>
      <c r="K380" s="39"/>
      <c r="L380" s="24"/>
      <c r="M380" s="27" t="s">
        <v>187</v>
      </c>
      <c r="N380" s="37">
        <v>4.1760000000000002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.Metal Smelting.Primary Metals.Titanium.Metallurgy.Pyro Metallurgy.Refineelectrolytic refining new electrolysis cellservice_request.Electricity</v>
      </c>
    </row>
    <row r="381" spans="1:116" s="12" customFormat="1" x14ac:dyDescent="0.3">
      <c r="A381" s="10" t="s">
        <v>165</v>
      </c>
      <c r="B381" s="41"/>
      <c r="D381" s="39"/>
      <c r="E381" s="39"/>
      <c r="F381" s="10" t="s">
        <v>123</v>
      </c>
      <c r="G381" s="10" t="s">
        <v>300</v>
      </c>
      <c r="H381" s="10"/>
      <c r="I381" s="10"/>
      <c r="J381" s="10" t="s">
        <v>186</v>
      </c>
      <c r="K381" s="39"/>
      <c r="L381" s="24"/>
      <c r="M381" s="27" t="s">
        <v>187</v>
      </c>
      <c r="N381" s="37">
        <v>-3.5</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.Metal Smelting.Primary Metals.Titanium.Metallurgy.Pyro Metallurgy.Refineelectrolytic refining new electrolysis cellservice_request.Metal Smelting.Steam</v>
      </c>
    </row>
    <row r="382" spans="1:116" s="12" customFormat="1" x14ac:dyDescent="0.3">
      <c r="A382" s="10" t="s">
        <v>165</v>
      </c>
      <c r="B382" s="41"/>
      <c r="D382" s="39"/>
      <c r="E382" s="39"/>
      <c r="F382" s="10" t="s">
        <v>122</v>
      </c>
      <c r="G382" s="10" t="s">
        <v>300</v>
      </c>
      <c r="H382" s="10"/>
      <c r="I382" s="10"/>
      <c r="J382" s="10" t="s">
        <v>270</v>
      </c>
      <c r="K382" s="39"/>
      <c r="L382" s="24"/>
      <c r="M382" s="27" t="s">
        <v>187</v>
      </c>
      <c r="N382" s="37">
        <v>4.8959999999999999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.Metal Smelting.Primary Metals.Titanium.Metallurgy.Pyro Metallurgy.Refineelectrolytic refining old electrolysis cellservice_request.Electricity</v>
      </c>
    </row>
    <row r="383" spans="1:116" s="12" customFormat="1" x14ac:dyDescent="0.3">
      <c r="A383" s="10" t="s">
        <v>165</v>
      </c>
      <c r="B383" s="41"/>
      <c r="D383" s="39"/>
      <c r="E383" s="39"/>
      <c r="F383" s="10" t="s">
        <v>122</v>
      </c>
      <c r="G383" s="10" t="s">
        <v>300</v>
      </c>
      <c r="H383" s="10"/>
      <c r="I383" s="10"/>
      <c r="J383" s="10" t="s">
        <v>186</v>
      </c>
      <c r="K383" s="39"/>
      <c r="L383" s="24"/>
      <c r="M383" s="27" t="s">
        <v>187</v>
      </c>
      <c r="N383" s="37">
        <v>-3.5</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.Metal Smelting.Primary Metals.Titanium.Metallurgy.Pyro Metallurgy.Refineelectrolytic refining old electrolysis cellservice_request.Metal Smelting.Steam</v>
      </c>
    </row>
    <row r="384" spans="1:116" s="12" customFormat="1" x14ac:dyDescent="0.3">
      <c r="A384" s="10" t="s">
        <v>165</v>
      </c>
      <c r="B384" s="41"/>
      <c r="D384" s="39"/>
      <c r="E384" s="39"/>
      <c r="F384" s="10" t="s">
        <v>124</v>
      </c>
      <c r="G384" s="10" t="s">
        <v>300</v>
      </c>
      <c r="H384" s="10"/>
      <c r="I384" s="10"/>
      <c r="J384" s="10" t="s">
        <v>204</v>
      </c>
      <c r="K384" s="39"/>
      <c r="L384" s="24"/>
      <c r="M384" s="27" t="s">
        <v>187</v>
      </c>
      <c r="N384" s="37">
        <v>7</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.Metal Smelting.Primary Metals.Titanium.Metallurgy.Pyro Metallurgy.Refinefire refining fractional distillationservice_request.Metal Smelting.Methane Blend</v>
      </c>
    </row>
    <row r="385" spans="1:117" s="12" customFormat="1" x14ac:dyDescent="0.3">
      <c r="A385" s="10" t="s">
        <v>165</v>
      </c>
      <c r="B385" s="41"/>
      <c r="D385" s="39"/>
      <c r="E385" s="39"/>
      <c r="F385" s="10" t="s">
        <v>124</v>
      </c>
      <c r="G385" s="10" t="s">
        <v>300</v>
      </c>
      <c r="H385" s="10"/>
      <c r="I385" s="10"/>
      <c r="J385" s="10" t="s">
        <v>276</v>
      </c>
      <c r="K385" s="39"/>
      <c r="L385" s="24"/>
      <c r="M385" s="27" t="s">
        <v>187</v>
      </c>
      <c r="N385" s="37">
        <v>7.3568443999999997E-2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.Metal Smelting.Primary Metals.Titanium.Metallurgy.Pyro Metallurgy.Refinefire refining fractional distillationservice_request.Metal Smelting.Pumping</v>
      </c>
    </row>
    <row r="386" spans="1:117" s="12" customFormat="1" x14ac:dyDescent="0.3">
      <c r="A386" s="10"/>
      <c r="B386" s="41"/>
      <c r="D386" s="39"/>
      <c r="E386" s="39"/>
      <c r="F386" s="10"/>
      <c r="G386" s="10"/>
      <c r="H386" s="10"/>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7" s="12" customFormat="1" x14ac:dyDescent="0.3">
      <c r="A387" s="10" t="s">
        <v>166</v>
      </c>
      <c r="B387" s="41"/>
      <c r="D387" s="39"/>
      <c r="E387" s="39"/>
      <c r="F387" s="10" t="s">
        <v>107</v>
      </c>
      <c r="G387" s="10" t="s">
        <v>300</v>
      </c>
      <c r="H387" s="10"/>
      <c r="I387" s="10"/>
      <c r="J387" s="10" t="s">
        <v>270</v>
      </c>
      <c r="K387" s="39"/>
      <c r="L387" s="24"/>
      <c r="M387" s="27" t="s">
        <v>187</v>
      </c>
      <c r="N387" s="37">
        <v>5.04</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.Metal Smelting.Primary Metals.Titanium.Melt Castelectric induction melting and casting furnaceservice_request.Electricity</v>
      </c>
    </row>
    <row r="388" spans="1:117" s="12" customFormat="1" x14ac:dyDescent="0.3">
      <c r="A388" s="10"/>
      <c r="B388" s="41"/>
      <c r="D388" s="39"/>
      <c r="E388" s="39"/>
      <c r="F388" s="10"/>
      <c r="G388" s="10"/>
      <c r="H388" s="10"/>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7" s="12" customFormat="1" x14ac:dyDescent="0.3">
      <c r="A389" s="10" t="s">
        <v>167</v>
      </c>
      <c r="B389" s="41"/>
      <c r="D389" s="39"/>
      <c r="E389" s="39"/>
      <c r="F389" s="10" t="s">
        <v>168</v>
      </c>
      <c r="G389" s="10" t="s">
        <v>300</v>
      </c>
      <c r="H389" s="10"/>
      <c r="I389" s="10"/>
      <c r="J389" s="10" t="s">
        <v>270</v>
      </c>
      <c r="K389" s="39"/>
      <c r="L389" s="24"/>
      <c r="M389" s="27" t="s">
        <v>187</v>
      </c>
      <c r="N389" s="37">
        <v>14.427</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.Metal Smelting.Primary Metals.Zinc.Metallurgy.Hydro Metallurgypressure leaching electrolytic precipitation no steamservice_request.Electricity</v>
      </c>
      <c r="DM389" s="9"/>
    </row>
    <row r="390" spans="1:117" s="12" customFormat="1" x14ac:dyDescent="0.3">
      <c r="A390" s="10" t="s">
        <v>167</v>
      </c>
      <c r="B390" s="41"/>
      <c r="D390" s="39"/>
      <c r="E390" s="39"/>
      <c r="F390" s="10" t="s">
        <v>168</v>
      </c>
      <c r="G390" s="10" t="s">
        <v>300</v>
      </c>
      <c r="H390" s="10"/>
      <c r="I390" s="10"/>
      <c r="J390" s="10" t="s">
        <v>204</v>
      </c>
      <c r="K390" s="39"/>
      <c r="L390" s="24"/>
      <c r="M390" s="27" t="s">
        <v>187</v>
      </c>
      <c r="N390" s="37">
        <v>0.5</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.Metal Smelting.Primary Metals.Zinc.Metallurgy.Hydro Metallurgypressure leaching electrolytic precipitation no steamservice_request.Metal Smelting.Methane Blend</v>
      </c>
    </row>
    <row r="391" spans="1:117" s="12" customFormat="1" x14ac:dyDescent="0.3">
      <c r="A391" s="10" t="s">
        <v>167</v>
      </c>
      <c r="B391" s="41"/>
      <c r="D391" s="39"/>
      <c r="E391" s="39"/>
      <c r="F391" s="10" t="s">
        <v>168</v>
      </c>
      <c r="G391" s="10" t="s">
        <v>300</v>
      </c>
      <c r="H391" s="10"/>
      <c r="I391" s="10"/>
      <c r="J391" s="10" t="s">
        <v>276</v>
      </c>
      <c r="K391" s="39"/>
      <c r="L391" s="24"/>
      <c r="M391" s="27" t="s">
        <v>187</v>
      </c>
      <c r="N391" s="37">
        <v>0.85160000000000002</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.Metal Smelting.Primary Metals.Zinc.Metallurgy.Hydro Metallurgypressure leaching electrolytic precipitation no steamservice_request.Metal Smelting.Pumping</v>
      </c>
      <c r="DM391" s="9"/>
    </row>
    <row r="392" spans="1:117" s="12" customFormat="1" x14ac:dyDescent="0.3">
      <c r="A392" s="10" t="s">
        <v>167</v>
      </c>
      <c r="B392" s="41"/>
      <c r="D392" s="39"/>
      <c r="E392" s="39"/>
      <c r="F392" s="10" t="s">
        <v>110</v>
      </c>
      <c r="G392" s="10" t="s">
        <v>300</v>
      </c>
      <c r="H392" s="10"/>
      <c r="I392" s="10"/>
      <c r="J392" s="10" t="s">
        <v>270</v>
      </c>
      <c r="K392" s="39"/>
      <c r="L392" s="24"/>
      <c r="M392" s="27" t="s">
        <v>187</v>
      </c>
      <c r="N392" s="37">
        <v>20.61</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.Metal Smelting.Primary Metals.Zinc.Metallurgy.Hydro Metallurgypressure leaching electrolytic precipitationservice_request.Electricity</v>
      </c>
    </row>
    <row r="393" spans="1:117" s="12" customFormat="1" x14ac:dyDescent="0.3">
      <c r="A393" s="10" t="s">
        <v>167</v>
      </c>
      <c r="B393" s="41"/>
      <c r="D393" s="39"/>
      <c r="E393" s="39"/>
      <c r="F393" s="10" t="s">
        <v>110</v>
      </c>
      <c r="G393" s="10" t="s">
        <v>300</v>
      </c>
      <c r="H393" s="10"/>
      <c r="I393" s="10"/>
      <c r="J393" s="10" t="s">
        <v>204</v>
      </c>
      <c r="K393" s="39"/>
      <c r="L393" s="24"/>
      <c r="M393" s="27" t="s">
        <v>187</v>
      </c>
      <c r="N393" s="37">
        <v>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.Metal Smelting.Primary Metals.Zinc.Metallurgy.Hydro Metallurgypressure leaching electrolytic precipitationservice_request.Metal Smelting.Methane Blend</v>
      </c>
      <c r="DM393" s="9"/>
    </row>
    <row r="394" spans="1:117" s="12" customFormat="1" x14ac:dyDescent="0.3">
      <c r="A394" s="10" t="s">
        <v>167</v>
      </c>
      <c r="B394" s="41"/>
      <c r="D394" s="39"/>
      <c r="E394" s="39"/>
      <c r="F394" s="10" t="s">
        <v>110</v>
      </c>
      <c r="G394" s="10" t="s">
        <v>300</v>
      </c>
      <c r="H394" s="10"/>
      <c r="I394" s="10"/>
      <c r="J394" s="10" t="s">
        <v>276</v>
      </c>
      <c r="K394" s="39"/>
      <c r="L394" s="24"/>
      <c r="M394" s="27" t="s">
        <v>187</v>
      </c>
      <c r="N394" s="37">
        <v>0.85160000000000002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.Metal Smelting.Primary Metals.Zinc.Metallurgy.Hydro Metallurgypressure leaching electrolytic precipitationservice_request.Metal Smelting.Pumping</v>
      </c>
    </row>
    <row r="395" spans="1:117" s="12" customFormat="1" x14ac:dyDescent="0.3">
      <c r="A395" s="10" t="s">
        <v>167</v>
      </c>
      <c r="B395" s="41"/>
      <c r="D395" s="39"/>
      <c r="E395" s="39"/>
      <c r="F395" s="10" t="s">
        <v>110</v>
      </c>
      <c r="G395" s="10" t="s">
        <v>300</v>
      </c>
      <c r="H395" s="10"/>
      <c r="I395" s="10"/>
      <c r="J395" s="10" t="s">
        <v>186</v>
      </c>
      <c r="K395" s="39"/>
      <c r="L395" s="24"/>
      <c r="M395" s="27" t="s">
        <v>187</v>
      </c>
      <c r="N395" s="37">
        <v>4.68</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.Metal Smelting.Primary Metals.Zinc.Metallurgy.Hydro Metallurgypressure leaching electrolytic precipitationservice_request.Metal Smelting.Steam</v>
      </c>
      <c r="DM395" s="9"/>
    </row>
    <row r="396" spans="1:117" s="12" customFormat="1" x14ac:dyDescent="0.3">
      <c r="A396" s="10" t="s">
        <v>167</v>
      </c>
      <c r="B396" s="41"/>
      <c r="D396" s="39"/>
      <c r="E396" s="39"/>
      <c r="F396" s="10" t="s">
        <v>111</v>
      </c>
      <c r="G396" s="10" t="s">
        <v>300</v>
      </c>
      <c r="H396" s="10"/>
      <c r="I396" s="10"/>
      <c r="J396" s="10" t="s">
        <v>270</v>
      </c>
      <c r="K396" s="39"/>
      <c r="L396" s="24"/>
      <c r="M396" s="27" t="s">
        <v>187</v>
      </c>
      <c r="N396" s="37">
        <v>1.4770000000000001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.Metal Smelting.Primary Metals.Zinc.Metallurgy.Hydro Metallurgytank agitation leaching and electrolytic precipitationservice_request.Electricity</v>
      </c>
    </row>
    <row r="397" spans="1:117" s="12" customFormat="1" x14ac:dyDescent="0.3">
      <c r="A397" s="10" t="s">
        <v>167</v>
      </c>
      <c r="B397" s="41"/>
      <c r="D397" s="39"/>
      <c r="E397" s="39"/>
      <c r="F397" s="10" t="s">
        <v>111</v>
      </c>
      <c r="G397" s="10" t="s">
        <v>300</v>
      </c>
      <c r="H397" s="10"/>
      <c r="I397" s="10"/>
      <c r="J397" s="10" t="s">
        <v>204</v>
      </c>
      <c r="K397" s="39"/>
      <c r="L397" s="24"/>
      <c r="M397" s="27" t="s">
        <v>187</v>
      </c>
      <c r="N397" s="37">
        <v>0.5</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.Metal Smelting.Primary Metals.Zinc.Metallurgy.Hydro Metallurgytank agitation leaching and electrolytic precipitationservice_request.Metal Smelting.Methane Blend</v>
      </c>
      <c r="DM397" s="9"/>
    </row>
    <row r="398" spans="1:117" s="12" customFormat="1" x14ac:dyDescent="0.3">
      <c r="A398" s="10" t="s">
        <v>167</v>
      </c>
      <c r="B398" s="41"/>
      <c r="D398" s="39"/>
      <c r="E398" s="39"/>
      <c r="F398" s="10" t="s">
        <v>111</v>
      </c>
      <c r="G398" s="10" t="s">
        <v>300</v>
      </c>
      <c r="H398" s="10"/>
      <c r="I398" s="10"/>
      <c r="J398" s="10" t="s">
        <v>276</v>
      </c>
      <c r="K398" s="39"/>
      <c r="L398" s="24"/>
      <c r="M398" s="27" t="s">
        <v>187</v>
      </c>
      <c r="N398" s="37">
        <v>0.30180000000000001</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.Metal Smelting.Primary Metals.Zinc.Metallurgy.Hydro Metallurgytank agitation leaching and electrolytic precipitationservice_request.Metal Smelting.Pumping</v>
      </c>
      <c r="DM398" s="9"/>
    </row>
    <row r="399" spans="1:117" s="12" customFormat="1" x14ac:dyDescent="0.3">
      <c r="A399" s="10" t="s">
        <v>167</v>
      </c>
      <c r="B399" s="41"/>
      <c r="D399" s="39"/>
      <c r="E399" s="39"/>
      <c r="F399" s="10" t="s">
        <v>58</v>
      </c>
      <c r="G399" s="10" t="s">
        <v>300</v>
      </c>
      <c r="H399" s="10"/>
      <c r="I399" s="10"/>
      <c r="J399" s="10" t="s">
        <v>270</v>
      </c>
      <c r="K399" s="39"/>
      <c r="L399" s="24"/>
      <c r="M399" s="27" t="s">
        <v>187</v>
      </c>
      <c r="N399" s="37">
        <v>1.4770000000000001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.Metal Smelting.Primary Metals.Zinc.Metallurgy.Hydro Metallurgytank percolation leaching and electrolytic precipitationservice_request.Electricity</v>
      </c>
    </row>
    <row r="400" spans="1:117" s="12" customFormat="1" x14ac:dyDescent="0.3">
      <c r="A400" s="10" t="s">
        <v>167</v>
      </c>
      <c r="B400" s="41"/>
      <c r="D400" s="39"/>
      <c r="E400" s="39"/>
      <c r="F400" s="10" t="s">
        <v>58</v>
      </c>
      <c r="G400" s="10" t="s">
        <v>300</v>
      </c>
      <c r="H400" s="10"/>
      <c r="I400" s="10"/>
      <c r="J400" s="10" t="s">
        <v>204</v>
      </c>
      <c r="K400" s="39"/>
      <c r="L400" s="24"/>
      <c r="M400" s="27" t="s">
        <v>187</v>
      </c>
      <c r="N400" s="37">
        <v>0.5</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.Metal Smelting.Primary Metals.Zinc.Metallurgy.Hydro Metallurgytank percolation leaching and electrolytic precipitationservice_request.Metal Smelting.Methane Blend</v>
      </c>
      <c r="DM400" s="9"/>
    </row>
    <row r="401" spans="1:117" s="12" customFormat="1" x14ac:dyDescent="0.3">
      <c r="A401" s="10" t="s">
        <v>167</v>
      </c>
      <c r="B401" s="41"/>
      <c r="D401" s="39"/>
      <c r="E401" s="39"/>
      <c r="F401" s="10" t="s">
        <v>58</v>
      </c>
      <c r="G401" s="10" t="s">
        <v>300</v>
      </c>
      <c r="H401" s="10"/>
      <c r="I401" s="10"/>
      <c r="J401" s="10" t="s">
        <v>276</v>
      </c>
      <c r="K401" s="39"/>
      <c r="L401" s="24"/>
      <c r="M401" s="27" t="s">
        <v>187</v>
      </c>
      <c r="N401" s="37">
        <v>0.30180000000000001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.Metal Smelting.Primary Metals.Zinc.Metallurgy.Hydro Metallurgytank percolation leaching and electrolytic precipitationservice_request.Metal Smelting.Pumping</v>
      </c>
    </row>
    <row r="402" spans="1:117" s="12" customFormat="1" x14ac:dyDescent="0.3">
      <c r="A402" s="10"/>
      <c r="B402" s="41"/>
      <c r="D402" s="39"/>
      <c r="E402" s="39"/>
      <c r="F402" s="10"/>
      <c r="G402" s="10"/>
      <c r="H402" s="10"/>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7" s="12" customFormat="1" x14ac:dyDescent="0.3">
      <c r="A403" s="10" t="s">
        <v>169</v>
      </c>
      <c r="B403" s="41"/>
      <c r="D403" s="39"/>
      <c r="E403" s="39"/>
      <c r="F403" s="10" t="s">
        <v>113</v>
      </c>
      <c r="G403" s="10" t="s">
        <v>300</v>
      </c>
      <c r="H403" s="10"/>
      <c r="I403" s="10"/>
      <c r="J403" s="10" t="s">
        <v>204</v>
      </c>
      <c r="K403" s="39"/>
      <c r="L403" s="24"/>
      <c r="M403" s="27" t="s">
        <v>187</v>
      </c>
      <c r="N403" s="37">
        <v>2.36</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.Metal Smelting.Primary Metals.Zinc.Metallurgy.Pyro Metallurgy.Smelting Process.Conventional Smelting.RoastFlash roasterservice_request.Metal Smelting.Methane Blend</v>
      </c>
      <c r="DM403" s="9"/>
    </row>
    <row r="404" spans="1:117" s="12" customFormat="1" x14ac:dyDescent="0.3">
      <c r="A404" s="10" t="s">
        <v>169</v>
      </c>
      <c r="B404" s="41"/>
      <c r="D404" s="39"/>
      <c r="E404" s="39"/>
      <c r="F404" s="10" t="s">
        <v>113</v>
      </c>
      <c r="G404" s="10" t="s">
        <v>300</v>
      </c>
      <c r="H404" s="10"/>
      <c r="I404" s="10"/>
      <c r="J404" s="10" t="s">
        <v>220</v>
      </c>
      <c r="K404" s="39"/>
      <c r="L404" s="24"/>
      <c r="M404" s="27" t="s">
        <v>187</v>
      </c>
      <c r="N404" s="37">
        <v>8.6699999999999999E-2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.Metal Smelting.Primary Metals.Zinc.Metallurgy.Pyro Metallurgy.Smelting Process.Conventional Smelting.RoastFlash roasterservice_request.Metal Smelting.Ventilation</v>
      </c>
    </row>
    <row r="405" spans="1:117" s="12" customFormat="1" x14ac:dyDescent="0.3">
      <c r="A405" s="10" t="s">
        <v>169</v>
      </c>
      <c r="B405" s="41"/>
      <c r="D405" s="39"/>
      <c r="E405" s="39"/>
      <c r="F405" s="10" t="s">
        <v>113</v>
      </c>
      <c r="G405" s="10" t="s">
        <v>300</v>
      </c>
      <c r="H405" s="10"/>
      <c r="I405" s="10"/>
      <c r="J405" s="10" t="s">
        <v>225</v>
      </c>
      <c r="K405" s="39"/>
      <c r="L405" s="24"/>
      <c r="M405" s="27" t="s">
        <v>187</v>
      </c>
      <c r="N405" s="37">
        <v>0.17519999999999999</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.Metal Smelting.Primary Metals.Zinc.Metallurgy.Pyro Metallurgy.Smelting Process.Conventional Smelting.RoastFlash roasterservice_request.Metal Smelting.Conveyance</v>
      </c>
      <c r="DM405" s="9"/>
    </row>
    <row r="406" spans="1:117" s="12" customFormat="1" x14ac:dyDescent="0.3">
      <c r="A406" s="10" t="s">
        <v>169</v>
      </c>
      <c r="B406" s="41"/>
      <c r="D406" s="39"/>
      <c r="E406" s="39"/>
      <c r="F406" s="10" t="s">
        <v>114</v>
      </c>
      <c r="G406" s="10" t="s">
        <v>300</v>
      </c>
      <c r="H406" s="10"/>
      <c r="I406" s="10"/>
      <c r="J406" s="10" t="s">
        <v>204</v>
      </c>
      <c r="K406" s="39"/>
      <c r="L406" s="24"/>
      <c r="M406" s="27" t="s">
        <v>187</v>
      </c>
      <c r="N406" s="37">
        <v>0.42</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.Metal Smelting.Primary Metals.Zinc.Metallurgy.Pyro Metallurgy.Smelting Process.Conventional Smelting.RoastFluidized bed roasterservice_request.Metal Smelting.Methane Blend</v>
      </c>
    </row>
    <row r="407" spans="1:117" s="12" customFormat="1" x14ac:dyDescent="0.3">
      <c r="A407" s="10" t="s">
        <v>169</v>
      </c>
      <c r="B407" s="41"/>
      <c r="D407" s="39"/>
      <c r="E407" s="39"/>
      <c r="F407" s="10" t="s">
        <v>114</v>
      </c>
      <c r="G407" s="10" t="s">
        <v>300</v>
      </c>
      <c r="H407" s="10"/>
      <c r="I407" s="10"/>
      <c r="J407" s="10" t="s">
        <v>278</v>
      </c>
      <c r="K407" s="39"/>
      <c r="L407" s="24"/>
      <c r="M407" s="27" t="s">
        <v>187</v>
      </c>
      <c r="N407" s="37">
        <v>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.Metal Smelting.Primary Metals.Zinc.Metallurgy.Pyro Metallurgy.Smelting Process.Conventional Smelting.RoastFluidized bed roasterservice_requestCIMS.Generic Fuels.Coal</v>
      </c>
      <c r="DM407" s="9"/>
    </row>
    <row r="408" spans="1:117" s="12" customFormat="1" x14ac:dyDescent="0.3">
      <c r="A408" s="10" t="s">
        <v>169</v>
      </c>
      <c r="B408" s="41"/>
      <c r="D408" s="39"/>
      <c r="E408" s="39"/>
      <c r="F408" s="10" t="s">
        <v>114</v>
      </c>
      <c r="G408" s="10" t="s">
        <v>300</v>
      </c>
      <c r="H408" s="10"/>
      <c r="I408" s="10"/>
      <c r="J408" s="10" t="s">
        <v>220</v>
      </c>
      <c r="K408" s="39"/>
      <c r="L408" s="24"/>
      <c r="M408" s="27" t="s">
        <v>187</v>
      </c>
      <c r="N408" s="37">
        <v>0.29470000000000002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.Metal Smelting.Primary Metals.Zinc.Metallurgy.Pyro Metallurgy.Smelting Process.Conventional Smelting.RoastFluidized bed roasterservice_request.Metal Smelting.Ventilation</v>
      </c>
    </row>
    <row r="409" spans="1:117" s="12" customFormat="1" x14ac:dyDescent="0.3">
      <c r="A409" s="10" t="s">
        <v>169</v>
      </c>
      <c r="B409" s="41"/>
      <c r="D409" s="39"/>
      <c r="E409" s="39"/>
      <c r="F409" s="10" t="s">
        <v>114</v>
      </c>
      <c r="G409" s="10" t="s">
        <v>300</v>
      </c>
      <c r="H409" s="10"/>
      <c r="I409" s="10"/>
      <c r="J409" s="10" t="s">
        <v>225</v>
      </c>
      <c r="K409" s="39"/>
      <c r="L409" s="24"/>
      <c r="M409" s="27" t="s">
        <v>187</v>
      </c>
      <c r="N409" s="37">
        <v>0.59550000000000003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.Metal Smelting.Primary Metals.Zinc.Metallurgy.Pyro Metallurgy.Smelting Process.Conventional Smelting.RoastFluidized bed roasterservice_request.Metal Smelting.Conveyance</v>
      </c>
      <c r="DM409" s="9"/>
    </row>
    <row r="410" spans="1:117" s="12" customFormat="1" x14ac:dyDescent="0.3">
      <c r="A410" s="10" t="s">
        <v>169</v>
      </c>
      <c r="B410" s="41"/>
      <c r="D410" s="39"/>
      <c r="E410" s="39"/>
      <c r="F410" s="10" t="s">
        <v>115</v>
      </c>
      <c r="G410" s="10" t="s">
        <v>300</v>
      </c>
      <c r="H410" s="10"/>
      <c r="I410" s="10"/>
      <c r="J410" s="10" t="s">
        <v>204</v>
      </c>
      <c r="K410" s="39"/>
      <c r="L410" s="24"/>
      <c r="M410" s="27" t="s">
        <v>187</v>
      </c>
      <c r="N410" s="37">
        <v>1.96</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.Metal Smelting.Primary Metals.Zinc.Metallurgy.Pyro Metallurgy.Smelting Process.Conventional Smelting.RoastHearth roasterservice_request.Metal Smelting.Methane Blend</v>
      </c>
      <c r="DM410" s="9"/>
    </row>
    <row r="411" spans="1:117" s="12" customFormat="1" x14ac:dyDescent="0.3">
      <c r="A411" s="10" t="s">
        <v>169</v>
      </c>
      <c r="B411" s="41"/>
      <c r="D411" s="39"/>
      <c r="E411" s="39"/>
      <c r="F411" s="10" t="s">
        <v>115</v>
      </c>
      <c r="G411" s="10" t="s">
        <v>300</v>
      </c>
      <c r="H411" s="10"/>
      <c r="I411" s="10"/>
      <c r="J411" s="10" t="s">
        <v>278</v>
      </c>
      <c r="K411" s="39"/>
      <c r="L411" s="24"/>
      <c r="M411" s="27" t="s">
        <v>187</v>
      </c>
      <c r="N411" s="37">
        <v>4</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.Metal Smelting.Primary Metals.Zinc.Metallurgy.Pyro Metallurgy.Smelting Process.Conventional Smelting.RoastHearth roasterservice_requestCIMS.Generic Fuels.Coal</v>
      </c>
    </row>
    <row r="412" spans="1:117" s="12" customFormat="1" x14ac:dyDescent="0.3">
      <c r="A412" s="10" t="s">
        <v>169</v>
      </c>
      <c r="B412" s="41"/>
      <c r="D412" s="39"/>
      <c r="E412" s="39"/>
      <c r="F412" s="10" t="s">
        <v>115</v>
      </c>
      <c r="G412" s="10" t="s">
        <v>300</v>
      </c>
      <c r="H412" s="10"/>
      <c r="I412" s="10"/>
      <c r="J412" s="10" t="s">
        <v>220</v>
      </c>
      <c r="K412" s="39"/>
      <c r="L412" s="24"/>
      <c r="M412" s="27" t="s">
        <v>187</v>
      </c>
      <c r="N412" s="37">
        <v>0.29470000000000002</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.Metal Smelting.Primary Metals.Zinc.Metallurgy.Pyro Metallurgy.Smelting Process.Conventional Smelting.RoastHearth roasterservice_request.Metal Smelting.Ventilation</v>
      </c>
      <c r="DM412" s="9"/>
    </row>
    <row r="413" spans="1:117" s="12" customFormat="1" x14ac:dyDescent="0.3">
      <c r="A413" s="10" t="s">
        <v>169</v>
      </c>
      <c r="B413" s="41"/>
      <c r="D413" s="39"/>
      <c r="E413" s="39"/>
      <c r="F413" s="10" t="s">
        <v>115</v>
      </c>
      <c r="G413" s="10" t="s">
        <v>300</v>
      </c>
      <c r="H413" s="10"/>
      <c r="I413" s="10"/>
      <c r="J413" s="10" t="s">
        <v>225</v>
      </c>
      <c r="K413" s="39"/>
      <c r="L413" s="24"/>
      <c r="M413" s="27" t="s">
        <v>187</v>
      </c>
      <c r="N413" s="37">
        <v>0.59550000000000003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.Metal Smelting.Primary Metals.Zinc.Metallurgy.Pyro Metallurgy.Smelting Process.Conventional Smelting.RoastHearth roasterservice_request.Metal Smelting.Conveyance</v>
      </c>
    </row>
    <row r="414" spans="1:117" s="12" customFormat="1" x14ac:dyDescent="0.3">
      <c r="A414" s="10"/>
      <c r="B414" s="41"/>
      <c r="D414" s="39"/>
      <c r="E414" s="39"/>
      <c r="F414" s="10"/>
      <c r="G414" s="10"/>
      <c r="H414" s="10"/>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3">
      <c r="A415" s="10" t="s">
        <v>170</v>
      </c>
      <c r="B415" s="41"/>
      <c r="D415" s="39"/>
      <c r="E415" s="39"/>
      <c r="F415" s="10" t="s">
        <v>117</v>
      </c>
      <c r="G415" s="10" t="s">
        <v>300</v>
      </c>
      <c r="H415" s="10"/>
      <c r="I415" s="10"/>
      <c r="J415" s="10" t="s">
        <v>204</v>
      </c>
      <c r="K415" s="39"/>
      <c r="L415" s="24"/>
      <c r="M415" s="27" t="s">
        <v>187</v>
      </c>
      <c r="N415" s="37">
        <v>1.44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.Metal Smelting.Primary Metals.Zinc.Metallurgy.Pyro Metallurgy.Smelting Process.Conventional Smelting.SmeltBlast furnace smelterservice_request.Metal Smelting.Methane Blend</v>
      </c>
      <c r="DM415" s="9"/>
    </row>
    <row r="416" spans="1:117" s="12" customFormat="1" x14ac:dyDescent="0.3">
      <c r="A416" s="10" t="s">
        <v>170</v>
      </c>
      <c r="B416" s="41"/>
      <c r="D416" s="39"/>
      <c r="E416" s="39"/>
      <c r="F416" s="10" t="s">
        <v>117</v>
      </c>
      <c r="G416" s="10" t="s">
        <v>300</v>
      </c>
      <c r="H416" s="10"/>
      <c r="I416" s="10"/>
      <c r="J416" s="10" t="s">
        <v>278</v>
      </c>
      <c r="K416" s="39"/>
      <c r="L416" s="24"/>
      <c r="M416" s="27" t="s">
        <v>187</v>
      </c>
      <c r="N416" s="37">
        <v>29.2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.Metal Smelting.Primary Metals.Zinc.Metallurgy.Pyro Metallurgy.Smelting Process.Conventional Smelting.SmeltBlast furnace smelterservice_requestCIMS.Generic Fuels.Coal</v>
      </c>
    </row>
    <row r="417" spans="1:117" s="12" customFormat="1" x14ac:dyDescent="0.3">
      <c r="A417" s="10" t="s">
        <v>170</v>
      </c>
      <c r="B417" s="41"/>
      <c r="D417" s="39"/>
      <c r="E417" s="39"/>
      <c r="F417" s="10" t="s">
        <v>117</v>
      </c>
      <c r="G417" s="10" t="s">
        <v>300</v>
      </c>
      <c r="H417" s="10"/>
      <c r="I417" s="10"/>
      <c r="J417" s="10" t="s">
        <v>277</v>
      </c>
      <c r="K417" s="39"/>
      <c r="L417" s="24"/>
      <c r="M417" s="27" t="s">
        <v>187</v>
      </c>
      <c r="N417" s="37">
        <v>0.10929999999999999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.Metal Smelting.Primary Metals.Zinc.Metallurgy.Pyro Metallurgy.Smelting Process.Conventional Smelting.SmeltBlast furnace smelterservice_request.Metal Smelting.Compression</v>
      </c>
      <c r="DM417" s="9"/>
    </row>
    <row r="418" spans="1:117" s="12" customFormat="1" x14ac:dyDescent="0.3">
      <c r="A418" s="10" t="s">
        <v>170</v>
      </c>
      <c r="B418" s="41"/>
      <c r="D418" s="39"/>
      <c r="E418" s="39"/>
      <c r="F418" s="10" t="s">
        <v>118</v>
      </c>
      <c r="G418" s="10" t="s">
        <v>300</v>
      </c>
      <c r="H418" s="10"/>
      <c r="I418" s="10"/>
      <c r="J418" s="10" t="s">
        <v>270</v>
      </c>
      <c r="K418" s="39"/>
      <c r="L418" s="24"/>
      <c r="M418" s="27" t="s">
        <v>187</v>
      </c>
      <c r="N418" s="37">
        <v>12.348000000000001</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.Metal Smelting.Primary Metals.Zinc.Metallurgy.Pyro Metallurgy.Smelting Process.Conventional Smelting.SmeltElectrothermal furnaceservice_request.Electricity</v>
      </c>
    </row>
    <row r="419" spans="1:117" s="12" customFormat="1" x14ac:dyDescent="0.3">
      <c r="A419" s="10" t="s">
        <v>170</v>
      </c>
      <c r="B419" s="41"/>
      <c r="D419" s="39"/>
      <c r="E419" s="39"/>
      <c r="F419" s="10" t="s">
        <v>118</v>
      </c>
      <c r="G419" s="10" t="s">
        <v>300</v>
      </c>
      <c r="H419" s="10"/>
      <c r="I419" s="10"/>
      <c r="J419" s="10" t="s">
        <v>278</v>
      </c>
      <c r="K419" s="39"/>
      <c r="L419" s="24"/>
      <c r="M419" s="27" t="s">
        <v>187</v>
      </c>
      <c r="N419" s="37">
        <v>0.38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.Metal Smelting.Primary Metals.Zinc.Metallurgy.Pyro Metallurgy.Smelting Process.Conventional Smelting.SmeltElectrothermal furnaceservice_requestCIMS.Generic Fuels.Coal</v>
      </c>
      <c r="DM419" s="9"/>
    </row>
    <row r="420" spans="1:117" s="12" customFormat="1" x14ac:dyDescent="0.3">
      <c r="A420" s="10" t="s">
        <v>170</v>
      </c>
      <c r="B420" s="41"/>
      <c r="D420" s="39"/>
      <c r="E420" s="39"/>
      <c r="F420" s="10" t="s">
        <v>118</v>
      </c>
      <c r="G420" s="10" t="s">
        <v>300</v>
      </c>
      <c r="H420" s="10"/>
      <c r="I420" s="10"/>
      <c r="J420" s="10" t="s">
        <v>277</v>
      </c>
      <c r="K420" s="39"/>
      <c r="L420" s="24"/>
      <c r="M420" s="27" t="s">
        <v>187</v>
      </c>
      <c r="N420" s="37">
        <v>0.52749999999999997</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.Metal Smelting.Primary Metals.Zinc.Metallurgy.Pyro Metallurgy.Smelting Process.Conventional Smelting.SmeltElectrothermal furnaceservice_request.Metal Smelting.Compression</v>
      </c>
    </row>
    <row r="421" spans="1:117" s="12" customFormat="1" x14ac:dyDescent="0.3">
      <c r="A421" s="10" t="s">
        <v>170</v>
      </c>
      <c r="B421" s="41"/>
      <c r="D421" s="39"/>
      <c r="E421" s="39"/>
      <c r="F421" s="10" t="s">
        <v>119</v>
      </c>
      <c r="G421" s="10" t="s">
        <v>300</v>
      </c>
      <c r="H421" s="10"/>
      <c r="I421" s="10"/>
      <c r="J421" s="10" t="s">
        <v>204</v>
      </c>
      <c r="K421" s="39"/>
      <c r="L421" s="24"/>
      <c r="M421" s="27" t="s">
        <v>187</v>
      </c>
      <c r="N421" s="37">
        <v>27</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.Metal Smelting.Primary Metals.Zinc.Metallurgy.Pyro Metallurgy.Smelting Process.Conventional Smelting.SmeltFlash furnaceservice_request.Metal Smelting.Methane Blend</v>
      </c>
      <c r="DM421" s="9"/>
    </row>
    <row r="422" spans="1:117" s="12" customFormat="1" x14ac:dyDescent="0.3">
      <c r="A422" s="10" t="s">
        <v>170</v>
      </c>
      <c r="B422" s="41"/>
      <c r="D422" s="39"/>
      <c r="E422" s="39"/>
      <c r="F422" s="10" t="s">
        <v>119</v>
      </c>
      <c r="G422" s="10" t="s">
        <v>300</v>
      </c>
      <c r="H422" s="10"/>
      <c r="I422" s="10"/>
      <c r="J422" s="10" t="s">
        <v>277</v>
      </c>
      <c r="K422" s="39"/>
      <c r="L422" s="24"/>
      <c r="M422" s="27" t="s">
        <v>187</v>
      </c>
      <c r="N422" s="37">
        <v>0.20119999999999999</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.Metal Smelting.Primary Metals.Zinc.Metallurgy.Pyro Metallurgy.Smelting Process.Conventional Smelting.SmeltFlash furnaceservice_request.Metal Smelting.Compression</v>
      </c>
      <c r="DM422" s="9"/>
    </row>
    <row r="423" spans="1:117" s="12" customFormat="1" x14ac:dyDescent="0.3">
      <c r="A423" s="10" t="s">
        <v>170</v>
      </c>
      <c r="B423" s="41"/>
      <c r="D423" s="39"/>
      <c r="E423" s="39"/>
      <c r="F423" s="10" t="s">
        <v>171</v>
      </c>
      <c r="G423" s="10" t="s">
        <v>300</v>
      </c>
      <c r="H423" s="10"/>
      <c r="I423" s="10"/>
      <c r="J423" s="10" t="s">
        <v>278</v>
      </c>
      <c r="K423" s="39"/>
      <c r="L423" s="24"/>
      <c r="M423" s="27" t="s">
        <v>187</v>
      </c>
      <c r="N423" s="37">
        <v>47.5</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.Metal Smelting.Primary Metals.Zinc.Metallurgy.Pyro Metallurgy.Smelting Process.Conventional Smelting.SmeltVertical retort furnaceservice_requestCIMS.Generic Fuels.Coal</v>
      </c>
    </row>
    <row r="424" spans="1:117" s="12" customFormat="1" x14ac:dyDescent="0.3">
      <c r="A424" s="10"/>
      <c r="B424" s="41"/>
      <c r="D424" s="39"/>
      <c r="E424" s="39"/>
      <c r="F424" s="10"/>
      <c r="G424" s="10"/>
      <c r="H424" s="10"/>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7" s="12" customFormat="1" x14ac:dyDescent="0.3">
      <c r="A425" s="10" t="s">
        <v>172</v>
      </c>
      <c r="B425" s="41"/>
      <c r="D425" s="39"/>
      <c r="E425" s="39"/>
      <c r="F425" s="10" t="s">
        <v>173</v>
      </c>
      <c r="G425" s="10" t="s">
        <v>300</v>
      </c>
      <c r="H425" s="10"/>
      <c r="I425" s="10"/>
      <c r="J425" s="10" t="s">
        <v>225</v>
      </c>
      <c r="K425" s="39"/>
      <c r="L425" s="24"/>
      <c r="M425" s="27" t="s">
        <v>187</v>
      </c>
      <c r="N425" s="37">
        <v>1.0000000000000001E-9</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.Metal Smelting.Primary Metals.Zinc.Metallurgy.Pyro Metallurgy.Smelting Process.Continuous SmeltingFire refining liquationservice_request.Metal Smelting.Conveyance</v>
      </c>
      <c r="DM425" s="9"/>
    </row>
    <row r="426" spans="1:117" s="12" customFormat="1" x14ac:dyDescent="0.3">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c r="DM426" s="9"/>
    </row>
    <row r="427" spans="1:117" s="12" customFormat="1" x14ac:dyDescent="0.3">
      <c r="A427" s="10" t="s">
        <v>174</v>
      </c>
      <c r="B427" s="41"/>
      <c r="D427" s="39"/>
      <c r="E427" s="39"/>
      <c r="F427" s="10" t="s">
        <v>123</v>
      </c>
      <c r="G427" s="10" t="s">
        <v>300</v>
      </c>
      <c r="H427" s="10"/>
      <c r="I427" s="10"/>
      <c r="J427" s="10" t="s">
        <v>270</v>
      </c>
      <c r="K427" s="39"/>
      <c r="L427" s="24"/>
      <c r="M427" s="27" t="s">
        <v>187</v>
      </c>
      <c r="N427" s="37">
        <v>7.3079999999999998</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.Metal Smelting.Primary Metals.Zinc.Metallurgy.Pyro Metallurgy.Refineelectrolytic refining new electrolysis cellservice_request.Electricity</v>
      </c>
      <c r="DM427" s="9"/>
    </row>
    <row r="428" spans="1:117" s="12" customFormat="1" x14ac:dyDescent="0.3">
      <c r="A428" s="10" t="s">
        <v>174</v>
      </c>
      <c r="B428" s="41"/>
      <c r="D428" s="39"/>
      <c r="E428" s="39"/>
      <c r="F428" s="10" t="s">
        <v>123</v>
      </c>
      <c r="G428" s="10" t="s">
        <v>300</v>
      </c>
      <c r="H428" s="10"/>
      <c r="I428" s="10"/>
      <c r="J428" s="10" t="s">
        <v>186</v>
      </c>
      <c r="K428" s="39"/>
      <c r="L428" s="24"/>
      <c r="M428" s="27" t="s">
        <v>187</v>
      </c>
      <c r="N428" s="37">
        <v>-3.5</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.Metal Smelting.Primary Metals.Zinc.Metallurgy.Pyro Metallurgy.Refineelectrolytic refining new electrolysis cellservice_request.Metal Smelting.Steam</v>
      </c>
      <c r="DM428" s="9"/>
    </row>
    <row r="429" spans="1:117" s="12" customFormat="1" x14ac:dyDescent="0.3">
      <c r="A429" s="10" t="s">
        <v>174</v>
      </c>
      <c r="B429" s="41"/>
      <c r="D429" s="39"/>
      <c r="E429" s="39"/>
      <c r="F429" s="10" t="s">
        <v>122</v>
      </c>
      <c r="G429" s="10" t="s">
        <v>300</v>
      </c>
      <c r="H429" s="10"/>
      <c r="I429" s="10"/>
      <c r="J429" s="10" t="s">
        <v>270</v>
      </c>
      <c r="K429" s="39"/>
      <c r="L429" s="24"/>
      <c r="M429" s="27" t="s">
        <v>187</v>
      </c>
      <c r="N429" s="37">
        <v>8.5679999999999996</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.Metal Smelting.Primary Metals.Zinc.Metallurgy.Pyro Metallurgy.Refineelectrolytic refining old electrolysis cellservice_request.Electricity</v>
      </c>
    </row>
    <row r="430" spans="1:117" s="12" customFormat="1" x14ac:dyDescent="0.3">
      <c r="A430" s="10" t="s">
        <v>174</v>
      </c>
      <c r="B430" s="41"/>
      <c r="D430" s="39"/>
      <c r="E430" s="39"/>
      <c r="F430" s="10" t="s">
        <v>122</v>
      </c>
      <c r="G430" s="10" t="s">
        <v>300</v>
      </c>
      <c r="H430" s="10"/>
      <c r="I430" s="10"/>
      <c r="J430" s="10" t="s">
        <v>186</v>
      </c>
      <c r="K430" s="39"/>
      <c r="L430" s="24"/>
      <c r="M430" s="27" t="s">
        <v>187</v>
      </c>
      <c r="N430" s="37">
        <v>-3.5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.Metal Smelting.Primary Metals.Zinc.Metallurgy.Pyro Metallurgy.Refineelectrolytic refining old electrolysis cellservice_request.Metal Smelting.Steam</v>
      </c>
    </row>
    <row r="431" spans="1:117" s="12" customFormat="1" x14ac:dyDescent="0.3">
      <c r="A431" s="10" t="s">
        <v>174</v>
      </c>
      <c r="B431" s="41"/>
      <c r="D431" s="39"/>
      <c r="E431" s="39"/>
      <c r="F431" s="10" t="s">
        <v>124</v>
      </c>
      <c r="G431" s="10" t="s">
        <v>300</v>
      </c>
      <c r="H431" s="10"/>
      <c r="I431" s="10"/>
      <c r="J431" s="10" t="s">
        <v>204</v>
      </c>
      <c r="K431" s="39"/>
      <c r="L431" s="24"/>
      <c r="M431" s="27" t="s">
        <v>187</v>
      </c>
      <c r="N431" s="37">
        <v>3.2634603611886299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.Metal Smelting.Primary Metals.Zinc.Metallurgy.Pyro Metallurgy.Refinefire refining fractional distillationservice_request.Metal Smelting.Methane Blend</v>
      </c>
    </row>
    <row r="432" spans="1:117" s="12" customFormat="1" x14ac:dyDescent="0.3">
      <c r="A432" s="10" t="s">
        <v>174</v>
      </c>
      <c r="B432" s="41"/>
      <c r="D432" s="39"/>
      <c r="E432" s="39"/>
      <c r="F432" s="10" t="s">
        <v>124</v>
      </c>
      <c r="G432" s="10" t="s">
        <v>300</v>
      </c>
      <c r="H432" s="10"/>
      <c r="I432" s="10"/>
      <c r="J432" s="10" t="s">
        <v>276</v>
      </c>
      <c r="K432" s="39"/>
      <c r="L432" s="24"/>
      <c r="M432" s="27" t="s">
        <v>187</v>
      </c>
      <c r="N432" s="37">
        <v>5.9499999999999997E-2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.Metal Smelting.Primary Metals.Zinc.Metallurgy.Pyro Metallurgy.Refinefire refining fractional distillationservice_request.Metal Smelting.Pumping</v>
      </c>
      <c r="DM432" s="9"/>
    </row>
    <row r="433" spans="1:117" s="12" customFormat="1" x14ac:dyDescent="0.3">
      <c r="A433" s="10"/>
      <c r="B433" s="41"/>
      <c r="D433" s="39"/>
      <c r="E433" s="39"/>
      <c r="F433" s="10"/>
      <c r="G433" s="10"/>
      <c r="H433" s="10"/>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c r="DM433" s="9"/>
    </row>
    <row r="434" spans="1:117" s="12" customFormat="1" x14ac:dyDescent="0.3">
      <c r="A434" s="10" t="s">
        <v>175</v>
      </c>
      <c r="B434" s="41"/>
      <c r="D434" s="39"/>
      <c r="E434" s="39"/>
      <c r="F434" s="10" t="s">
        <v>107</v>
      </c>
      <c r="G434" s="10" t="s">
        <v>300</v>
      </c>
      <c r="H434" s="10"/>
      <c r="I434" s="10"/>
      <c r="J434" s="10" t="s">
        <v>270</v>
      </c>
      <c r="K434" s="39"/>
      <c r="L434" s="24"/>
      <c r="M434" s="27" t="s">
        <v>187</v>
      </c>
      <c r="N434" s="37">
        <v>1.0429999999999999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.Metal Smelting.Primary Metals.Zinc.Melt Castelectric induction melting and casting furnaceservice_request.Electricity</v>
      </c>
    </row>
    <row r="435" spans="1:117" s="12" customFormat="1" x14ac:dyDescent="0.3">
      <c r="A435" s="10" t="s">
        <v>175</v>
      </c>
      <c r="B435" s="41"/>
      <c r="D435" s="39"/>
      <c r="E435" s="39"/>
      <c r="F435" s="10" t="s">
        <v>126</v>
      </c>
      <c r="G435" s="10" t="s">
        <v>300</v>
      </c>
      <c r="H435" s="10"/>
      <c r="I435" s="10"/>
      <c r="J435" s="10" t="s">
        <v>204</v>
      </c>
      <c r="K435" s="39"/>
      <c r="L435" s="24"/>
      <c r="M435" s="27" t="s">
        <v>187</v>
      </c>
      <c r="N435" s="37">
        <v>2.98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.Metal Smelting.Primary Metals.Zinc.Melt Castfossil fuel melting and casting furnaceservice_request.Metal Smelting.Methane Blend</v>
      </c>
      <c r="DM435" s="9"/>
    </row>
    <row r="436" spans="1:117" s="12" customFormat="1" x14ac:dyDescent="0.3">
      <c r="A436" s="10" t="s">
        <v>175</v>
      </c>
      <c r="B436" s="41"/>
      <c r="D436" s="39"/>
      <c r="E436" s="39"/>
      <c r="F436" s="10" t="s">
        <v>176</v>
      </c>
      <c r="G436" s="10" t="s">
        <v>300</v>
      </c>
      <c r="H436" s="10"/>
      <c r="I436" s="10"/>
      <c r="J436" t="s">
        <v>274</v>
      </c>
      <c r="K436" s="39"/>
      <c r="L436" s="24"/>
      <c r="M436" s="27" t="s">
        <v>187</v>
      </c>
      <c r="N436" s="37">
        <v>2.98</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.Metal Smelting.Primary Metals.Zinc.Melt Castfossil fuel melting and casting furnace fuel oilservice_requestCIMS.Generic Fuels.Fuel Oil</v>
      </c>
      <c r="DM436" s="9"/>
    </row>
    <row r="437" spans="1:117" s="12" customFormat="1" x14ac:dyDescent="0.3">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c r="DM437" s="9"/>
    </row>
    <row r="438" spans="1:117" s="12" customFormat="1" x14ac:dyDescent="0.3">
      <c r="A438" s="10" t="s">
        <v>177</v>
      </c>
      <c r="B438" s="41"/>
      <c r="D438" s="39"/>
      <c r="E438" s="39"/>
      <c r="F438" s="10" t="s">
        <v>178</v>
      </c>
      <c r="G438" s="10" t="s">
        <v>300</v>
      </c>
      <c r="H438" s="10"/>
      <c r="I438" s="10"/>
      <c r="J438" s="10" t="s">
        <v>270</v>
      </c>
      <c r="K438" s="39"/>
      <c r="L438" s="24"/>
      <c r="M438" s="27" t="s">
        <v>187</v>
      </c>
      <c r="N438" s="37">
        <v>0.13</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.Metal Smelting.Soderberg Anodeprod of Soderberg anodeservice_request.Electricity</v>
      </c>
      <c r="DM438" s="9"/>
    </row>
    <row r="439" spans="1:117" s="12" customFormat="1" x14ac:dyDescent="0.3">
      <c r="A439" s="10" t="s">
        <v>177</v>
      </c>
      <c r="B439" s="41"/>
      <c r="D439" s="39"/>
      <c r="E439" s="39"/>
      <c r="F439" s="10" t="s">
        <v>178</v>
      </c>
      <c r="G439" s="10" t="s">
        <v>300</v>
      </c>
      <c r="H439" s="10"/>
      <c r="I439" s="10"/>
      <c r="J439" s="10" t="s">
        <v>204</v>
      </c>
      <c r="K439" s="39"/>
      <c r="L439" s="24"/>
      <c r="M439" s="27" t="s">
        <v>187</v>
      </c>
      <c r="N439" s="37">
        <v>8.0219077925690705</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.Metal Smelting.Soderberg Anodeprod of Soderberg anodeservice_request.Metal Smelting.Methane Blend</v>
      </c>
    </row>
    <row r="440" spans="1:117" s="12" customFormat="1" x14ac:dyDescent="0.3">
      <c r="A440" s="10"/>
      <c r="B440" s="41"/>
      <c r="D440" s="39"/>
      <c r="E440" s="39"/>
      <c r="F440" s="10"/>
      <c r="G440" s="10"/>
      <c r="H440" s="10"/>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3">
      <c r="A441" s="10" t="s">
        <v>179</v>
      </c>
      <c r="B441" s="41"/>
      <c r="D441" s="39"/>
      <c r="E441" s="39"/>
      <c r="F441" s="10" t="s">
        <v>180</v>
      </c>
      <c r="G441" s="10" t="s">
        <v>300</v>
      </c>
      <c r="H441" s="10"/>
      <c r="I441" s="10"/>
      <c r="J441" s="10" t="s">
        <v>270</v>
      </c>
      <c r="K441" s="39"/>
      <c r="L441" s="24"/>
      <c r="M441" s="27" t="s">
        <v>187</v>
      </c>
      <c r="N441" s="37">
        <v>0.13</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.Metal Smelting.Pre-bake AnodePre bake anode HFOservice_request.Electricity</v>
      </c>
    </row>
    <row r="442" spans="1:117" s="12" customFormat="1" x14ac:dyDescent="0.3">
      <c r="A442" s="10" t="s">
        <v>179</v>
      </c>
      <c r="B442" s="41"/>
      <c r="D442" s="39"/>
      <c r="E442" s="39"/>
      <c r="F442" s="10" t="s">
        <v>180</v>
      </c>
      <c r="G442" s="10" t="s">
        <v>300</v>
      </c>
      <c r="H442" s="10"/>
      <c r="I442" s="10"/>
      <c r="J442" s="10" t="s">
        <v>274</v>
      </c>
      <c r="K442" s="39"/>
      <c r="L442" s="24"/>
      <c r="M442" s="27" t="s">
        <v>187</v>
      </c>
      <c r="N442" s="37">
        <v>10.6602241332362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.Metal Smelting.Pre-bake AnodePre bake anode HFOservice_requestCIMS.Generic Fuels.Fuel Oil</v>
      </c>
      <c r="DM442" s="9"/>
    </row>
    <row r="443" spans="1:117" s="12" customFormat="1" x14ac:dyDescent="0.3">
      <c r="A443" s="10" t="s">
        <v>179</v>
      </c>
      <c r="B443" s="41"/>
      <c r="D443" s="39"/>
      <c r="E443" s="39"/>
      <c r="F443" s="10" t="s">
        <v>181</v>
      </c>
      <c r="G443" s="10" t="s">
        <v>300</v>
      </c>
      <c r="H443" s="10"/>
      <c r="I443" s="10"/>
      <c r="J443" s="10" t="s">
        <v>270</v>
      </c>
      <c r="K443" s="39"/>
      <c r="L443" s="24"/>
      <c r="M443" s="27" t="s">
        <v>187</v>
      </c>
      <c r="N443" s="37">
        <v>0.13</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.Metal Smelting.Pre-bake AnodePre bake anode NGservice_request.Electricity</v>
      </c>
    </row>
    <row r="444" spans="1:117" s="12" customFormat="1" x14ac:dyDescent="0.3">
      <c r="A444" s="10" t="s">
        <v>179</v>
      </c>
      <c r="B444" s="41"/>
      <c r="D444" s="39"/>
      <c r="E444" s="39"/>
      <c r="F444" s="10" t="s">
        <v>181</v>
      </c>
      <c r="G444" s="10" t="s">
        <v>300</v>
      </c>
      <c r="H444" s="10"/>
      <c r="I444" s="10"/>
      <c r="J444" s="10" t="s">
        <v>204</v>
      </c>
      <c r="K444" s="39"/>
      <c r="L444" s="24"/>
      <c r="M444" s="27" t="s">
        <v>187</v>
      </c>
      <c r="N444" s="37">
        <v>10.6602241332362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.Metal Smelting.Pre-bake AnodePre bake anode NGservice_request.Metal Smelting.Methane Blend</v>
      </c>
      <c r="DM444" s="9"/>
    </row>
    <row r="445" spans="1:117" s="12" customFormat="1" x14ac:dyDescent="0.3">
      <c r="A445" s="10" t="s">
        <v>179</v>
      </c>
      <c r="B445" s="41"/>
      <c r="D445" s="39"/>
      <c r="E445" s="39"/>
      <c r="F445" s="10" t="s">
        <v>182</v>
      </c>
      <c r="G445" s="10" t="s">
        <v>300</v>
      </c>
      <c r="H445" s="10"/>
      <c r="I445" s="10"/>
      <c r="J445" s="10" t="s">
        <v>270</v>
      </c>
      <c r="K445" s="39"/>
      <c r="L445" s="24"/>
      <c r="M445" s="27" t="s">
        <v>187</v>
      </c>
      <c r="N445" s="37">
        <v>0.13</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.Metal Smelting.Pre-bake AnodePre bake anode NG improved ovenservice_request.Electricity</v>
      </c>
    </row>
    <row r="446" spans="1:117" s="12" customFormat="1" x14ac:dyDescent="0.3">
      <c r="A446" s="10" t="s">
        <v>179</v>
      </c>
      <c r="B446" s="41"/>
      <c r="D446" s="39"/>
      <c r="E446" s="39"/>
      <c r="F446" s="10" t="s">
        <v>182</v>
      </c>
      <c r="G446" s="10" t="s">
        <v>300</v>
      </c>
      <c r="H446" s="10"/>
      <c r="I446" s="10"/>
      <c r="J446" s="10" t="s">
        <v>204</v>
      </c>
      <c r="K446" s="39"/>
      <c r="L446" s="24"/>
      <c r="M446" s="27" t="s">
        <v>187</v>
      </c>
      <c r="N446" s="37">
        <v>7.9862548690465403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.Metal Smelting.Pre-bake AnodePre bake anode NG improved ovenservice_request.Metal Smelting.Methane Blend</v>
      </c>
      <c r="DM446" s="9"/>
    </row>
    <row r="447" spans="1:117" s="12" customFormat="1" x14ac:dyDescent="0.3">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3">
      <c r="A448" s="10" t="s">
        <v>183</v>
      </c>
      <c r="B448" s="41"/>
      <c r="D448" s="39"/>
      <c r="E448" s="39"/>
      <c r="F448" s="10" t="s">
        <v>184</v>
      </c>
      <c r="G448" s="10" t="s">
        <v>300</v>
      </c>
      <c r="H448" s="10"/>
      <c r="I448" s="10"/>
      <c r="J448" s="10" t="s">
        <v>277</v>
      </c>
      <c r="K448" s="39"/>
      <c r="L448" s="24"/>
      <c r="M448" s="27" t="s">
        <v>187</v>
      </c>
      <c r="N448" s="37">
        <v>0.16</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.Metal Smelting.Oxygen.CryogenicsAir compression and distillationservice_request.Metal Smelting.Compression</v>
      </c>
    </row>
    <row r="449" spans="1:117" s="12" customFormat="1" x14ac:dyDescent="0.3">
      <c r="A449" s="10" t="s">
        <v>183</v>
      </c>
      <c r="B449" s="41"/>
      <c r="D449" s="39"/>
      <c r="E449" s="39"/>
      <c r="F449" s="10" t="s">
        <v>184</v>
      </c>
      <c r="G449" s="10" t="s">
        <v>300</v>
      </c>
      <c r="H449" s="10"/>
      <c r="I449" s="10"/>
      <c r="J449" s="10" t="s">
        <v>276</v>
      </c>
      <c r="K449" s="39"/>
      <c r="L449" s="24"/>
      <c r="M449" s="27" t="s">
        <v>187</v>
      </c>
      <c r="N449" s="37">
        <v>0.01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.Metal Smelting.Oxygen.CryogenicsAir compression and distillationservice_request.Metal Smelting.Pumping</v>
      </c>
    </row>
    <row r="450" spans="1:117" s="12" customFormat="1" x14ac:dyDescent="0.3">
      <c r="A450" s="10" t="s">
        <v>183</v>
      </c>
      <c r="B450" s="41"/>
      <c r="D450" s="39"/>
      <c r="E450" s="39"/>
      <c r="F450" s="10" t="s">
        <v>185</v>
      </c>
      <c r="G450" s="10" t="s">
        <v>300</v>
      </c>
      <c r="H450" s="10"/>
      <c r="I450" s="10"/>
      <c r="J450" s="10" t="s">
        <v>277</v>
      </c>
      <c r="K450" s="39"/>
      <c r="L450" s="24"/>
      <c r="M450" s="27" t="s">
        <v>187</v>
      </c>
      <c r="N450" s="37">
        <v>0.14000000000000001</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.Metal Smelting.Oxygen.CryogenicsNew Air compression and distillationservice_request.Metal Smelting.Compression</v>
      </c>
      <c r="DM450" s="9"/>
    </row>
    <row r="451" spans="1:117" s="12" customFormat="1" x14ac:dyDescent="0.3">
      <c r="A451" s="10" t="s">
        <v>183</v>
      </c>
      <c r="B451" s="41"/>
      <c r="D451" s="39"/>
      <c r="E451" s="39"/>
      <c r="F451" s="10" t="s">
        <v>185</v>
      </c>
      <c r="G451" s="10" t="s">
        <v>300</v>
      </c>
      <c r="H451" s="10"/>
      <c r="I451" s="10"/>
      <c r="J451" s="10" t="s">
        <v>276</v>
      </c>
      <c r="K451" s="39"/>
      <c r="L451" s="24"/>
      <c r="M451" s="27" t="s">
        <v>187</v>
      </c>
      <c r="N451" s="37">
        <v>8.9999999999999993E-3</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.Metal Smelting.Oxygen.CryogenicsNew Air compression and distillationservice_request.Metal Smelting.Pumping</v>
      </c>
    </row>
    <row r="452" spans="1:117" s="12" customFormat="1" x14ac:dyDescent="0.3">
      <c r="A452" s="10"/>
      <c r="B452" s="41"/>
      <c r="D452" s="39"/>
      <c r="E452" s="39"/>
      <c r="F452" s="10"/>
      <c r="G452" s="10"/>
      <c r="H452" s="10"/>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7" s="12" customFormat="1" x14ac:dyDescent="0.3">
      <c r="A453" s="10" t="s">
        <v>186</v>
      </c>
      <c r="B453" s="41"/>
      <c r="D453" s="39"/>
      <c r="E453" s="39"/>
      <c r="F453" s="10" t="s">
        <v>188</v>
      </c>
      <c r="G453" s="10" t="s">
        <v>300</v>
      </c>
      <c r="H453" s="10"/>
      <c r="I453" s="10"/>
      <c r="J453" s="10" t="s">
        <v>278</v>
      </c>
      <c r="K453" s="39"/>
      <c r="L453" s="24"/>
      <c r="M453" s="27" t="s">
        <v>187</v>
      </c>
      <c r="N453" s="37">
        <v>1.22609195402298</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.Metal Smelting.SteamCoalservice_requestCIMS.Generic Fuels.Coal</v>
      </c>
      <c r="DM453" s="9"/>
    </row>
    <row r="454" spans="1:117" s="12" customFormat="1" x14ac:dyDescent="0.3">
      <c r="A454" s="10" t="s">
        <v>186</v>
      </c>
      <c r="B454" s="41"/>
      <c r="D454" s="39"/>
      <c r="E454" s="39"/>
      <c r="F454" s="10" t="s">
        <v>189</v>
      </c>
      <c r="G454" s="10" t="s">
        <v>300</v>
      </c>
      <c r="H454" s="10"/>
      <c r="I454" s="10"/>
      <c r="J454" s="10" t="s">
        <v>278</v>
      </c>
      <c r="K454" s="39"/>
      <c r="L454" s="24"/>
      <c r="M454" s="27" t="s">
        <v>187</v>
      </c>
      <c r="N454" s="37">
        <v>1.17635172413793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.Metal Smelting.SteamCoal HR and reg burnerservice_requestCIMS.Generic Fuels.Coal</v>
      </c>
    </row>
    <row r="455" spans="1:117" s="12" customFormat="1" x14ac:dyDescent="0.3">
      <c r="A455" s="10" t="s">
        <v>186</v>
      </c>
      <c r="B455" s="41"/>
      <c r="D455" s="39"/>
      <c r="E455" s="39"/>
      <c r="F455" s="10" t="s">
        <v>190</v>
      </c>
      <c r="G455" s="10" t="s">
        <v>300</v>
      </c>
      <c r="H455" s="10"/>
      <c r="I455" s="10"/>
      <c r="J455" s="10" t="s">
        <v>204</v>
      </c>
      <c r="K455" s="39"/>
      <c r="L455" s="24"/>
      <c r="M455" s="27" t="s">
        <v>187</v>
      </c>
      <c r="N455" s="37">
        <v>1.25494117647058</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.Metal Smelting.SteamNGservice_request.Metal Smelting.Methane Blend</v>
      </c>
      <c r="DM455" s="9"/>
    </row>
    <row r="456" spans="1:117" s="12" customFormat="1" x14ac:dyDescent="0.3">
      <c r="A456" s="10" t="s">
        <v>186</v>
      </c>
      <c r="B456" s="41"/>
      <c r="D456" s="39"/>
      <c r="E456" s="39"/>
      <c r="F456" s="10" t="s">
        <v>191</v>
      </c>
      <c r="G456" s="10" t="s">
        <v>300</v>
      </c>
      <c r="H456" s="10"/>
      <c r="I456" s="10"/>
      <c r="J456" s="10" t="s">
        <v>204</v>
      </c>
      <c r="K456" s="39"/>
      <c r="L456" s="24"/>
      <c r="M456" s="27" t="s">
        <v>187</v>
      </c>
      <c r="N456" s="37">
        <v>1.22434823529411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.Metal Smelting.SteamNG HRservice_request.Metal Smelting.Methane Blend</v>
      </c>
      <c r="DM456" s="9"/>
    </row>
    <row r="457" spans="1:117" s="12" customFormat="1" x14ac:dyDescent="0.3">
      <c r="A457" s="10" t="s">
        <v>186</v>
      </c>
      <c r="B457" s="41"/>
      <c r="D457" s="39"/>
      <c r="E457" s="39"/>
      <c r="F457" s="10" t="s">
        <v>192</v>
      </c>
      <c r="G457" s="10" t="s">
        <v>300</v>
      </c>
      <c r="H457" s="10"/>
      <c r="I457" s="10"/>
      <c r="J457" s="10" t="s">
        <v>204</v>
      </c>
      <c r="K457" s="39"/>
      <c r="L457" s="24"/>
      <c r="M457" s="27" t="s">
        <v>187</v>
      </c>
      <c r="N457" s="37">
        <v>1.19885411764705</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.Metal Smelting.SteamNG HR and reg burnerservice_request.Metal Smelting.Methane Blend</v>
      </c>
    </row>
    <row r="458" spans="1:117" s="12" customFormat="1" x14ac:dyDescent="0.3">
      <c r="A458" s="10" t="s">
        <v>186</v>
      </c>
      <c r="B458" s="41"/>
      <c r="D458" s="39"/>
      <c r="E458" s="39"/>
      <c r="F458" s="10" t="s">
        <v>193</v>
      </c>
      <c r="G458" s="10" t="s">
        <v>300</v>
      </c>
      <c r="H458" s="10"/>
      <c r="I458" s="10"/>
      <c r="J458" s="10" t="s">
        <v>274</v>
      </c>
      <c r="K458" s="39"/>
      <c r="L458" s="24"/>
      <c r="M458" s="27" t="s">
        <v>187</v>
      </c>
      <c r="N458" s="37">
        <v>1.25494117647058</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.Metal Smelting.SteamFuel Oilservice_requestCIMS.Generic Fuels.Fuel Oil</v>
      </c>
      <c r="DM458" s="9"/>
    </row>
    <row r="459" spans="1:117" s="12" customFormat="1" x14ac:dyDescent="0.3">
      <c r="A459" s="10" t="s">
        <v>186</v>
      </c>
      <c r="B459" s="41"/>
      <c r="D459" s="39"/>
      <c r="E459" s="39"/>
      <c r="F459" s="10" t="s">
        <v>194</v>
      </c>
      <c r="G459" s="10" t="s">
        <v>300</v>
      </c>
      <c r="H459" s="10"/>
      <c r="I459" s="10"/>
      <c r="J459" s="10" t="s">
        <v>274</v>
      </c>
      <c r="K459" s="39"/>
      <c r="L459" s="24"/>
      <c r="M459" s="27" t="s">
        <v>187</v>
      </c>
      <c r="N459" s="37">
        <v>1.19885411764705</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.Metal Smelting.SteamFuel Oil HR and reg burnerservice_requestCIMS.Generic Fuels.Fuel Oil</v>
      </c>
    </row>
    <row r="460" spans="1:117" s="12" customFormat="1" x14ac:dyDescent="0.3">
      <c r="A460" s="10" t="s">
        <v>186</v>
      </c>
      <c r="B460" s="41"/>
      <c r="D460" s="39"/>
      <c r="E460" s="39"/>
      <c r="F460" s="10" t="s">
        <v>195</v>
      </c>
      <c r="G460" s="10" t="s">
        <v>300</v>
      </c>
      <c r="H460" s="10"/>
      <c r="I460" s="10"/>
      <c r="J460" s="10" t="s">
        <v>270</v>
      </c>
      <c r="K460" s="39"/>
      <c r="L460" s="24"/>
      <c r="M460" s="27" t="s">
        <v>187</v>
      </c>
      <c r="N460" s="37">
        <v>1.1000000000000001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.Metal Smelting.SteamElectricservice_request.Electricity</v>
      </c>
      <c r="DM460" s="9"/>
    </row>
    <row r="461" spans="1:117" s="12" customFormat="1" x14ac:dyDescent="0.3">
      <c r="A461" s="10" t="s">
        <v>186</v>
      </c>
      <c r="B461" s="41"/>
      <c r="D461" s="39"/>
      <c r="E461" s="39"/>
      <c r="F461" s="10" t="s">
        <v>196</v>
      </c>
      <c r="G461" s="10" t="s">
        <v>300</v>
      </c>
      <c r="H461" s="10"/>
      <c r="I461" s="10"/>
      <c r="J461" s="10" t="s">
        <v>284</v>
      </c>
      <c r="K461" s="39"/>
      <c r="L461" s="24"/>
      <c r="M461" s="27" t="s">
        <v>187</v>
      </c>
      <c r="N461" s="37">
        <v>1.19885411764705</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.Metal Smelting.SteamHydrogen HR and reg burnerservice_request.Hydrogen</v>
      </c>
    </row>
    <row r="462" spans="1:117" s="12" customFormat="1" x14ac:dyDescent="0.3">
      <c r="A462" s="10" t="s">
        <v>186</v>
      </c>
      <c r="B462" s="41"/>
      <c r="D462" s="39"/>
      <c r="E462" s="39"/>
      <c r="F462" s="10" t="s">
        <v>197</v>
      </c>
      <c r="G462" s="10" t="s">
        <v>300</v>
      </c>
      <c r="H462" s="10"/>
      <c r="I462" s="10"/>
      <c r="J462" s="10" t="s">
        <v>274</v>
      </c>
      <c r="K462" s="39"/>
      <c r="L462" s="24"/>
      <c r="M462" s="27" t="s">
        <v>187</v>
      </c>
      <c r="N462" s="37">
        <v>1.25494117647058</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.Metal Smelting.SteamHFO steam turbineservice_requestCIMS.Generic Fuels.Fuel Oil</v>
      </c>
      <c r="DM462" s="9"/>
    </row>
    <row r="463" spans="1:117" s="12" customFormat="1" x14ac:dyDescent="0.3">
      <c r="A463" s="10" t="s">
        <v>186</v>
      </c>
      <c r="B463" s="41"/>
      <c r="D463" s="39"/>
      <c r="E463" s="39"/>
      <c r="F463" s="10" t="s">
        <v>197</v>
      </c>
      <c r="G463" s="10" t="s">
        <v>300</v>
      </c>
      <c r="H463" s="10"/>
      <c r="I463" s="10"/>
      <c r="J463" s="10" t="s">
        <v>270</v>
      </c>
      <c r="K463" s="39"/>
      <c r="L463" s="24"/>
      <c r="M463" s="27" t="s">
        <v>187</v>
      </c>
      <c r="N463" s="37">
        <v>-0.13800000000000001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.Metal Smelting.SteamHFO steam turbineservice_request.Electricity</v>
      </c>
      <c r="DM463" s="9"/>
    </row>
    <row r="464" spans="1:117" s="12" customFormat="1" x14ac:dyDescent="0.3">
      <c r="A464" s="10" t="s">
        <v>186</v>
      </c>
      <c r="B464" s="41"/>
      <c r="D464" s="39"/>
      <c r="E464" s="39"/>
      <c r="F464" s="10" t="s">
        <v>198</v>
      </c>
      <c r="G464" s="10" t="s">
        <v>300</v>
      </c>
      <c r="H464" s="10"/>
      <c r="I464" s="10"/>
      <c r="J464" s="10" t="s">
        <v>204</v>
      </c>
      <c r="K464" s="39"/>
      <c r="L464" s="24"/>
      <c r="M464" s="27" t="s">
        <v>187</v>
      </c>
      <c r="N464" s="37">
        <v>1.39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.Metal Smelting.SteamSCGT HRSG 10 MW High H:P ratioservice_request.Metal Smelting.Methane Blend</v>
      </c>
    </row>
    <row r="465" spans="1:117" s="12" customFormat="1" x14ac:dyDescent="0.3">
      <c r="A465" s="10" t="s">
        <v>186</v>
      </c>
      <c r="B465" s="41"/>
      <c r="D465" s="39"/>
      <c r="E465" s="39"/>
      <c r="F465" s="10" t="s">
        <v>198</v>
      </c>
      <c r="G465" s="10" t="s">
        <v>300</v>
      </c>
      <c r="H465" s="10"/>
      <c r="I465" s="10"/>
      <c r="J465" s="10" t="s">
        <v>270</v>
      </c>
      <c r="K465" s="39"/>
      <c r="L465" s="24"/>
      <c r="M465" s="27" t="s">
        <v>187</v>
      </c>
      <c r="N465" s="37">
        <v>-0.24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.Metal Smelting.SteamSCGT HRSG 10 MW High H:P ratioservice_request.Electricity</v>
      </c>
      <c r="DM465" s="9"/>
    </row>
    <row r="466" spans="1:117" s="12" customFormat="1" x14ac:dyDescent="0.3">
      <c r="A466" s="10" t="s">
        <v>186</v>
      </c>
      <c r="B466" s="41"/>
      <c r="D466" s="39"/>
      <c r="E466" s="39"/>
      <c r="F466" s="10" t="s">
        <v>199</v>
      </c>
      <c r="G466" s="10" t="s">
        <v>300</v>
      </c>
      <c r="H466" s="10"/>
      <c r="I466" s="10"/>
      <c r="J466" s="10" t="s">
        <v>204</v>
      </c>
      <c r="K466" s="39"/>
      <c r="L466" s="24"/>
      <c r="M466" s="27" t="s">
        <v>187</v>
      </c>
      <c r="N466" s="37">
        <v>2.44</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.Metal Smelting.SteamSCGT HRSG 10 MW Low H:P ratioservice_request.Metal Smelting.Methane Blend</v>
      </c>
    </row>
    <row r="467" spans="1:117" s="12" customFormat="1" x14ac:dyDescent="0.3">
      <c r="A467" s="10" t="s">
        <v>186</v>
      </c>
      <c r="B467" s="41"/>
      <c r="D467" s="39"/>
      <c r="E467" s="39"/>
      <c r="F467" s="10" t="s">
        <v>199</v>
      </c>
      <c r="G467" s="10" t="s">
        <v>300</v>
      </c>
      <c r="H467" s="10"/>
      <c r="I467" s="10"/>
      <c r="J467" s="10" t="s">
        <v>270</v>
      </c>
      <c r="K467" s="39"/>
      <c r="L467" s="24"/>
      <c r="M467" s="27" t="s">
        <v>187</v>
      </c>
      <c r="N467" s="37">
        <v>-0.67</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.Metal Smelting.SteamSCGT HRSG 10 MW Low H:P ratioservice_request.Electricity</v>
      </c>
      <c r="DM467" s="9"/>
    </row>
    <row r="468" spans="1:117" s="12" customFormat="1" x14ac:dyDescent="0.3">
      <c r="A468" s="10" t="s">
        <v>186</v>
      </c>
      <c r="B468" s="41"/>
      <c r="D468" s="39"/>
      <c r="E468" s="39"/>
      <c r="F468" s="10" t="s">
        <v>200</v>
      </c>
      <c r="G468" s="10" t="s">
        <v>300</v>
      </c>
      <c r="H468" s="10"/>
      <c r="I468" s="10"/>
      <c r="J468" s="10" t="s">
        <v>204</v>
      </c>
      <c r="K468" s="39"/>
      <c r="L468" s="24"/>
      <c r="M468" s="27" t="s">
        <v>187</v>
      </c>
      <c r="N468" s="37">
        <v>1.39</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.Metal Smelting.SteamSCGT HRSG 40 MW High H:P ratioservice_request.Metal Smelting.Methane Blend</v>
      </c>
    </row>
    <row r="469" spans="1:117" s="12" customFormat="1" x14ac:dyDescent="0.3">
      <c r="A469" s="10" t="s">
        <v>186</v>
      </c>
      <c r="B469" s="41"/>
      <c r="D469" s="39"/>
      <c r="E469" s="39"/>
      <c r="F469" s="10" t="s">
        <v>200</v>
      </c>
      <c r="G469" s="10" t="s">
        <v>300</v>
      </c>
      <c r="H469" s="10"/>
      <c r="I469" s="10"/>
      <c r="J469" s="10" t="s">
        <v>270</v>
      </c>
      <c r="K469" s="39"/>
      <c r="L469" s="24"/>
      <c r="M469" s="27" t="s">
        <v>187</v>
      </c>
      <c r="N469" s="37">
        <v>-0.24</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.Metal Smelting.SteamSCGT HRSG 40 MW High H:P ratioservice_request.Electricity</v>
      </c>
    </row>
    <row r="470" spans="1:117" s="12" customFormat="1" x14ac:dyDescent="0.3">
      <c r="A470" s="10" t="s">
        <v>186</v>
      </c>
      <c r="B470" s="41"/>
      <c r="D470" s="39"/>
      <c r="E470" s="39"/>
      <c r="F470" s="10" t="s">
        <v>201</v>
      </c>
      <c r="G470" s="10" t="s">
        <v>300</v>
      </c>
      <c r="H470" s="10"/>
      <c r="I470" s="10"/>
      <c r="J470" s="10" t="s">
        <v>204</v>
      </c>
      <c r="K470" s="39"/>
      <c r="L470" s="24"/>
      <c r="M470" s="27" t="s">
        <v>187</v>
      </c>
      <c r="N470" s="37">
        <v>2.44</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.Metal Smelting.SteamSCGT HRSG 40 MW Low H:P ratioservice_request.Metal Smelting.Methane Blend</v>
      </c>
      <c r="DM470" s="9"/>
    </row>
    <row r="471" spans="1:117" s="12" customFormat="1" x14ac:dyDescent="0.3">
      <c r="A471" s="10" t="s">
        <v>186</v>
      </c>
      <c r="B471" s="41"/>
      <c r="D471" s="39"/>
      <c r="E471" s="39"/>
      <c r="F471" s="10" t="s">
        <v>201</v>
      </c>
      <c r="G471" s="10" t="s">
        <v>300</v>
      </c>
      <c r="H471" s="10"/>
      <c r="I471" s="10"/>
      <c r="J471" s="10" t="s">
        <v>270</v>
      </c>
      <c r="K471" s="39"/>
      <c r="L471" s="24"/>
      <c r="M471" s="27" t="s">
        <v>187</v>
      </c>
      <c r="N471" s="37">
        <v>-0.67</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.Metal Smelting.SteamSCGT HRSG 40 MW Low H:P ratioservice_request.Electricity</v>
      </c>
    </row>
    <row r="472" spans="1:117" s="12" customFormat="1" x14ac:dyDescent="0.3">
      <c r="A472" s="10" t="s">
        <v>186</v>
      </c>
      <c r="B472" s="41"/>
      <c r="D472" s="39"/>
      <c r="E472" s="39"/>
      <c r="F472" s="10" t="s">
        <v>202</v>
      </c>
      <c r="G472" s="10" t="s">
        <v>300</v>
      </c>
      <c r="H472" s="10"/>
      <c r="I472" s="10"/>
      <c r="J472" s="10" t="s">
        <v>204</v>
      </c>
      <c r="K472" s="39"/>
      <c r="L472" s="24"/>
      <c r="M472" s="27" t="s">
        <v>187</v>
      </c>
      <c r="N472" s="37">
        <v>1.34</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.Metal Smelting.SteamBPST NG 30 MWservice_request.Metal Smelting.Methane Blend</v>
      </c>
      <c r="DM472" s="9"/>
    </row>
    <row r="473" spans="1:117" s="12" customFormat="1" x14ac:dyDescent="0.3">
      <c r="A473" s="10" t="s">
        <v>186</v>
      </c>
      <c r="B473" s="41"/>
      <c r="D473" s="39"/>
      <c r="E473" s="39"/>
      <c r="F473" s="10" t="s">
        <v>202</v>
      </c>
      <c r="G473" s="10" t="s">
        <v>300</v>
      </c>
      <c r="H473" s="10"/>
      <c r="I473" s="10"/>
      <c r="J473" s="10" t="s">
        <v>270</v>
      </c>
      <c r="K473" s="39"/>
      <c r="L473" s="24"/>
      <c r="M473" s="27" t="s">
        <v>187</v>
      </c>
      <c r="N473" s="37">
        <v>-0.12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.Metal Smelting.SteamBPST NG 30 MWservice_request.Electricity</v>
      </c>
    </row>
    <row r="474" spans="1:117" s="12" customFormat="1" x14ac:dyDescent="0.3">
      <c r="A474" s="10" t="s">
        <v>186</v>
      </c>
      <c r="B474" s="41"/>
      <c r="D474" s="39"/>
      <c r="E474" s="39"/>
      <c r="F474" s="10" t="s">
        <v>203</v>
      </c>
      <c r="G474" s="10" t="s">
        <v>300</v>
      </c>
      <c r="H474" s="10"/>
      <c r="I474" s="10"/>
      <c r="J474" s="10" t="s">
        <v>204</v>
      </c>
      <c r="K474" s="39"/>
      <c r="L474" s="24"/>
      <c r="M474" s="27" t="s">
        <v>187</v>
      </c>
      <c r="N474" s="37">
        <v>1.84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.Metal Smelting.SteamSpark Ignition Reciprocating engine NG 6MWservice_request.Metal Smelting.Methane Blend</v>
      </c>
      <c r="DM474" s="9"/>
    </row>
    <row r="475" spans="1:117" s="12" customFormat="1" x14ac:dyDescent="0.3">
      <c r="A475" s="10" t="s">
        <v>186</v>
      </c>
      <c r="B475" s="41"/>
      <c r="D475" s="39"/>
      <c r="E475" s="39"/>
      <c r="F475" s="10" t="s">
        <v>203</v>
      </c>
      <c r="G475" s="10" t="s">
        <v>300</v>
      </c>
      <c r="H475" s="10"/>
      <c r="I475" s="10"/>
      <c r="J475" s="10" t="s">
        <v>270</v>
      </c>
      <c r="K475" s="39"/>
      <c r="L475" s="24"/>
      <c r="M475" s="27" t="s">
        <v>187</v>
      </c>
      <c r="N475" s="37">
        <v>-0.5</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.Metal Smelting.SteamSpark Ignition Reciprocating engine NG 6MWservice_request.Electricity</v>
      </c>
    </row>
    <row r="476" spans="1:117" s="12" customFormat="1" x14ac:dyDescent="0.3">
      <c r="A476" s="10"/>
      <c r="B476" s="41"/>
      <c r="D476" s="39"/>
      <c r="E476" s="39"/>
      <c r="F476" s="10"/>
      <c r="G476" s="10"/>
      <c r="H476" s="10"/>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3">
      <c r="A477" s="10" t="s">
        <v>204</v>
      </c>
      <c r="B477" s="41"/>
      <c r="D477" s="39"/>
      <c r="E477" s="39"/>
      <c r="F477" s="10" t="s">
        <v>205</v>
      </c>
      <c r="G477" s="10" t="s">
        <v>300</v>
      </c>
      <c r="H477" s="10"/>
      <c r="I477" s="10"/>
      <c r="J477" s="10" t="s">
        <v>285</v>
      </c>
      <c r="K477" s="39"/>
      <c r="L477" s="24"/>
      <c r="M477" s="27" t="s">
        <v>187</v>
      </c>
      <c r="N477" s="37">
        <v>1</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.Metal Smelting.Methane BlendNatural Gasservice_requestCIMS.Generic Fuels.Natural Gas</v>
      </c>
    </row>
    <row r="478" spans="1:117" s="12" customFormat="1" x14ac:dyDescent="0.3">
      <c r="A478" s="10" t="s">
        <v>204</v>
      </c>
      <c r="B478" s="41"/>
      <c r="D478" s="39"/>
      <c r="E478" s="39"/>
      <c r="F478" s="10" t="s">
        <v>206</v>
      </c>
      <c r="G478" s="10" t="s">
        <v>300</v>
      </c>
      <c r="H478" s="10"/>
      <c r="I478" s="10"/>
      <c r="J478" s="10" t="s">
        <v>286</v>
      </c>
      <c r="K478" s="39"/>
      <c r="L478" s="24"/>
      <c r="M478" s="27" t="s">
        <v>187</v>
      </c>
      <c r="N478" s="37">
        <v>1</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.Metal Smelting.Methane BlendBiogasservice_requestCIMS.Generic Fuels.Biogas</v>
      </c>
      <c r="DM478" s="9"/>
    </row>
    <row r="479" spans="1:117" s="12" customFormat="1" x14ac:dyDescent="0.3">
      <c r="A479" s="10" t="s">
        <v>204</v>
      </c>
      <c r="B479" s="41"/>
      <c r="D479" s="39"/>
      <c r="E479" s="39"/>
      <c r="F479" t="s">
        <v>207</v>
      </c>
      <c r="G479" s="10" t="s">
        <v>300</v>
      </c>
      <c r="H479" s="10"/>
      <c r="I479" s="10"/>
      <c r="J479" t="s">
        <v>281</v>
      </c>
      <c r="K479" s="39"/>
      <c r="L479" s="24"/>
      <c r="M479" s="27" t="s">
        <v>187</v>
      </c>
      <c r="N479" s="37">
        <v>1</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.Metal Smelting.Methane BlendBiomass Gasificationservice_requestCIMS.Generic Fuels.Solid Biomass</v>
      </c>
    </row>
    <row r="480" spans="1:117" s="12" customFormat="1" x14ac:dyDescent="0.3">
      <c r="A480" s="10" t="s">
        <v>204</v>
      </c>
      <c r="B480" s="41"/>
      <c r="D480" s="39"/>
      <c r="E480" s="39"/>
      <c r="F480" s="10" t="s">
        <v>208</v>
      </c>
      <c r="G480" s="10" t="s">
        <v>300</v>
      </c>
      <c r="H480" s="10"/>
      <c r="I480" s="10"/>
      <c r="J480" s="10" t="s">
        <v>284</v>
      </c>
      <c r="K480" s="39"/>
      <c r="L480" s="24"/>
      <c r="M480" s="27" t="s">
        <v>187</v>
      </c>
      <c r="N480" s="37">
        <v>1</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.Metal Smelting.Methane BlendH2service_request.Hydrogen</v>
      </c>
    </row>
    <row r="481" spans="1:117" s="12" customFormat="1" x14ac:dyDescent="0.3">
      <c r="A481" s="10"/>
      <c r="B481" s="41"/>
      <c r="D481" s="39"/>
      <c r="E481" s="39"/>
      <c r="F481" s="10"/>
      <c r="G481" s="10"/>
      <c r="H481" s="10"/>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3">
      <c r="A482" s="10" t="s">
        <v>209</v>
      </c>
      <c r="B482" s="41"/>
      <c r="D482" s="39"/>
      <c r="E482" s="39"/>
      <c r="F482" s="10" t="s">
        <v>210</v>
      </c>
      <c r="G482" s="10" t="s">
        <v>300</v>
      </c>
      <c r="H482" s="10"/>
      <c r="I482" s="10"/>
      <c r="J482" s="10" t="s">
        <v>270</v>
      </c>
      <c r="K482" s="39"/>
      <c r="L482" s="24"/>
      <c r="M482" s="27" t="s">
        <v>187</v>
      </c>
      <c r="N482" s="37">
        <v>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.Metal Smelting.HVAC.Space HeatingSpace heat electricservice_request.Electricity</v>
      </c>
      <c r="DM482" s="9"/>
    </row>
    <row r="483" spans="1:117" s="12" customFormat="1" x14ac:dyDescent="0.3">
      <c r="A483" s="10" t="s">
        <v>209</v>
      </c>
      <c r="B483" s="41"/>
      <c r="D483" s="39"/>
      <c r="E483" s="39"/>
      <c r="F483" s="10" t="s">
        <v>211</v>
      </c>
      <c r="G483" s="10" t="s">
        <v>300</v>
      </c>
      <c r="H483" s="10"/>
      <c r="I483" s="10"/>
      <c r="J483" s="10" t="s">
        <v>204</v>
      </c>
      <c r="K483" s="39"/>
      <c r="L483" s="24"/>
      <c r="M483" s="27" t="s">
        <v>187</v>
      </c>
      <c r="N483" s="37">
        <v>1.2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.Metal Smelting.HVAC.Space HeatingSpace heat NGservice_request.Metal Smelting.Methane Blend</v>
      </c>
    </row>
    <row r="484" spans="1:117" s="12" customFormat="1" x14ac:dyDescent="0.3">
      <c r="A484" s="10" t="s">
        <v>209</v>
      </c>
      <c r="B484" s="41"/>
      <c r="D484" s="39"/>
      <c r="E484" s="39"/>
      <c r="F484" s="10" t="s">
        <v>212</v>
      </c>
      <c r="G484" s="10" t="s">
        <v>300</v>
      </c>
      <c r="H484" s="10"/>
      <c r="I484" s="10"/>
      <c r="J484" s="10" t="s">
        <v>274</v>
      </c>
      <c r="K484" s="39"/>
      <c r="L484" s="24"/>
      <c r="M484" s="27" t="s">
        <v>187</v>
      </c>
      <c r="N484" s="37">
        <v>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.Metal Smelting.HVAC.Space HeatingSpace heat oilservice_requestCIMS.Generic Fuels.Fuel Oil</v>
      </c>
    </row>
    <row r="485" spans="1:117" s="12" customFormat="1" x14ac:dyDescent="0.3">
      <c r="A485" s="10" t="s">
        <v>209</v>
      </c>
      <c r="B485" s="41"/>
      <c r="D485" s="39"/>
      <c r="E485" s="39"/>
      <c r="F485" s="10" t="s">
        <v>213</v>
      </c>
      <c r="G485" s="10" t="s">
        <v>300</v>
      </c>
      <c r="H485" s="10"/>
      <c r="I485" s="10"/>
      <c r="J485" s="10" t="s">
        <v>186</v>
      </c>
      <c r="K485" s="39"/>
      <c r="L485" s="24"/>
      <c r="M485" s="27" t="s">
        <v>187</v>
      </c>
      <c r="N485" s="37">
        <v>1.2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.Metal Smelting.HVAC.Space HeatingSpace heat steamservice_request.Metal Smelting.Steam</v>
      </c>
      <c r="DM485" s="9"/>
    </row>
    <row r="486" spans="1:117" s="12" customFormat="1" x14ac:dyDescent="0.3">
      <c r="A486" s="10" t="s">
        <v>214</v>
      </c>
      <c r="B486" s="41"/>
      <c r="D486" s="39"/>
      <c r="E486" s="39"/>
      <c r="F486" s="10" t="s">
        <v>215</v>
      </c>
      <c r="G486" s="10" t="s">
        <v>300</v>
      </c>
      <c r="H486" s="10"/>
      <c r="I486" s="10"/>
      <c r="J486" s="10" t="s">
        <v>270</v>
      </c>
      <c r="K486" s="39"/>
      <c r="L486" s="24"/>
      <c r="M486" s="27" t="s">
        <v>187</v>
      </c>
      <c r="N486" s="37">
        <v>1.33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.Metal Smelting.HVAC.Space CoolingSpace cooling electricservice_request.Electricity</v>
      </c>
      <c r="DM486" s="9"/>
    </row>
    <row r="487" spans="1:117" s="12" customFormat="1" x14ac:dyDescent="0.3">
      <c r="A487" s="10"/>
      <c r="B487" s="41"/>
      <c r="D487" s="39"/>
      <c r="E487" s="39"/>
      <c r="F487" s="10"/>
      <c r="G487" s="10"/>
      <c r="H487" s="10"/>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c r="DM487" s="9"/>
    </row>
    <row r="488" spans="1:117" s="12" customFormat="1" x14ac:dyDescent="0.3">
      <c r="A488" s="10" t="s">
        <v>216</v>
      </c>
      <c r="B488" s="41"/>
      <c r="D488" s="39"/>
      <c r="E488" s="39"/>
      <c r="F488" s="10" t="s">
        <v>217</v>
      </c>
      <c r="G488" s="10" t="s">
        <v>300</v>
      </c>
      <c r="H488" s="10"/>
      <c r="I488" s="10"/>
      <c r="J488" s="10" t="s">
        <v>270</v>
      </c>
      <c r="K488" s="39"/>
      <c r="L488" s="24"/>
      <c r="M488" s="27" t="s">
        <v>187</v>
      </c>
      <c r="N488" s="37">
        <v>4.0612712615067199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.Metal Smelting.LightingBase Lightingservice_request.Electricity</v>
      </c>
    </row>
    <row r="489" spans="1:117" s="12" customFormat="1" x14ac:dyDescent="0.3">
      <c r="A489" s="10" t="s">
        <v>216</v>
      </c>
      <c r="B489" s="41"/>
      <c r="D489" s="39"/>
      <c r="E489" s="39"/>
      <c r="F489" s="10" t="s">
        <v>218</v>
      </c>
      <c r="G489" s="10" t="s">
        <v>300</v>
      </c>
      <c r="H489" s="10"/>
      <c r="I489" s="10"/>
      <c r="J489" s="10" t="s">
        <v>270</v>
      </c>
      <c r="K489" s="39"/>
      <c r="L489" s="24"/>
      <c r="M489" s="27" t="s">
        <v>187</v>
      </c>
      <c r="N489" s="37">
        <v>3.0560053595254901</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.Metal Smelting.LightingMore Eff Lightingservice_request.Electricity</v>
      </c>
      <c r="DM489" s="9"/>
    </row>
    <row r="490" spans="1:117" s="12" customFormat="1" x14ac:dyDescent="0.3">
      <c r="A490" s="10" t="s">
        <v>216</v>
      </c>
      <c r="B490" s="41"/>
      <c r="D490" s="39"/>
      <c r="E490" s="39"/>
      <c r="F490" s="10" t="s">
        <v>219</v>
      </c>
      <c r="G490" s="10" t="s">
        <v>300</v>
      </c>
      <c r="H490" s="10"/>
      <c r="I490" s="10"/>
      <c r="J490" s="10" t="s">
        <v>270</v>
      </c>
      <c r="K490" s="39"/>
      <c r="L490" s="24"/>
      <c r="M490" s="27" t="s">
        <v>187</v>
      </c>
      <c r="N490" s="37">
        <v>2.5222723042595798</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.Metal Smelting.LightingMost Eff Lightingservice_request.Electricity</v>
      </c>
    </row>
    <row r="491" spans="1:117" s="12" customFormat="1" x14ac:dyDescent="0.3">
      <c r="A491" s="10"/>
      <c r="B491" s="41"/>
      <c r="D491" s="39"/>
      <c r="E491" s="39"/>
      <c r="F491" s="10"/>
      <c r="G491" s="10"/>
      <c r="H491" s="10"/>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t="s">
        <v>220</v>
      </c>
      <c r="B492" s="41"/>
      <c r="D492" s="39"/>
      <c r="E492" s="39"/>
      <c r="F492" s="10" t="s">
        <v>221</v>
      </c>
      <c r="G492" s="10" t="s">
        <v>300</v>
      </c>
      <c r="H492" s="10"/>
      <c r="I492" s="10"/>
      <c r="J492" s="10" t="s">
        <v>287</v>
      </c>
      <c r="K492" s="39"/>
      <c r="L492" s="24"/>
      <c r="M492" s="27" t="s">
        <v>187</v>
      </c>
      <c r="N492" s="37">
        <v>2.1352396753154501</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.Metal Smelting.VentilationLow Eff backward inclined fanservice_request.Metal Smelting.Machine Drive</v>
      </c>
      <c r="DM492" s="9"/>
    </row>
    <row r="493" spans="1:117" s="12" customFormat="1" x14ac:dyDescent="0.3">
      <c r="A493" s="10" t="s">
        <v>220</v>
      </c>
      <c r="B493" s="41"/>
      <c r="D493" s="39"/>
      <c r="E493" s="39"/>
      <c r="F493" s="10" t="s">
        <v>222</v>
      </c>
      <c r="G493" s="10" t="s">
        <v>300</v>
      </c>
      <c r="H493" s="10"/>
      <c r="I493" s="10"/>
      <c r="J493" s="10" t="s">
        <v>287</v>
      </c>
      <c r="K493" s="39"/>
      <c r="L493" s="24"/>
      <c r="M493" s="27" t="s">
        <v>187</v>
      </c>
      <c r="N493" s="37">
        <v>1.6005783850052</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.Metal Smelting.VentilationHigh Eff backward inclined fanservice_request.Metal Smelting.Machine Drive</v>
      </c>
    </row>
    <row r="494" spans="1:117" s="12" customFormat="1" x14ac:dyDescent="0.3">
      <c r="A494" s="10" t="s">
        <v>220</v>
      </c>
      <c r="B494" s="41"/>
      <c r="D494" s="39"/>
      <c r="E494" s="39"/>
      <c r="F494" s="10" t="s">
        <v>223</v>
      </c>
      <c r="G494" s="10" t="s">
        <v>300</v>
      </c>
      <c r="H494" s="10"/>
      <c r="I494" s="10"/>
      <c r="J494" s="10" t="s">
        <v>287</v>
      </c>
      <c r="K494" s="39"/>
      <c r="L494" s="24"/>
      <c r="M494" s="27" t="s">
        <v>187</v>
      </c>
      <c r="N494" s="37">
        <v>2.4741666079051998</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.Metal Smelting.VentilationLow Eff vane axial tube axial fanservice_request.Metal Smelting.Machine Drive</v>
      </c>
      <c r="DM494" s="9"/>
    </row>
    <row r="495" spans="1:117" s="12" customFormat="1" x14ac:dyDescent="0.3">
      <c r="A495" s="10" t="s">
        <v>220</v>
      </c>
      <c r="B495" s="41"/>
      <c r="D495" s="39"/>
      <c r="E495" s="39"/>
      <c r="F495" s="10" t="s">
        <v>224</v>
      </c>
      <c r="G495" s="10" t="s">
        <v>300</v>
      </c>
      <c r="H495" s="10"/>
      <c r="I495" s="10"/>
      <c r="J495" s="10" t="s">
        <v>287</v>
      </c>
      <c r="K495" s="39"/>
      <c r="L495" s="24"/>
      <c r="M495" s="27" t="s">
        <v>187</v>
      </c>
      <c r="N495" s="37">
        <v>1.8546384461171399</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.Metal Smelting.VentilationHigh Eff vane axial tube axial fanservice_request.Metal Smelting.Machine Drive</v>
      </c>
      <c r="DM495" s="9"/>
    </row>
    <row r="496" spans="1:117" s="12" customFormat="1" x14ac:dyDescent="0.3">
      <c r="A496" s="10"/>
      <c r="B496" s="41"/>
      <c r="D496" s="39"/>
      <c r="E496" s="39"/>
      <c r="F496" s="10"/>
      <c r="G496" s="10"/>
      <c r="H496" s="10"/>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c r="DM496" s="9"/>
    </row>
    <row r="497" spans="1:117" s="12" customFormat="1" x14ac:dyDescent="0.3">
      <c r="A497" s="10" t="s">
        <v>225</v>
      </c>
      <c r="B497" s="41"/>
      <c r="D497" s="39"/>
      <c r="E497" s="39"/>
      <c r="F497" s="10" t="s">
        <v>226</v>
      </c>
      <c r="G497" s="10" t="s">
        <v>300</v>
      </c>
      <c r="H497" s="10"/>
      <c r="I497" s="10"/>
      <c r="J497" s="10" t="s">
        <v>287</v>
      </c>
      <c r="K497" s="39"/>
      <c r="L497" s="24"/>
      <c r="M497" s="27" t="s">
        <v>187</v>
      </c>
      <c r="N497" s="37">
        <v>1.20048019207683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.Metal Smelting.ConveyanceLow Eff belt conveyorservice_request.Metal Smelting.Machine Drive</v>
      </c>
    </row>
    <row r="498" spans="1:117" s="12" customFormat="1" x14ac:dyDescent="0.3">
      <c r="A498" s="10" t="s">
        <v>225</v>
      </c>
      <c r="B498" s="41"/>
      <c r="D498" s="39"/>
      <c r="E498" s="39"/>
      <c r="F498" s="10" t="s">
        <v>227</v>
      </c>
      <c r="G498" s="10" t="s">
        <v>300</v>
      </c>
      <c r="H498" s="10"/>
      <c r="I498" s="10"/>
      <c r="J498" s="10" t="s">
        <v>287</v>
      </c>
      <c r="K498" s="39"/>
      <c r="L498" s="24"/>
      <c r="M498" s="27" t="s">
        <v>187</v>
      </c>
      <c r="N498" s="37">
        <v>1.08496349097852</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.Metal Smelting.ConveyanceHigh Eff belt conveyorservice_request.Metal Smelting.Machine Drive</v>
      </c>
      <c r="DM498" s="9"/>
    </row>
    <row r="499" spans="1:117" s="12" customFormat="1" x14ac:dyDescent="0.3">
      <c r="A499" s="10" t="s">
        <v>225</v>
      </c>
      <c r="B499" s="41"/>
      <c r="D499" s="39"/>
      <c r="E499" s="39"/>
      <c r="F499" s="10" t="s">
        <v>228</v>
      </c>
      <c r="G499" s="10" t="s">
        <v>300</v>
      </c>
      <c r="H499" s="10"/>
      <c r="I499" s="10"/>
      <c r="J499" s="10" t="s">
        <v>287</v>
      </c>
      <c r="K499" s="39"/>
      <c r="L499" s="24"/>
      <c r="M499" s="27" t="s">
        <v>187</v>
      </c>
      <c r="N499" s="37">
        <v>1.2254901960784299</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.Metal Smelting.ConveyanceLow Eff screw conveyorservice_request.Metal Smelting.Machine Drive</v>
      </c>
    </row>
    <row r="500" spans="1:117" s="12" customFormat="1" x14ac:dyDescent="0.3">
      <c r="A500" s="10" t="s">
        <v>225</v>
      </c>
      <c r="B500" s="41"/>
      <c r="D500" s="39"/>
      <c r="E500" s="39"/>
      <c r="F500" s="10" t="s">
        <v>229</v>
      </c>
      <c r="G500" s="10" t="s">
        <v>300</v>
      </c>
      <c r="H500" s="10"/>
      <c r="I500" s="10"/>
      <c r="J500" s="10" t="s">
        <v>287</v>
      </c>
      <c r="K500" s="39"/>
      <c r="L500" s="24"/>
      <c r="M500" s="27" t="s">
        <v>187</v>
      </c>
      <c r="N500" s="37">
        <v>1.1075668970405801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.Metal Smelting.ConveyanceHigh Eff screw conveyorservice_request.Metal Smelting.Machine Drive</v>
      </c>
      <c r="DM500" s="9"/>
    </row>
    <row r="501" spans="1:117" s="12" customFormat="1" x14ac:dyDescent="0.3">
      <c r="A501" s="10"/>
      <c r="B501" s="41"/>
      <c r="D501" s="39"/>
      <c r="E501" s="39"/>
      <c r="F501" s="10"/>
      <c r="G501" s="10"/>
      <c r="H501" s="10"/>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c r="DM501" s="9"/>
    </row>
    <row r="502" spans="1:117" s="12" customFormat="1" x14ac:dyDescent="0.3">
      <c r="A502" s="10" t="s">
        <v>230</v>
      </c>
      <c r="B502" s="41"/>
      <c r="D502" s="39"/>
      <c r="E502" s="39"/>
      <c r="F502" s="10" t="s">
        <v>231</v>
      </c>
      <c r="G502" s="10" t="s">
        <v>300</v>
      </c>
      <c r="H502" s="10"/>
      <c r="I502" s="10"/>
      <c r="J502" s="10" t="s">
        <v>287</v>
      </c>
      <c r="K502" s="39"/>
      <c r="L502" s="24"/>
      <c r="M502" s="27" t="s">
        <v>187</v>
      </c>
      <c r="N502" s="37">
        <v>3.3593210409057801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.Metal Smelting.Compression.SmallLow Eff rotary compressorservice_request.Metal Smelting.Machine Drive</v>
      </c>
    </row>
    <row r="503" spans="1:117" s="12" customFormat="1" x14ac:dyDescent="0.3">
      <c r="A503" s="10" t="s">
        <v>230</v>
      </c>
      <c r="B503" s="41"/>
      <c r="D503" s="39"/>
      <c r="E503" s="39"/>
      <c r="F503" s="10" t="s">
        <v>232</v>
      </c>
      <c r="G503" s="10" t="s">
        <v>300</v>
      </c>
      <c r="H503" s="10"/>
      <c r="I503" s="10"/>
      <c r="J503" s="10" t="s">
        <v>287</v>
      </c>
      <c r="K503" s="39"/>
      <c r="L503" s="24"/>
      <c r="M503" s="27" t="s">
        <v>187</v>
      </c>
      <c r="N503" s="37">
        <v>2.2719320964934999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.Metal Smelting.Compression.SmallHigh Eff rotary compressorservice_request.Metal Smelting.Machine Drive</v>
      </c>
    </row>
    <row r="504" spans="1:117" s="12" customFormat="1" x14ac:dyDescent="0.3">
      <c r="A504" s="10"/>
      <c r="B504" s="41"/>
      <c r="D504" s="39"/>
      <c r="E504" s="39"/>
      <c r="F504" s="10"/>
      <c r="G504" s="10"/>
      <c r="H504" s="10"/>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7" s="12" customFormat="1" x14ac:dyDescent="0.3">
      <c r="A505" s="10" t="s">
        <v>233</v>
      </c>
      <c r="B505" s="41"/>
      <c r="D505" s="39"/>
      <c r="E505" s="39"/>
      <c r="F505" s="10" t="s">
        <v>231</v>
      </c>
      <c r="G505" s="10" t="s">
        <v>300</v>
      </c>
      <c r="H505" s="10"/>
      <c r="I505" s="10"/>
      <c r="J505" s="10" t="s">
        <v>287</v>
      </c>
      <c r="K505" s="39"/>
      <c r="L505" s="24"/>
      <c r="M505" s="27" t="s">
        <v>187</v>
      </c>
      <c r="N505" s="37">
        <v>2.9911762692996602</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.Metal Smelting.Compression.LargeLow Eff rotary compressorservice_request.Metal Smelting.Machine Drive</v>
      </c>
      <c r="DM505" s="9"/>
    </row>
    <row r="506" spans="1:117" s="12" customFormat="1" x14ac:dyDescent="0.3">
      <c r="A506" s="10" t="s">
        <v>233</v>
      </c>
      <c r="B506" s="41"/>
      <c r="D506" s="39"/>
      <c r="E506" s="39"/>
      <c r="F506" s="10" t="s">
        <v>232</v>
      </c>
      <c r="G506" s="10" t="s">
        <v>300</v>
      </c>
      <c r="H506" s="10"/>
      <c r="I506" s="10"/>
      <c r="J506" s="10" t="s">
        <v>287</v>
      </c>
      <c r="K506" s="39"/>
      <c r="L506" s="24"/>
      <c r="M506" s="27" t="s">
        <v>187</v>
      </c>
      <c r="N506" s="37">
        <v>2.0229532366037999</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.Metal Smelting.Compression.LargeHigh Eff rotary compressorservice_request.Metal Smelting.Machine Drive</v>
      </c>
    </row>
    <row r="507" spans="1:117" s="12" customFormat="1" x14ac:dyDescent="0.3">
      <c r="A507" s="10"/>
      <c r="B507" s="41"/>
      <c r="D507" s="39"/>
      <c r="E507" s="39"/>
      <c r="F507" s="10"/>
      <c r="G507" s="10"/>
      <c r="H507" s="10"/>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t="s">
        <v>234</v>
      </c>
      <c r="B508" s="41"/>
      <c r="D508" s="39"/>
      <c r="E508" s="39"/>
      <c r="F508" s="10" t="s">
        <v>235</v>
      </c>
      <c r="G508" s="10" t="s">
        <v>300</v>
      </c>
      <c r="H508" s="11"/>
      <c r="I508" s="10"/>
      <c r="J508" s="10" t="s">
        <v>287</v>
      </c>
      <c r="K508" s="39"/>
      <c r="L508" s="24"/>
      <c r="M508" s="27" t="s">
        <v>187</v>
      </c>
      <c r="N508" s="37">
        <v>3.9701066847068298</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.Metal Smelting.Pumping.General.SmallLow Eff centrifugal pumpservice_request.Metal Smelting.Machine Drive</v>
      </c>
      <c r="DM508" s="9"/>
    </row>
    <row r="509" spans="1:117" s="12" customFormat="1" x14ac:dyDescent="0.3">
      <c r="A509" s="10" t="s">
        <v>234</v>
      </c>
      <c r="B509" s="41"/>
      <c r="D509" s="39"/>
      <c r="E509" s="39"/>
      <c r="F509" s="10" t="s">
        <v>236</v>
      </c>
      <c r="G509" s="10" t="s">
        <v>300</v>
      </c>
      <c r="H509" s="11"/>
      <c r="I509" s="10"/>
      <c r="J509" s="10" t="s">
        <v>287</v>
      </c>
      <c r="K509" s="39"/>
      <c r="L509" s="24"/>
      <c r="M509" s="27" t="s">
        <v>187</v>
      </c>
      <c r="N509" s="37">
        <v>2.6188773920171302</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.Metal Smelting.Pumping.General.SmallMed Eff centrifugal pump variable speedservice_request.Metal Smelting.Machine Drive</v>
      </c>
    </row>
    <row r="510" spans="1:117" s="12" customFormat="1" x14ac:dyDescent="0.3">
      <c r="A510" s="10" t="s">
        <v>234</v>
      </c>
      <c r="B510" s="41"/>
      <c r="D510" s="39"/>
      <c r="E510" s="39"/>
      <c r="F510" s="10" t="s">
        <v>237</v>
      </c>
      <c r="G510" s="10" t="s">
        <v>300</v>
      </c>
      <c r="H510" s="11"/>
      <c r="I510" s="10"/>
      <c r="J510" s="10" t="s">
        <v>287</v>
      </c>
      <c r="K510" s="39"/>
      <c r="L510" s="24"/>
      <c r="M510" s="27" t="s">
        <v>187</v>
      </c>
      <c r="N510" s="37">
        <v>1.73735983849502</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.Metal Smelting.Pumping.General.SmallHigh Eff centrifugal pump variable speedservice_request.Metal Smelting.Machine Drive</v>
      </c>
      <c r="DM510" s="9"/>
    </row>
    <row r="511" spans="1:117"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3">
      <c r="A512" s="10" t="s">
        <v>238</v>
      </c>
      <c r="B512" s="41"/>
      <c r="D512" s="39"/>
      <c r="E512" s="39"/>
      <c r="F512" s="10" t="s">
        <v>235</v>
      </c>
      <c r="G512" s="10" t="s">
        <v>300</v>
      </c>
      <c r="H512" s="11"/>
      <c r="I512" s="10"/>
      <c r="J512" s="10" t="s">
        <v>287</v>
      </c>
      <c r="K512" s="39"/>
      <c r="L512" s="24"/>
      <c r="M512" s="27" t="s">
        <v>187</v>
      </c>
      <c r="N512" s="37">
        <v>3.1981414960138301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.Metal Smelting.Pumping.General.LargeLow Eff centrifugal pumpservice_request.Metal Smelting.Machine Drive</v>
      </c>
    </row>
    <row r="513" spans="1:117" s="12" customFormat="1" x14ac:dyDescent="0.3">
      <c r="A513" s="10" t="s">
        <v>238</v>
      </c>
      <c r="B513" s="41"/>
      <c r="D513" s="39"/>
      <c r="E513" s="39"/>
      <c r="F513" s="10" t="s">
        <v>236</v>
      </c>
      <c r="G513" s="10" t="s">
        <v>300</v>
      </c>
      <c r="H513" s="11"/>
      <c r="I513" s="10"/>
      <c r="J513" s="10" t="s">
        <v>287</v>
      </c>
      <c r="K513" s="39"/>
      <c r="L513" s="24"/>
      <c r="M513" s="27" t="s">
        <v>187</v>
      </c>
      <c r="N513" s="37">
        <v>2.1096512324582499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.Metal Smelting.Pumping.General.LargeMed Eff centrifugal pump variable speedservice_request.Metal Smelting.Machine Drive</v>
      </c>
    </row>
    <row r="514" spans="1:117" s="12" customFormat="1" x14ac:dyDescent="0.3">
      <c r="A514" s="10" t="s">
        <v>238</v>
      </c>
      <c r="B514" s="41"/>
      <c r="D514" s="39"/>
      <c r="E514" s="39"/>
      <c r="F514" s="10" t="s">
        <v>237</v>
      </c>
      <c r="G514" s="10" t="s">
        <v>300</v>
      </c>
      <c r="H514" s="11"/>
      <c r="I514" s="10"/>
      <c r="J514" s="10" t="s">
        <v>287</v>
      </c>
      <c r="K514" s="39"/>
      <c r="L514" s="24"/>
      <c r="M514" s="27" t="s">
        <v>187</v>
      </c>
      <c r="N514" s="37">
        <v>1.3898878707960201</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.Metal Smelting.Pumping.General.LargeHigh Eff centrifugal pump variable speedservice_request.Metal Smelting.Machine Drive</v>
      </c>
      <c r="DM514" s="9"/>
    </row>
    <row r="515" spans="1:117"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3">
      <c r="A516" s="10" t="s">
        <v>239</v>
      </c>
      <c r="B516" s="41"/>
      <c r="D516" s="39"/>
      <c r="E516" s="39"/>
      <c r="F516" s="10" t="s">
        <v>240</v>
      </c>
      <c r="G516" s="10" t="s">
        <v>300</v>
      </c>
      <c r="H516" s="11"/>
      <c r="I516" s="10"/>
      <c r="J516" s="10" t="s">
        <v>287</v>
      </c>
      <c r="K516" s="39"/>
      <c r="L516" s="24"/>
      <c r="M516" s="27" t="s">
        <v>187</v>
      </c>
      <c r="N516" s="37">
        <v>3.7139707695644502</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.Metal Smelting.Pumping.Slurry Stock.SmallRotary pumpservice_request.Metal Smelting.Machine Drive</v>
      </c>
    </row>
    <row r="517" spans="1:117" s="12" customFormat="1" x14ac:dyDescent="0.3">
      <c r="A517" s="10" t="s">
        <v>239</v>
      </c>
      <c r="B517" s="41"/>
      <c r="D517" s="39"/>
      <c r="E517" s="39"/>
      <c r="F517" s="10" t="s">
        <v>241</v>
      </c>
      <c r="G517" s="10" t="s">
        <v>300</v>
      </c>
      <c r="H517" s="11"/>
      <c r="I517" s="10"/>
      <c r="J517" s="10" t="s">
        <v>287</v>
      </c>
      <c r="K517" s="39"/>
      <c r="L517" s="24"/>
      <c r="M517" s="27" t="s">
        <v>187</v>
      </c>
      <c r="N517" s="37">
        <v>1.90549143576874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.Metal Smelting.Pumping.Slurry Stock.SmallEff rotary pump variable speedservice_request.Metal Smelting.Machine Drive</v>
      </c>
      <c r="DM517" s="9"/>
    </row>
    <row r="518" spans="1:117"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c r="DM518" s="9"/>
    </row>
    <row r="519" spans="1:117" s="12" customFormat="1" x14ac:dyDescent="0.3">
      <c r="A519" s="10" t="s">
        <v>242</v>
      </c>
      <c r="B519" s="41"/>
      <c r="D519" s="39"/>
      <c r="E519" s="39"/>
      <c r="F519" s="10" t="s">
        <v>240</v>
      </c>
      <c r="G519" s="10" t="s">
        <v>300</v>
      </c>
      <c r="H519" s="11"/>
      <c r="I519" s="10"/>
      <c r="J519" s="10" t="s">
        <v>287</v>
      </c>
      <c r="K519" s="39"/>
      <c r="L519" s="24"/>
      <c r="M519" s="27" t="s">
        <v>187</v>
      </c>
      <c r="N519" s="37">
        <v>2.9904699702986499</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.Metal Smelting.Pumping.Slurry Stock.LargeRotary pumpservice_request.Metal Smelting.Machine Drive</v>
      </c>
    </row>
    <row r="520" spans="1:117" s="12" customFormat="1" x14ac:dyDescent="0.3">
      <c r="A520" s="10" t="s">
        <v>242</v>
      </c>
      <c r="B520" s="41"/>
      <c r="D520" s="39"/>
      <c r="E520" s="39"/>
      <c r="F520" s="10" t="s">
        <v>241</v>
      </c>
      <c r="G520" s="10" t="s">
        <v>300</v>
      </c>
      <c r="H520" s="11"/>
      <c r="I520" s="10"/>
      <c r="J520" s="10" t="s">
        <v>287</v>
      </c>
      <c r="K520" s="39"/>
      <c r="L520" s="24"/>
      <c r="M520" s="27" t="s">
        <v>187</v>
      </c>
      <c r="N520" s="37">
        <v>1.5342918054241801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.Metal Smelting.Pumping.Slurry Stock.LargeEff rotary pump variable speedservice_request.Metal Smelting.Machine Drive</v>
      </c>
      <c r="DM520" s="9"/>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c r="DM521" s="9"/>
    </row>
    <row r="522" spans="1:117" s="12" customFormat="1" x14ac:dyDescent="0.3">
      <c r="A522" s="10" t="s">
        <v>243</v>
      </c>
      <c r="B522" s="41"/>
      <c r="D522" s="39"/>
      <c r="E522" s="39"/>
      <c r="F522" s="10" t="s">
        <v>244</v>
      </c>
      <c r="G522" s="10" t="s">
        <v>300</v>
      </c>
      <c r="H522" s="11"/>
      <c r="I522" s="10"/>
      <c r="J522" s="10" t="s">
        <v>287</v>
      </c>
      <c r="K522" s="39"/>
      <c r="L522" s="24"/>
      <c r="M522" s="27" t="s">
        <v>187</v>
      </c>
      <c r="N522" s="37">
        <v>3.3371911262752998</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.Metal Smelting.Pumping.Precision.SmallReciprocating pumpservice_request.Metal Smelting.Machine Drive</v>
      </c>
    </row>
    <row r="523" spans="1:117" s="12" customFormat="1" x14ac:dyDescent="0.3">
      <c r="A523" s="10" t="s">
        <v>243</v>
      </c>
      <c r="B523" s="41"/>
      <c r="D523" s="39"/>
      <c r="E523" s="39"/>
      <c r="F523" s="10" t="s">
        <v>245</v>
      </c>
      <c r="G523" s="10" t="s">
        <v>300</v>
      </c>
      <c r="H523" s="11"/>
      <c r="I523" s="10"/>
      <c r="J523" s="10" t="s">
        <v>287</v>
      </c>
      <c r="K523" s="39"/>
      <c r="L523" s="24"/>
      <c r="M523" s="27" t="s">
        <v>187</v>
      </c>
      <c r="N523" s="37">
        <v>1.7121807104008899</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.Metal Smelting.Pumping.Precision.SmallEff reciprocating pump variable speedservice_request.Metal Smelting.Machine Drive</v>
      </c>
      <c r="DM523" s="9"/>
    </row>
    <row r="524" spans="1:117"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3">
      <c r="A525" s="10" t="s">
        <v>246</v>
      </c>
      <c r="B525" s="41"/>
      <c r="D525" s="39"/>
      <c r="E525" s="39"/>
      <c r="F525" s="10" t="s">
        <v>244</v>
      </c>
      <c r="G525" s="10" t="s">
        <v>300</v>
      </c>
      <c r="H525" s="11"/>
      <c r="I525" s="10"/>
      <c r="J525" s="10" t="s">
        <v>287</v>
      </c>
      <c r="K525" s="39"/>
      <c r="L525" s="24"/>
      <c r="M525" s="27" t="s">
        <v>187</v>
      </c>
      <c r="N525" s="37">
        <v>2.7090139730940699</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.Metal Smelting.Pumping.Precision.LargeReciprocating pumpservice_request.Metal Smelting.Machine Drive</v>
      </c>
      <c r="DM525" s="9"/>
    </row>
    <row r="526" spans="1:117" s="12" customFormat="1" x14ac:dyDescent="0.3">
      <c r="A526" s="10" t="s">
        <v>246</v>
      </c>
      <c r="B526" s="41"/>
      <c r="D526" s="39"/>
      <c r="E526" s="39"/>
      <c r="F526" s="10" t="s">
        <v>245</v>
      </c>
      <c r="G526" s="10" t="s">
        <v>300</v>
      </c>
      <c r="H526" s="11"/>
      <c r="I526" s="10"/>
      <c r="J526" s="10" t="s">
        <v>287</v>
      </c>
      <c r="K526" s="39"/>
      <c r="L526" s="24"/>
      <c r="M526" s="27" t="s">
        <v>187</v>
      </c>
      <c r="N526" s="37">
        <v>1.3898878707960201</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.Metal Smelting.Pumping.Precision.LargeEff reciprocating pump variable speedservice_request.Metal Smelting.Machine Drive</v>
      </c>
      <c r="DM526" s="9"/>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c r="DM527" s="9"/>
    </row>
    <row r="528" spans="1:117" s="12" customFormat="1" x14ac:dyDescent="0.3">
      <c r="A528" s="10" t="s">
        <v>247</v>
      </c>
      <c r="B528" s="41"/>
      <c r="D528" s="39"/>
      <c r="E528" s="39"/>
      <c r="F528" s="10" t="s">
        <v>248</v>
      </c>
      <c r="G528" s="10" t="s">
        <v>300</v>
      </c>
      <c r="H528" s="11"/>
      <c r="I528" s="10"/>
      <c r="J528" s="10" t="s">
        <v>287</v>
      </c>
      <c r="K528" s="39"/>
      <c r="L528" s="24"/>
      <c r="M528" s="27" t="s">
        <v>187</v>
      </c>
      <c r="N528" s="37">
        <v>1.1764705882352899</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.Metal Smelting.Direct DriveMotor speed control V beltservice_request.Metal Smelting.Machine Drive</v>
      </c>
    </row>
    <row r="529" spans="1:117" s="12" customFormat="1" x14ac:dyDescent="0.3">
      <c r="A529" s="10" t="s">
        <v>247</v>
      </c>
      <c r="B529" s="41"/>
      <c r="D529" s="39"/>
      <c r="E529" s="39"/>
      <c r="F529" s="10" t="s">
        <v>249</v>
      </c>
      <c r="G529" s="10" t="s">
        <v>300</v>
      </c>
      <c r="H529" s="11"/>
      <c r="I529" s="10"/>
      <c r="J529" s="10" t="s">
        <v>287</v>
      </c>
      <c r="K529" s="39"/>
      <c r="L529" s="24"/>
      <c r="M529" s="27" t="s">
        <v>187</v>
      </c>
      <c r="N529" s="37">
        <v>1.06326422115895</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.Metal Smelting.Direct DriveMotor speed control variable speedservice_request.Metal Smelting.Machine Drive</v>
      </c>
    </row>
    <row r="530" spans="1:117"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3">
      <c r="A531" s="10" t="s">
        <v>250</v>
      </c>
      <c r="B531" s="41"/>
      <c r="D531" s="39"/>
      <c r="E531" s="39"/>
      <c r="F531" s="10" t="s">
        <v>251</v>
      </c>
      <c r="G531" s="10" t="s">
        <v>300</v>
      </c>
      <c r="H531" s="11"/>
      <c r="I531" s="10"/>
      <c r="J531" s="10" t="s">
        <v>270</v>
      </c>
      <c r="K531" s="39"/>
      <c r="L531" s="24"/>
      <c r="M531" s="27" t="s">
        <v>187</v>
      </c>
      <c r="N531" s="37">
        <v>1.1661807580174901</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.Metal Smelting.Machine Drive.Size 1AC motor 1 5 hpservice_request.Electricity</v>
      </c>
      <c r="DM531" s="9"/>
    </row>
    <row r="532" spans="1:117" s="12" customFormat="1" x14ac:dyDescent="0.3">
      <c r="A532" s="10" t="s">
        <v>250</v>
      </c>
      <c r="B532" s="41"/>
      <c r="D532" s="39"/>
      <c r="E532" s="39"/>
      <c r="F532" s="10" t="s">
        <v>252</v>
      </c>
      <c r="G532" s="10" t="s">
        <v>300</v>
      </c>
      <c r="H532" s="11"/>
      <c r="I532" s="10"/>
      <c r="J532" s="10" t="s">
        <v>270</v>
      </c>
      <c r="K532" s="39"/>
      <c r="L532" s="24"/>
      <c r="M532" s="27" t="s">
        <v>187</v>
      </c>
      <c r="N532" s="37">
        <v>1.1401208528104001</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.Metal Smelting.Machine Drive.Size 1Eff AC motor 1 5 hpservice_request.Electricity</v>
      </c>
      <c r="DM532" s="9"/>
    </row>
    <row r="533" spans="1:117"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3">
      <c r="A534" s="10" t="s">
        <v>253</v>
      </c>
      <c r="B534" s="41"/>
      <c r="D534" s="39"/>
      <c r="E534" s="39"/>
      <c r="F534" s="10" t="s">
        <v>254</v>
      </c>
      <c r="G534" s="10" t="s">
        <v>300</v>
      </c>
      <c r="H534" s="11"/>
      <c r="I534" s="10"/>
      <c r="J534" s="10" t="s">
        <v>270</v>
      </c>
      <c r="K534" s="39"/>
      <c r="L534" s="24"/>
      <c r="M534" s="27" t="s">
        <v>187</v>
      </c>
      <c r="N534" s="37">
        <v>1.1213276519399</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.Metal Smelting.Machine Drive.Size 2AC motor 6 25 hpservice_request.Electricity</v>
      </c>
    </row>
    <row r="535" spans="1:117" s="12" customFormat="1" x14ac:dyDescent="0.3">
      <c r="A535" s="10" t="s">
        <v>253</v>
      </c>
      <c r="B535" s="41"/>
      <c r="D535" s="39"/>
      <c r="E535" s="39"/>
      <c r="F535" s="10" t="s">
        <v>255</v>
      </c>
      <c r="G535" s="10" t="s">
        <v>300</v>
      </c>
      <c r="H535" s="11"/>
      <c r="I535" s="10"/>
      <c r="J535" s="10" t="s">
        <v>270</v>
      </c>
      <c r="K535" s="39"/>
      <c r="L535" s="24"/>
      <c r="M535" s="27" t="s">
        <v>187</v>
      </c>
      <c r="N535" s="37">
        <v>1.0972130787798999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.Metal Smelting.Machine Drive.Size 2Eff motor 6 25 hpservice_request.Electricity</v>
      </c>
    </row>
    <row r="536" spans="1:117"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3">
      <c r="A537" s="10" t="s">
        <v>256</v>
      </c>
      <c r="B537" s="41"/>
      <c r="D537" s="39"/>
      <c r="E537" s="39"/>
      <c r="F537" s="10" t="s">
        <v>257</v>
      </c>
      <c r="G537" s="10" t="s">
        <v>300</v>
      </c>
      <c r="H537" s="11"/>
      <c r="I537" s="10"/>
      <c r="J537" s="10" t="s">
        <v>270</v>
      </c>
      <c r="K537" s="39"/>
      <c r="L537" s="24"/>
      <c r="M537" s="27" t="s">
        <v>187</v>
      </c>
      <c r="N537" s="37">
        <v>1.0843869960311401</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.Metal Smelting.Machine Drive.Size 3AC motor 26 100 hpservice_request.Electricity</v>
      </c>
      <c r="DM537" s="9"/>
    </row>
    <row r="538" spans="1:117" s="12" customFormat="1" x14ac:dyDescent="0.3">
      <c r="A538" s="10" t="s">
        <v>256</v>
      </c>
      <c r="B538" s="41"/>
      <c r="D538" s="39"/>
      <c r="E538" s="39"/>
      <c r="F538" s="10" t="s">
        <v>258</v>
      </c>
      <c r="G538" s="10" t="s">
        <v>300</v>
      </c>
      <c r="H538" s="11"/>
      <c r="I538" s="10"/>
      <c r="J538" s="10" t="s">
        <v>270</v>
      </c>
      <c r="K538" s="39"/>
      <c r="L538" s="24"/>
      <c r="M538" s="27" t="s">
        <v>187</v>
      </c>
      <c r="N538" s="37">
        <v>1.07411385606874</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.Metal Smelting.Machine Drive.Size 3Eff AC motor 26 100 hpservice_request.Electricity</v>
      </c>
      <c r="DM538" s="9"/>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c r="DM539" s="9"/>
    </row>
    <row r="540" spans="1:117" s="12" customFormat="1" x14ac:dyDescent="0.3">
      <c r="A540" s="10" t="s">
        <v>259</v>
      </c>
      <c r="B540" s="41"/>
      <c r="D540" s="39"/>
      <c r="E540" s="39"/>
      <c r="F540" s="10" t="s">
        <v>260</v>
      </c>
      <c r="G540" s="10" t="s">
        <v>300</v>
      </c>
      <c r="H540" s="11"/>
      <c r="I540" s="10"/>
      <c r="J540" s="10" t="s">
        <v>270</v>
      </c>
      <c r="K540" s="39"/>
      <c r="L540" s="24"/>
      <c r="M540" s="27" t="s">
        <v>187</v>
      </c>
      <c r="N540" s="37">
        <v>1.07411385606874</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.Metal Smelting.Machine Drive.Size 4AC motor 101 200 hpservice_request.Electricity</v>
      </c>
    </row>
    <row r="541" spans="1:117" s="12" customFormat="1" x14ac:dyDescent="0.3">
      <c r="A541" s="10" t="s">
        <v>259</v>
      </c>
      <c r="B541" s="41"/>
      <c r="D541" s="39"/>
      <c r="E541" s="39"/>
      <c r="F541" s="10" t="s">
        <v>261</v>
      </c>
      <c r="G541" s="10" t="s">
        <v>300</v>
      </c>
      <c r="H541" s="11"/>
      <c r="I541" s="10"/>
      <c r="J541" s="10" t="s">
        <v>270</v>
      </c>
      <c r="K541" s="39"/>
      <c r="L541" s="24"/>
      <c r="M541" s="27" t="s">
        <v>187</v>
      </c>
      <c r="N541" s="37">
        <v>1.0696102340307201</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.Metal Smelting.Machine Drive.Size 4Eff AC motor 101 200 hpservice_request.Electricity</v>
      </c>
    </row>
    <row r="542" spans="1:117"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7" s="12" customFormat="1" x14ac:dyDescent="0.3">
      <c r="A543" s="10" t="s">
        <v>262</v>
      </c>
      <c r="B543" s="41"/>
      <c r="D543" s="39"/>
      <c r="E543" s="39"/>
      <c r="F543" s="10" t="s">
        <v>263</v>
      </c>
      <c r="G543" s="10" t="s">
        <v>300</v>
      </c>
      <c r="H543" s="11"/>
      <c r="I543" s="10"/>
      <c r="J543" s="10" t="s">
        <v>270</v>
      </c>
      <c r="K543" s="39"/>
      <c r="L543" s="24"/>
      <c r="M543" s="27" t="s">
        <v>187</v>
      </c>
      <c r="N543" s="37">
        <v>1.0651442205274599</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.Metal Smelting.Machine Drive.Size 5AC motor 201 500 hpservice_request.Electricity</v>
      </c>
      <c r="DM543" s="9"/>
    </row>
    <row r="544" spans="1:117" s="12" customFormat="1" x14ac:dyDescent="0.3">
      <c r="A544" s="10" t="s">
        <v>262</v>
      </c>
      <c r="B544" s="41"/>
      <c r="D544" s="39"/>
      <c r="E544" s="39"/>
      <c r="F544" s="10" t="s">
        <v>264</v>
      </c>
      <c r="G544" s="10" t="s">
        <v>300</v>
      </c>
      <c r="H544" s="11"/>
      <c r="I544" s="10"/>
      <c r="J544" s="10" t="s">
        <v>270</v>
      </c>
      <c r="K544" s="39"/>
      <c r="L544" s="24"/>
      <c r="M544" s="27" t="s">
        <v>187</v>
      </c>
      <c r="N544" s="37">
        <v>1.0607153464296299</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.Metal Smelting.Machine Drive.Size 5Eff AC motor 201 500 hpservice_request.Electricity</v>
      </c>
    </row>
    <row r="545" spans="1:117" s="12" customFormat="1" x14ac:dyDescent="0.3">
      <c r="A545" s="10" t="s">
        <v>262</v>
      </c>
      <c r="B545" s="41"/>
      <c r="D545" s="39"/>
      <c r="E545" s="39"/>
      <c r="F545" s="10" t="s">
        <v>265</v>
      </c>
      <c r="G545" s="10" t="s">
        <v>300</v>
      </c>
      <c r="H545" s="11"/>
      <c r="I545" s="10"/>
      <c r="J545" s="10" t="s">
        <v>270</v>
      </c>
      <c r="K545" s="39"/>
      <c r="L545" s="24"/>
      <c r="M545" s="27" t="s">
        <v>187</v>
      </c>
      <c r="N545" s="37">
        <v>1.0519671786240301</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.Metal Smelting.Machine Drive.Size 5Synchronous AC motor 201 500 hpservice_request.Electricity</v>
      </c>
      <c r="DM545" s="9"/>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3">
      <c r="A547" s="10" t="s">
        <v>266</v>
      </c>
      <c r="B547" s="41"/>
      <c r="D547" s="39"/>
      <c r="E547" s="39"/>
      <c r="F547" s="10" t="s">
        <v>267</v>
      </c>
      <c r="G547" s="10" t="s">
        <v>300</v>
      </c>
      <c r="H547" s="11"/>
      <c r="I547" s="10"/>
      <c r="J547" s="10" t="s">
        <v>270</v>
      </c>
      <c r="K547" s="39"/>
      <c r="L547" s="24"/>
      <c r="M547" s="27" t="s">
        <v>187</v>
      </c>
      <c r="N547" s="37">
        <v>1.08785518471781</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.Metal Smelting.Machine Drive.Size 6Std AC motor 500 hpservice_request.Electricity</v>
      </c>
    </row>
    <row r="548" spans="1:117" s="12" customFormat="1" x14ac:dyDescent="0.3">
      <c r="A548" s="10" t="s">
        <v>266</v>
      </c>
      <c r="B548" s="41"/>
      <c r="D548" s="39"/>
      <c r="E548" s="39"/>
      <c r="F548" s="10" t="s">
        <v>268</v>
      </c>
      <c r="G548" s="10" t="s">
        <v>300</v>
      </c>
      <c r="H548" s="11"/>
      <c r="I548" s="10"/>
      <c r="J548" s="10" t="s">
        <v>270</v>
      </c>
      <c r="K548" s="39"/>
      <c r="L548" s="24"/>
      <c r="M548" s="27" t="s">
        <v>187</v>
      </c>
      <c r="N548" s="37">
        <v>1.07411385606874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.Metal Smelting.Machine Drive.Size 6Eff AC motor 500 hpservice_request.Electricity</v>
      </c>
      <c r="DM548" s="9"/>
    </row>
    <row r="549" spans="1:117" s="12" customFormat="1" x14ac:dyDescent="0.3">
      <c r="A549" s="10" t="s">
        <v>266</v>
      </c>
      <c r="B549" s="41"/>
      <c r="D549" s="39"/>
      <c r="E549" s="39"/>
      <c r="F549" s="10" t="s">
        <v>269</v>
      </c>
      <c r="G549" s="10" t="s">
        <v>300</v>
      </c>
      <c r="H549" s="11"/>
      <c r="I549" s="10"/>
      <c r="J549" s="10" t="s">
        <v>270</v>
      </c>
      <c r="K549" s="39"/>
      <c r="L549" s="24"/>
      <c r="M549" s="27" t="s">
        <v>187</v>
      </c>
      <c r="N549" s="37">
        <v>1.0519671786240301</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.Metal Smelting.Machine Drive.Size 6Scynchronous AC motor 500 hpservice_request.Electricity</v>
      </c>
    </row>
    <row r="550" spans="1:117"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7"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7"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31"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sheetData>
  <autoFilter ref="A1:DL4831" xr:uid="{00000000-0009-0000-0000-000002000000}"/>
  <conditionalFormatting sqref="A80 K80:DJ80">
    <cfRule type="expression" dxfId="1242" priority="39309">
      <formula>AND($G35="Service provided", $B80="Sector")</formula>
    </cfRule>
    <cfRule type="expression" dxfId="1241" priority="39310">
      <formula>AND($G35="Service provided", $B80="Service")</formula>
    </cfRule>
    <cfRule type="expression" dxfId="1240" priority="39311">
      <formula>_xlfn.FORMULATEXT(A80)="="&amp;ADDRESS(ROW(#REF!),COLUMN(#REF!),4)</formula>
    </cfRule>
  </conditionalFormatting>
  <conditionalFormatting sqref="A81 K81:DJ81">
    <cfRule type="expression" dxfId="1239" priority="40567">
      <formula>_xlfn.FORMULATEXT(A81)="="&amp;ADDRESS(ROW(#REF!),COLUMN(#REF!),4)</formula>
    </cfRule>
    <cfRule type="expression" dxfId="1238" priority="40565">
      <formula>AND($G15="Service provided", $B81="Sector")</formula>
    </cfRule>
    <cfRule type="expression" dxfId="1237" priority="40566">
      <formula>AND($G15="Service provided", $B81="Service")</formula>
    </cfRule>
  </conditionalFormatting>
  <conditionalFormatting sqref="A82">
    <cfRule type="expression" dxfId="1236" priority="51">
      <formula>_xlfn.FORMULATEXT(A82)="="&amp;ADDRESS(ROW(#REF!),COLUMN(#REF!),4)</formula>
    </cfRule>
  </conditionalFormatting>
  <conditionalFormatting sqref="A82:A83">
    <cfRule type="expression" dxfId="1235" priority="49">
      <formula>AND($G13="Service provided", $B82="Sector")</formula>
    </cfRule>
    <cfRule type="expression" dxfId="1234" priority="48">
      <formula>AND($G13="Service provided", OR($B82="Region",$B82="Root"))</formula>
    </cfRule>
    <cfRule type="expression" dxfId="1233" priority="50">
      <formula>AND($G13="Service provided", $B82="Service")</formula>
    </cfRule>
  </conditionalFormatting>
  <conditionalFormatting sqref="A83:A84 K84:DJ84">
    <cfRule type="expression" dxfId="1232" priority="34120">
      <formula>_xlfn.FORMULATEXT(A83)="="&amp;ADDRESS(ROW(#REF!),COLUMN(#REF!),4)</formula>
    </cfRule>
  </conditionalFormatting>
  <conditionalFormatting sqref="A84 K84:DJ84">
    <cfRule type="expression" dxfId="1231" priority="34118">
      <formula>AND(#REF!="Service provided", $B84="Sector")</formula>
    </cfRule>
    <cfRule type="expression" dxfId="1230" priority="34119">
      <formula>AND(#REF!="Service provided", $B84="Service")</formula>
    </cfRule>
  </conditionalFormatting>
  <conditionalFormatting sqref="A86 K86:DJ86">
    <cfRule type="expression" dxfId="1229" priority="41284">
      <formula>_xlfn.FORMULATEXT(A86)="="&amp;ADDRESS(ROW(#REF!),COLUMN(#REF!),4)</formula>
    </cfRule>
    <cfRule type="expression" dxfId="1228" priority="41283">
      <formula>AND($G11="Service provided", $B86="Service")</formula>
    </cfRule>
    <cfRule type="expression" dxfId="1227" priority="41282">
      <formula>AND($G11="Service provided", $B86="Sector")</formula>
    </cfRule>
  </conditionalFormatting>
  <conditionalFormatting sqref="A100">
    <cfRule type="expression" dxfId="1226" priority="443">
      <formula>AND($G100="Service provided", $B100="Service")</formula>
    </cfRule>
    <cfRule type="expression" dxfId="1225" priority="444">
      <formula>_xlfn.FORMULATEXT(A100)="="&amp;ADDRESS(ROW(XFD100),COLUMN(XFD100),4)</formula>
    </cfRule>
    <cfRule type="expression" dxfId="1224" priority="442">
      <formula>AND($G100="Service provided", $B100="Sector")</formula>
    </cfRule>
    <cfRule type="expression" dxfId="1223" priority="441">
      <formula>AND($G100="Service provided", OR($B100="Region",$B100="Root"))</formula>
    </cfRule>
  </conditionalFormatting>
  <conditionalFormatting sqref="A103:A104 K103:DJ104">
    <cfRule type="expression" dxfId="1222" priority="39267">
      <formula>AND($G84="Service provided", $B103="Service")</formula>
    </cfRule>
    <cfRule type="expression" dxfId="1221" priority="39268">
      <formula>_xlfn.FORMULATEXT(A103)="="&amp;ADDRESS(ROW(#REF!),COLUMN(#REF!),4)</formula>
    </cfRule>
    <cfRule type="expression" dxfId="1220" priority="39266">
      <formula>AND($G84="Service provided", $B103="Sector")</formula>
    </cfRule>
  </conditionalFormatting>
  <conditionalFormatting sqref="A105 K105:DJ105">
    <cfRule type="expression" dxfId="1219" priority="28048">
      <formula>AND($G85="Service provided", $B105="Service")</formula>
    </cfRule>
    <cfRule type="expression" dxfId="1218" priority="28047">
      <formula>AND($G85="Service provided", $B105="Sector")</formula>
    </cfRule>
    <cfRule type="expression" dxfId="1217" priority="28049">
      <formula>_xlfn.FORMULATEXT(A105)="="&amp;ADDRESS(ROW(#REF!),COLUMN(#REF!),4)</formula>
    </cfRule>
  </conditionalFormatting>
  <conditionalFormatting sqref="A106">
    <cfRule type="expression" dxfId="1216" priority="21935">
      <formula>AND($G85="Service provided", $B106="Sector")</formula>
    </cfRule>
    <cfRule type="expression" dxfId="1215" priority="21936">
      <formula>AND($G85="Service provided", $B106="Service")</formula>
    </cfRule>
    <cfRule type="expression" dxfId="1214" priority="21934">
      <formula>AND($G85="Service provided", OR($B106="Region",$B106="Root"))</formula>
    </cfRule>
    <cfRule type="expression" dxfId="1213" priority="21937">
      <formula>_xlfn.FORMULATEXT(A106)="="&amp;ADDRESS(ROW(#REF!),COLUMN(#REF!),4)</formula>
    </cfRule>
  </conditionalFormatting>
  <conditionalFormatting sqref="A108 K108:DJ108">
    <cfRule type="expression" dxfId="1212" priority="27293">
      <formula>AND($G85="Service provided", OR($B108="Region",$B108="Root"))</formula>
    </cfRule>
    <cfRule type="expression" dxfId="1211" priority="27295">
      <formula>AND($G85="Service provided", $B108="Service")</formula>
    </cfRule>
    <cfRule type="expression" dxfId="1210" priority="27294">
      <formula>AND($G85="Service provided", $B108="Sector")</formula>
    </cfRule>
    <cfRule type="expression" dxfId="1209" priority="27296">
      <formula>_xlfn.FORMULATEXT(A108)="="&amp;ADDRESS(ROW(#REF!),COLUMN(#REF!),4)</formula>
    </cfRule>
  </conditionalFormatting>
  <conditionalFormatting sqref="A109 K109:DJ109">
    <cfRule type="expression" dxfId="1208" priority="27081">
      <formula>AND($G85="Service provided", $B109="Sector")</formula>
    </cfRule>
    <cfRule type="expression" dxfId="1207" priority="27082">
      <formula>AND($G85="Service provided", $B109="Service")</formula>
    </cfRule>
    <cfRule type="expression" dxfId="1206" priority="27083">
      <formula>_xlfn.FORMULATEXT(A109)="="&amp;ADDRESS(ROW(#REF!),COLUMN(#REF!),4)</formula>
    </cfRule>
  </conditionalFormatting>
  <conditionalFormatting sqref="A162:A163">
    <cfRule type="expression" dxfId="1205" priority="228">
      <formula>AND($G162="Service provided", OR($B162="Region",$B162="Root"))</formula>
    </cfRule>
    <cfRule type="expression" dxfId="1204" priority="229">
      <formula>AND($G162="Service provided", $B162="Sector")</formula>
    </cfRule>
    <cfRule type="expression" dxfId="1203" priority="230">
      <formula>AND($G162="Service provided", $B162="Service")</formula>
    </cfRule>
    <cfRule type="expression" dxfId="1202" priority="231">
      <formula>_xlfn.FORMULATEXT(A162)="="&amp;ADDRESS(ROW(XFD162),COLUMN(XFD162),4)</formula>
    </cfRule>
  </conditionalFormatting>
  <conditionalFormatting sqref="F95">
    <cfRule type="expression" dxfId="1201" priority="41120">
      <formula>AND($G95="Service provided", $B33="Service")</formula>
    </cfRule>
    <cfRule type="expression" dxfId="1200" priority="41121">
      <formula>_xlfn.FORMULATEXT(F95)="="&amp;ADDRESS(ROW(#REF!),COLUMN(#REF!),4)</formula>
    </cfRule>
    <cfRule type="expression" dxfId="1199" priority="41119">
      <formula>AND($G95="Service provided", OR($B33="Region",$B33="Root"))</formula>
    </cfRule>
  </conditionalFormatting>
  <conditionalFormatting sqref="F110">
    <cfRule type="expression" dxfId="1198" priority="41259">
      <formula>AND($G110="Service provided", $B18="Service")</formula>
    </cfRule>
    <cfRule type="expression" dxfId="1197" priority="41258">
      <formula>AND($G110="Service provided", OR($B18="Region",$B18="Root"))</formula>
    </cfRule>
    <cfRule type="expression" dxfId="1196" priority="41260">
      <formula>_xlfn.FORMULATEXT(F110)="="&amp;ADDRESS(ROW(#REF!),COLUMN(#REF!),4)</formula>
    </cfRule>
  </conditionalFormatting>
  <conditionalFormatting sqref="F187:F190">
    <cfRule type="expression" dxfId="1195" priority="533">
      <formula>AND($G187="Service provided", OR($B187="Region",$B187="Root"))</formula>
    </cfRule>
    <cfRule type="expression" dxfId="1194" priority="536">
      <formula>_xlfn.FORMULATEXT(F187)="="&amp;ADDRESS(ROW(#REF!),COLUMN(#REF!),4)</formula>
    </cfRule>
    <cfRule type="expression" dxfId="1193" priority="535">
      <formula>AND($G187="Service provided", $B187="Service")</formula>
    </cfRule>
    <cfRule type="expression" dxfId="1192" priority="534">
      <formula>AND($G187="Service provided", $B187="Sector")</formula>
    </cfRule>
  </conditionalFormatting>
  <conditionalFormatting sqref="F479">
    <cfRule type="expression" dxfId="1191" priority="101">
      <formula>_xlfn.FORMULATEXT(F479)="="&amp;ADDRESS(ROW(E479),COLUMN(E479),4)</formula>
    </cfRule>
    <cfRule type="expression" dxfId="1190" priority="98">
      <formula>AND($G479="Service provided", OR($B479="Region",$B479="Root"))</formula>
    </cfRule>
    <cfRule type="expression" dxfId="1189" priority="99">
      <formula>AND($G479="Service provided", $B479="Sector")</formula>
    </cfRule>
    <cfRule type="expression" dxfId="1188" priority="100">
      <formula>AND($G479="Service provided", $B479="Service")</formula>
    </cfRule>
    <cfRule type="expression" dxfId="1187" priority="102">
      <formula>$G479="Technology"</formula>
    </cfRule>
  </conditionalFormatting>
  <conditionalFormatting sqref="F7:G7 I7:J7">
    <cfRule type="expression" dxfId="1186" priority="225">
      <formula>AND($G7="Service provided", $B40="Sector")</formula>
    </cfRule>
    <cfRule type="expression" dxfId="1185" priority="227">
      <formula>_xlfn.FORMULATEXT(F7)="="&amp;ADDRESS(ROW(#REF!),COLUMN(#REF!),4)</formula>
    </cfRule>
    <cfRule type="expression" dxfId="1184" priority="226">
      <formula>AND($G7="Service provided", $B40="Service")</formula>
    </cfRule>
  </conditionalFormatting>
  <conditionalFormatting sqref="F11:G11 I11:J11">
    <cfRule type="expression" dxfId="1183" priority="41226">
      <formula>AND($G11="Service provided", OR($B86="Region",$B86="Root"))</formula>
    </cfRule>
    <cfRule type="expression" dxfId="1182" priority="41229">
      <formula>_xlfn.FORMULATEXT(F11)="="&amp;ADDRESS(ROW(#REF!),COLUMN(#REF!),4)</formula>
    </cfRule>
    <cfRule type="expression" dxfId="1181" priority="41228">
      <formula>AND($G11="Service provided", $B86="Service")</formula>
    </cfRule>
    <cfRule type="expression" dxfId="1180" priority="41227">
      <formula>AND($G11="Service provided", $B86="Sector")</formula>
    </cfRule>
  </conditionalFormatting>
  <conditionalFormatting sqref="F13:G13 I13:J13">
    <cfRule type="expression" dxfId="1179" priority="41297">
      <formula>AND($G13="Service provided", OR(#REF!="Region",#REF!="Root"))</formula>
    </cfRule>
    <cfRule type="expression" dxfId="1178" priority="41300">
      <formula>_xlfn.FORMULATEXT(F13)="="&amp;ADDRESS(ROW(#REF!),COLUMN(#REF!),4)</formula>
    </cfRule>
    <cfRule type="expression" dxfId="1177" priority="41299">
      <formula>AND($G13="Service provided", #REF!="Service")</formula>
    </cfRule>
    <cfRule type="expression" dxfId="1176" priority="41298">
      <formula>AND($G13="Service provided", #REF!="Sector")</formula>
    </cfRule>
  </conditionalFormatting>
  <conditionalFormatting sqref="F14:G14 I14:J14">
    <cfRule type="expression" dxfId="1175" priority="41302">
      <formula>AND($G14="Service provided", $B83="Sector")</formula>
    </cfRule>
    <cfRule type="expression" dxfId="1174" priority="41301">
      <formula>AND($G14="Service provided", OR($B83="Region",$B83="Root"))</formula>
    </cfRule>
    <cfRule type="expression" dxfId="1173" priority="41304">
      <formula>_xlfn.FORMULATEXT(F14)="="&amp;ADDRESS(ROW(#REF!),COLUMN(#REF!),4)</formula>
    </cfRule>
    <cfRule type="expression" dxfId="1172" priority="41303">
      <formula>AND($G14="Service provided", $B83="Service")</formula>
    </cfRule>
  </conditionalFormatting>
  <conditionalFormatting sqref="F15:G15 I15:J15">
    <cfRule type="expression" dxfId="1171" priority="40573">
      <formula>AND($G15="Service provided", $B81="Sector")</formula>
    </cfRule>
    <cfRule type="expression" dxfId="1170" priority="40572">
      <formula>AND($G15="Service provided", OR($B81="Region",$B81="Root"))</formula>
    </cfRule>
    <cfRule type="expression" dxfId="1169" priority="40575">
      <formula>_xlfn.FORMULATEXT(F15)="="&amp;ADDRESS(ROW(#REF!),COLUMN(#REF!),4)</formula>
    </cfRule>
    <cfRule type="expression" dxfId="1168" priority="40574">
      <formula>AND($G15="Service provided", $B81="Service")</formula>
    </cfRule>
  </conditionalFormatting>
  <conditionalFormatting sqref="F26:G26 I26:J26">
    <cfRule type="expression" dxfId="1167" priority="41197">
      <formula>_xlfn.FORMULATEXT(F26)="="&amp;ADDRESS(ROW(#REF!),COLUMN(#REF!),4)</formula>
    </cfRule>
    <cfRule type="expression" dxfId="1166" priority="41196">
      <formula>AND($G26="Service provided", $B103="Service")</formula>
    </cfRule>
    <cfRule type="expression" dxfId="1165" priority="41195">
      <formula>AND($G26="Service provided", $B103="Sector")</formula>
    </cfRule>
    <cfRule type="expression" dxfId="1164" priority="41194">
      <formula>AND($G26="Service provided", OR($B103="Region",$B103="Root"))</formula>
    </cfRule>
  </conditionalFormatting>
  <conditionalFormatting sqref="F34:G34 I34:J34">
    <cfRule type="expression" dxfId="1163" priority="28272">
      <formula>AND($G34="Service provided", $B89="Service")</formula>
    </cfRule>
    <cfRule type="expression" dxfId="1162" priority="28271">
      <formula>AND($G34="Service provided", $B89="Sector")</formula>
    </cfRule>
    <cfRule type="expression" dxfId="1161" priority="28270">
      <formula>AND($G34="Service provided", OR($B89="Region",$B89="Root"))</formula>
    </cfRule>
    <cfRule type="expression" dxfId="1160" priority="28273">
      <formula>_xlfn.FORMULATEXT(F34)="="&amp;ADDRESS(ROW(#REF!),COLUMN(#REF!),4)</formula>
    </cfRule>
  </conditionalFormatting>
  <conditionalFormatting sqref="F35:G35 I35:J35">
    <cfRule type="expression" dxfId="1159" priority="42465">
      <formula>AND($G35="Service provided", OR($B80="Region",$B80="Root"))</formula>
    </cfRule>
    <cfRule type="expression" dxfId="1158" priority="42467">
      <formula>AND($G35="Service provided", $B80="Service")</formula>
    </cfRule>
    <cfRule type="expression" dxfId="1157" priority="42468">
      <formula>_xlfn.FORMULATEXT(F35)="="&amp;ADDRESS(ROW(#REF!),COLUMN(#REF!),4)</formula>
    </cfRule>
    <cfRule type="expression" dxfId="1156" priority="42466">
      <formula>AND($G35="Service provided", $B80="Sector")</formula>
    </cfRule>
  </conditionalFormatting>
  <conditionalFormatting sqref="F37:G37 I37:J37">
    <cfRule type="expression" dxfId="1155" priority="41692">
      <formula>AND($G37="Service provided", $B81="Service")</formula>
    </cfRule>
    <cfRule type="expression" dxfId="1154" priority="41690">
      <formula>AND($G37="Service provided", OR($B81="Region",$B81="Root"))</formula>
    </cfRule>
    <cfRule type="expression" dxfId="1153" priority="41691">
      <formula>AND($G37="Service provided", $B81="Sector")</formula>
    </cfRule>
    <cfRule type="expression" dxfId="1152" priority="41693">
      <formula>_xlfn.FORMULATEXT(F37)="="&amp;ADDRESS(ROW(#REF!),COLUMN(#REF!),4)</formula>
    </cfRule>
  </conditionalFormatting>
  <conditionalFormatting sqref="F90:G90 I90:J90 G92 I92:J92">
    <cfRule type="expression" dxfId="1151" priority="35905">
      <formula>AND($G90="Service provided", OR(#REF!="Region",#REF!="Root"))</formula>
    </cfRule>
    <cfRule type="expression" dxfId="1150" priority="35907">
      <formula>AND($G90="Service provided", #REF!="Service")</formula>
    </cfRule>
    <cfRule type="expression" dxfId="1149" priority="35908">
      <formula>_xlfn.FORMULATEXT(F90)="="&amp;ADDRESS(ROW(#REF!),COLUMN(#REF!),4)</formula>
    </cfRule>
    <cfRule type="expression" dxfId="1148" priority="35906">
      <formula>AND($G90="Service provided", #REF!="Sector")</formula>
    </cfRule>
  </conditionalFormatting>
  <conditionalFormatting sqref="F91:G91 I91:J91">
    <cfRule type="expression" dxfId="1147" priority="41237">
      <formula>_xlfn.FORMULATEXT(F91)="="&amp;ADDRESS(ROW(#REF!),COLUMN(#REF!),4)</formula>
    </cfRule>
    <cfRule type="expression" dxfId="1146" priority="41235">
      <formula>AND($G91="Service provided", $B19="Sector")</formula>
    </cfRule>
    <cfRule type="expression" dxfId="1145" priority="41234">
      <formula>AND($G91="Service provided", OR($B19="Region",$B19="Root"))</formula>
    </cfRule>
    <cfRule type="expression" dxfId="1144" priority="41236">
      <formula>AND($G91="Service provided", $B19="Service")</formula>
    </cfRule>
  </conditionalFormatting>
  <conditionalFormatting sqref="F93:G93 I93:J93">
    <cfRule type="expression" dxfId="1143" priority="41263">
      <formula>AND($G93="Service provided", $B16="Service")</formula>
    </cfRule>
    <cfRule type="expression" dxfId="1142" priority="41261">
      <formula>AND($G93="Service provided", OR($B16="Region",$B16="Root"))</formula>
    </cfRule>
    <cfRule type="expression" dxfId="1141" priority="41262">
      <formula>AND($G93="Service provided", $B16="Sector")</formula>
    </cfRule>
    <cfRule type="expression" dxfId="1140" priority="41264">
      <formula>_xlfn.FORMULATEXT(F93)="="&amp;ADDRESS(ROW(#REF!),COLUMN(#REF!),4)</formula>
    </cfRule>
  </conditionalFormatting>
  <conditionalFormatting sqref="F94:G94 I94:J94">
    <cfRule type="expression" dxfId="1139" priority="36933">
      <formula>AND($G94="Service provided", OR(#REF!="Region",#REF!="Root"))</formula>
    </cfRule>
    <cfRule type="expression" dxfId="1138" priority="36934">
      <formula>AND($G94="Service provided", #REF!="Sector")</formula>
    </cfRule>
    <cfRule type="expression" dxfId="1137" priority="36935">
      <formula>AND($G94="Service provided", #REF!="Service")</formula>
    </cfRule>
    <cfRule type="expression" dxfId="1136" priority="36936">
      <formula>_xlfn.FORMULATEXT(F94)="="&amp;ADDRESS(ROW(#REF!),COLUMN(#REF!),4)</formula>
    </cfRule>
  </conditionalFormatting>
  <conditionalFormatting sqref="F95:G95 I95:J95">
    <cfRule type="expression" dxfId="1135" priority="41106">
      <formula>_xlfn.FORMULATEXT(F95)="="&amp;ADDRESS(ROW(#REF!),COLUMN(#REF!),4)</formula>
    </cfRule>
    <cfRule type="expression" dxfId="1134" priority="41103">
      <formula>AND($G95="Service provided", OR($B33="Region",$B33="Root"))</formula>
    </cfRule>
    <cfRule type="expression" dxfId="1133" priority="41104">
      <formula>AND($G95="Service provided", $B33="Sector")</formula>
    </cfRule>
    <cfRule type="expression" dxfId="1132" priority="41105">
      <formula>AND($G95="Service provided", $B33="Service")</formula>
    </cfRule>
  </conditionalFormatting>
  <conditionalFormatting sqref="F96:G96 I96:J96">
    <cfRule type="expression" dxfId="1131" priority="41245">
      <formula>_xlfn.FORMULATEXT(F96)="="&amp;ADDRESS(ROW(#REF!),COLUMN(#REF!),4)</formula>
    </cfRule>
    <cfRule type="expression" dxfId="1130" priority="41242">
      <formula>AND($G96="Service provided", OR($B17="Region",$B17="Root"))</formula>
    </cfRule>
    <cfRule type="expression" dxfId="1129" priority="41243">
      <formula>AND($G96="Service provided", $B17="Sector")</formula>
    </cfRule>
    <cfRule type="expression" dxfId="1128" priority="41244">
      <formula>AND($G96="Service provided", $B17="Service")</formula>
    </cfRule>
  </conditionalFormatting>
  <conditionalFormatting sqref="F110:G110 I110:J110">
    <cfRule type="expression" dxfId="1127" priority="41252">
      <formula>AND($G110="Service provided", $B18="Service")</formula>
    </cfRule>
    <cfRule type="expression" dxfId="1126" priority="41251">
      <formula>AND($G110="Service provided", $B18="Sector")</formula>
    </cfRule>
    <cfRule type="expression" dxfId="1125" priority="41250">
      <formula>AND($G110="Service provided", OR($B18="Region",$B18="Root"))</formula>
    </cfRule>
    <cfRule type="expression" dxfId="1124" priority="41253">
      <formula>_xlfn.FORMULATEXT(F110)="="&amp;ADDRESS(ROW(#REF!),COLUMN(#REF!),4)</formula>
    </cfRule>
  </conditionalFormatting>
  <conditionalFormatting sqref="F187:G199">
    <cfRule type="expression" dxfId="1123" priority="537">
      <formula>$G187="Technology"</formula>
    </cfRule>
  </conditionalFormatting>
  <conditionalFormatting sqref="F82:J82">
    <cfRule type="expression" dxfId="1122" priority="33">
      <formula>$G82="Technology"</formula>
    </cfRule>
  </conditionalFormatting>
  <conditionalFormatting sqref="F83:J154 F159:G186 F221:J435 F67:J81 F3:J65 M3:M43 L44:DJ44 L67:DJ67 M68:M73 L74:DJ79 F155:I155 F156:J158 H159:J199 F200:J219 F220:I220 F436:I436 F437:J478 F480:J4831">
    <cfRule type="expression" dxfId="1121" priority="907">
      <formula>$G3="Technology"</formula>
    </cfRule>
  </conditionalFormatting>
  <conditionalFormatting sqref="G3 I3:J3">
    <cfRule type="expression" dxfId="1120" priority="36641">
      <formula>AND($G3="Service provided", $B20="Service")</formula>
    </cfRule>
    <cfRule type="expression" dxfId="1119" priority="36642">
      <formula>_xlfn.FORMULATEXT(G3)="="&amp;ADDRESS(ROW(#REF!),COLUMN(#REF!),4)</formula>
    </cfRule>
    <cfRule type="expression" dxfId="1118" priority="36640">
      <formula>AND($G3="Service provided", $B20="Sector")</formula>
    </cfRule>
    <cfRule type="expression" dxfId="1117" priority="36639">
      <formula>AND($G3="Service provided", OR($B20="Region",$B20="Root"))</formula>
    </cfRule>
  </conditionalFormatting>
  <conditionalFormatting sqref="G4:G5 I4:J5 I25:J25">
    <cfRule type="expression" dxfId="1116" priority="36978">
      <formula>AND($G4="Service provided", $B38="Sector")</formula>
    </cfRule>
    <cfRule type="expression" dxfId="1115" priority="36979">
      <formula>AND($G4="Service provided", $B38="Service")</formula>
    </cfRule>
    <cfRule type="expression" dxfId="1114" priority="36980">
      <formula>_xlfn.FORMULATEXT(G4)="="&amp;ADDRESS(ROW(#REF!),COLUMN(#REF!),4)</formula>
    </cfRule>
    <cfRule type="expression" dxfId="1113" priority="36977">
      <formula>AND($G4="Service provided", OR($B38="Region",$B38="Root"))</formula>
    </cfRule>
  </conditionalFormatting>
  <conditionalFormatting sqref="G6 I6:J6">
    <cfRule type="expression" dxfId="1112" priority="41276">
      <formula>_xlfn.FORMULATEXT(G6)="="&amp;ADDRESS(ROW(#REF!),COLUMN(#REF!),4)</formula>
    </cfRule>
    <cfRule type="expression" dxfId="1111" priority="41275">
      <formula>AND($G6="Service provided", $B85="Service")</formula>
    </cfRule>
    <cfRule type="expression" dxfId="1110" priority="41274">
      <formula>AND($G6="Service provided", $B85="Sector")</formula>
    </cfRule>
    <cfRule type="expression" dxfId="1109" priority="41273">
      <formula>AND($G6="Service provided", OR($B85="Region",$B85="Root"))</formula>
    </cfRule>
  </conditionalFormatting>
  <conditionalFormatting sqref="G8:G9 I8:J9">
    <cfRule type="expression" dxfId="1108" priority="42337">
      <formula>AND($G8="Service provided", OR($B43="Region",$B43="Root"))</formula>
    </cfRule>
    <cfRule type="expression" dxfId="1107" priority="42338">
      <formula>AND($G8="Service provided", $B43="Sector")</formula>
    </cfRule>
    <cfRule type="expression" dxfId="1106" priority="42339">
      <formula>AND($G8="Service provided", $B43="Service")</formula>
    </cfRule>
    <cfRule type="expression" dxfId="1105" priority="42340">
      <formula>_xlfn.FORMULATEXT(G8)="="&amp;ADDRESS(ROW(#REF!),COLUMN(#REF!),4)</formula>
    </cfRule>
  </conditionalFormatting>
  <conditionalFormatting sqref="G10 I10:J10">
    <cfRule type="expression" dxfId="1104" priority="37930">
      <formula>AND($G10="Service provided", $B41="Service")</formula>
    </cfRule>
    <cfRule type="expression" dxfId="1103" priority="37929">
      <formula>AND($G10="Service provided", $B41="Sector")</formula>
    </cfRule>
    <cfRule type="expression" dxfId="1102" priority="37928">
      <formula>AND($G10="Service provided", OR($B41="Region",$B41="Root"))</formula>
    </cfRule>
    <cfRule type="expression" dxfId="1101" priority="37931">
      <formula>_xlfn.FORMULATEXT(G10)="="&amp;ADDRESS(ROW(#REF!),COLUMN(#REF!),4)</formula>
    </cfRule>
  </conditionalFormatting>
  <conditionalFormatting sqref="G12 I12:J12 G88 I88:J88">
    <cfRule type="expression" dxfId="1100" priority="38084">
      <formula>AND($G12="Service provided", OR($B34="Region",$B34="Root"))</formula>
    </cfRule>
    <cfRule type="expression" dxfId="1099" priority="38085">
      <formula>AND($G12="Service provided", $B34="Sector")</formula>
    </cfRule>
    <cfRule type="expression" dxfId="1098" priority="38086">
      <formula>AND($G12="Service provided", $B34="Service")</formula>
    </cfRule>
    <cfRule type="expression" dxfId="1097" priority="38087">
      <formula>_xlfn.FORMULATEXT(G12)="="&amp;ADDRESS(ROW(#REF!),COLUMN(#REF!),4)</formula>
    </cfRule>
  </conditionalFormatting>
  <conditionalFormatting sqref="G16 I16:J16 G27 I27:J27 G55 I55:J55 G68 I68:J68 G97:G98 I97:J98">
    <cfRule type="expression" dxfId="1096" priority="13223">
      <formula>AND($G16="Service provided", $B12="Sector")</formula>
    </cfRule>
    <cfRule type="expression" dxfId="1095" priority="13222">
      <formula>AND($G16="Service provided", OR($B12="Region",$B12="Root"))</formula>
    </cfRule>
    <cfRule type="expression" dxfId="1094" priority="13224">
      <formula>AND($G16="Service provided", $B12="Service")</formula>
    </cfRule>
    <cfRule type="expression" dxfId="1093" priority="13225">
      <formula>_xlfn.FORMULATEXT(G16)="="&amp;ADDRESS(ROW(#REF!),COLUMN(#REF!),4)</formula>
    </cfRule>
  </conditionalFormatting>
  <conditionalFormatting sqref="G17:G18 I17:J18 G24 I24:J24 G109 I109:J109">
    <cfRule type="expression" dxfId="1092" priority="34388">
      <formula>AND($G17="Service provided", $B3="Service")</formula>
    </cfRule>
    <cfRule type="expression" dxfId="1091" priority="34389">
      <formula>_xlfn.FORMULATEXT(G17)="="&amp;ADDRESS(ROW(#REF!),COLUMN(#REF!),4)</formula>
    </cfRule>
    <cfRule type="expression" dxfId="1090" priority="34387">
      <formula>AND($G17="Service provided", $B3="Sector")</formula>
    </cfRule>
    <cfRule type="expression" dxfId="1089" priority="34386">
      <formula>AND($G17="Service provided", OR($B3="Region",$B3="Root"))</formula>
    </cfRule>
  </conditionalFormatting>
  <conditionalFormatting sqref="G19 I19:J19 G22 I22:J22 G29 I29:J29 G107 I107:J107">
    <cfRule type="expression" dxfId="1088" priority="19658">
      <formula>AND($G19="Service provided", $B7="Sector")</formula>
    </cfRule>
    <cfRule type="expression" dxfId="1087" priority="19657">
      <formula>AND($G19="Service provided", OR($B7="Region",$B7="Root"))</formula>
    </cfRule>
    <cfRule type="expression" dxfId="1086" priority="19659">
      <formula>AND($G19="Service provided", $B7="Service")</formula>
    </cfRule>
    <cfRule type="expression" dxfId="1085" priority="19660">
      <formula>_xlfn.FORMULATEXT(G19)="="&amp;ADDRESS(ROW(#REF!),COLUMN(#REF!),4)</formula>
    </cfRule>
  </conditionalFormatting>
  <conditionalFormatting sqref="G20">
    <cfRule type="expression" dxfId="1084" priority="37669">
      <formula>AND($G20="Service provided", $B42="Sector")</formula>
    </cfRule>
    <cfRule type="expression" dxfId="1083" priority="37668">
      <formula>AND($G20="Service provided", OR($B42="Region",$B42="Root"))</formula>
    </cfRule>
    <cfRule type="expression" dxfId="1082" priority="37670">
      <formula>AND($G20="Service provided", $B42="Service")</formula>
    </cfRule>
    <cfRule type="expression" dxfId="1081" priority="37671">
      <formula>_xlfn.FORMULATEXT(G20)="="&amp;ADDRESS(ROW(#REF!),COLUMN(#REF!),4)</formula>
    </cfRule>
  </conditionalFormatting>
  <conditionalFormatting sqref="G21 I21:J21 G62:G63 I62:J63">
    <cfRule type="expression" dxfId="1080" priority="27558">
      <formula>AND($G21="Service provided", $B10="Sector")</formula>
    </cfRule>
    <cfRule type="expression" dxfId="1079" priority="27557">
      <formula>AND($G21="Service provided", OR($B10="Region",$B10="Root"))</formula>
    </cfRule>
    <cfRule type="expression" dxfId="1078" priority="27559">
      <formula>AND($G21="Service provided", $B10="Service")</formula>
    </cfRule>
    <cfRule type="expression" dxfId="1077" priority="27560">
      <formula>_xlfn.FORMULATEXT(G21)="="&amp;ADDRESS(ROW(#REF!),COLUMN(#REF!),4)</formula>
    </cfRule>
  </conditionalFormatting>
  <conditionalFormatting sqref="G23 I23:J23 G30 I30:J30 I108:J108">
    <cfRule type="expression" dxfId="1076" priority="27099">
      <formula>AND($G23="Service provided", OR($B10="Region",$B10="Root"))</formula>
    </cfRule>
    <cfRule type="expression" dxfId="1075" priority="27102">
      <formula>_xlfn.FORMULATEXT(G23)="="&amp;ADDRESS(ROW(#REF!),COLUMN(#REF!),4)</formula>
    </cfRule>
    <cfRule type="expression" dxfId="1074" priority="27101">
      <formula>AND($G23="Service provided", $B10="Service")</formula>
    </cfRule>
    <cfRule type="expression" dxfId="1073" priority="27100">
      <formula>AND($G23="Service provided", $B10="Sector")</formula>
    </cfRule>
  </conditionalFormatting>
  <conditionalFormatting sqref="G25">
    <cfRule type="expression" dxfId="1072" priority="37212">
      <formula>AND($G25="Service provided", OR($B59="Region",$B59="Root"))</formula>
    </cfRule>
    <cfRule type="expression" dxfId="1071" priority="37214">
      <formula>AND($G25="Service provided", $B59="Service")</formula>
    </cfRule>
    <cfRule type="expression" dxfId="1070" priority="37213">
      <formula>AND($G25="Service provided", $B59="Sector")</formula>
    </cfRule>
    <cfRule type="expression" dxfId="1069" priority="37215">
      <formula>_xlfn.FORMULATEXT(G25)="="&amp;ADDRESS(ROW(#REF!),COLUMN(#REF!),4)</formula>
    </cfRule>
  </conditionalFormatting>
  <conditionalFormatting sqref="G28 I28:J28">
    <cfRule type="expression" dxfId="1068" priority="36689">
      <formula>_xlfn.FORMULATEXT(G28)="="&amp;ADDRESS(ROW(#REF!),COLUMN(#REF!),4)</formula>
    </cfRule>
    <cfRule type="expression" dxfId="1067" priority="36688">
      <formula>AND($G28="Service provided", #REF!="Service")</formula>
    </cfRule>
    <cfRule type="expression" dxfId="1066" priority="36687">
      <formula>AND($G28="Service provided", #REF!="Sector")</formula>
    </cfRule>
    <cfRule type="expression" dxfId="1065" priority="36686">
      <formula>AND($G28="Service provided", OR(#REF!="Region",#REF!="Root"))</formula>
    </cfRule>
  </conditionalFormatting>
  <conditionalFormatting sqref="G31 I31:J31">
    <cfRule type="expression" dxfId="1064" priority="37053">
      <formula>AND($G31="Service provided", OR($B16="Region",$B16="Root"))</formula>
    </cfRule>
    <cfRule type="expression" dxfId="1063" priority="37054">
      <formula>AND($G31="Service provided", $B16="Sector")</formula>
    </cfRule>
    <cfRule type="expression" dxfId="1062" priority="37055">
      <formula>AND($G31="Service provided", $B16="Service")</formula>
    </cfRule>
    <cfRule type="expression" dxfId="1061" priority="37056">
      <formula>_xlfn.FORMULATEXT(G31)="="&amp;ADDRESS(ROW(#REF!),COLUMN(#REF!),4)</formula>
    </cfRule>
  </conditionalFormatting>
  <conditionalFormatting sqref="G32 I32:J32">
    <cfRule type="expression" dxfId="1060" priority="37432">
      <formula>_xlfn.FORMULATEXT(G32)="="&amp;ADDRESS(ROW(#REF!),COLUMN(#REF!),4)</formula>
    </cfRule>
    <cfRule type="expression" dxfId="1059" priority="37431">
      <formula>AND($G32="Service provided", $B11="Service")</formula>
    </cfRule>
    <cfRule type="expression" dxfId="1058" priority="37430">
      <formula>AND($G32="Service provided", $B11="Sector")</formula>
    </cfRule>
    <cfRule type="expression" dxfId="1057" priority="37429">
      <formula>AND($G32="Service provided", OR($B11="Region",$B11="Root"))</formula>
    </cfRule>
  </conditionalFormatting>
  <conditionalFormatting sqref="G33 I33:J33">
    <cfRule type="expression" dxfId="1056" priority="37410">
      <formula>AND($G33="Service provided", $B10="Sector")</formula>
    </cfRule>
    <cfRule type="expression" dxfId="1055" priority="37412">
      <formula>_xlfn.FORMULATEXT(G33)="="&amp;ADDRESS(ROW(#REF!),COLUMN(#REF!),4)</formula>
    </cfRule>
    <cfRule type="expression" dxfId="1054" priority="37409">
      <formula>AND($G33="Service provided", OR($B10="Region",$B10="Root"))</formula>
    </cfRule>
    <cfRule type="expression" dxfId="1053" priority="37411">
      <formula>AND($G33="Service provided", $B10="Service")</formula>
    </cfRule>
  </conditionalFormatting>
  <conditionalFormatting sqref="G36 I36:J36">
    <cfRule type="expression" dxfId="1052" priority="10">
      <formula>_xlfn.FORMULATEXT(G36)="="&amp;ADDRESS(ROW(#REF!),COLUMN(#REF!),4)</formula>
    </cfRule>
    <cfRule type="expression" dxfId="1051" priority="9">
      <formula>AND($G36="Service provided", $B13="Service")</formula>
    </cfRule>
    <cfRule type="expression" dxfId="1050" priority="8">
      <formula>AND($G36="Service provided", $B13="Sector")</formula>
    </cfRule>
    <cfRule type="expression" dxfId="1049" priority="7">
      <formula>AND($G36="Service provided", OR($B13="Region",$B13="Root"))</formula>
    </cfRule>
  </conditionalFormatting>
  <conditionalFormatting sqref="G38 I38:J38">
    <cfRule type="expression" dxfId="1048" priority="33933">
      <formula>AND($G38="Service provided", OR(#REF!="Region",#REF!="Root"))</formula>
    </cfRule>
    <cfRule type="expression" dxfId="1047" priority="33934">
      <formula>AND($G38="Service provided", #REF!="Sector")</formula>
    </cfRule>
    <cfRule type="expression" dxfId="1046" priority="33936">
      <formula>_xlfn.FORMULATEXT(G38)="="&amp;ADDRESS(ROW(#REF!),COLUMN(#REF!),4)</formula>
    </cfRule>
    <cfRule type="expression" dxfId="1045" priority="33935">
      <formula>AND($G38="Service provided", #REF!="Service")</formula>
    </cfRule>
  </conditionalFormatting>
  <conditionalFormatting sqref="G39 I39:J39">
    <cfRule type="expression" dxfId="1044" priority="38058">
      <formula>AND($G39="Service provided", $B6="Service")</formula>
    </cfRule>
    <cfRule type="expression" dxfId="1043" priority="38059">
      <formula>_xlfn.FORMULATEXT(G39)="="&amp;ADDRESS(ROW(#REF!),COLUMN(#REF!),4)</formula>
    </cfRule>
    <cfRule type="expression" dxfId="1042" priority="38056">
      <formula>AND($G39="Service provided", OR($B6="Region",$B6="Root"))</formula>
    </cfRule>
    <cfRule type="expression" dxfId="1041" priority="38057">
      <formula>AND($G39="Service provided", $B6="Sector")</formula>
    </cfRule>
  </conditionalFormatting>
  <conditionalFormatting sqref="G40 I40:J40">
    <cfRule type="expression" dxfId="1040" priority="38124">
      <formula>AND($G40="Service provided", OR($B11="Region",$B11="Root"))</formula>
    </cfRule>
    <cfRule type="expression" dxfId="1039" priority="38126">
      <formula>AND($G40="Service provided", $B11="Service")</formula>
    </cfRule>
    <cfRule type="expression" dxfId="1038" priority="38127">
      <formula>_xlfn.FORMULATEXT(G40)="="&amp;ADDRESS(ROW(#REF!),COLUMN(#REF!),4)</formula>
    </cfRule>
    <cfRule type="expression" dxfId="1037" priority="38125">
      <formula>AND($G40="Service provided", $B11="Sector")</formula>
    </cfRule>
  </conditionalFormatting>
  <conditionalFormatting sqref="G41:G43 I41:J43">
    <cfRule type="expression" dxfId="1036" priority="42200">
      <formula>AND($G41="Service provided", OR($B13="Region",$B13="Root"))</formula>
    </cfRule>
    <cfRule type="expression" dxfId="1035" priority="42201">
      <formula>AND($G41="Service provided", $B13="Sector")</formula>
    </cfRule>
    <cfRule type="expression" dxfId="1034" priority="42202">
      <formula>AND($G41="Service provided", $B13="Service")</formula>
    </cfRule>
    <cfRule type="expression" dxfId="1033" priority="42203">
      <formula>_xlfn.FORMULATEXT(G41)="="&amp;ADDRESS(ROW(#REF!),COLUMN(#REF!),4)</formula>
    </cfRule>
  </conditionalFormatting>
  <conditionalFormatting sqref="G45:G46 I45:J46 G49 I49:J49">
    <cfRule type="expression" dxfId="1032" priority="23167">
      <formula>_xlfn.FORMULATEXT(G45)="="&amp;ADDRESS(ROW(#REF!),COLUMN(#REF!),4)</formula>
    </cfRule>
    <cfRule type="expression" dxfId="1031" priority="23166">
      <formula>AND($G45="Service provided", $B63="Service")</formula>
    </cfRule>
    <cfRule type="expression" dxfId="1030" priority="23165">
      <formula>AND($G45="Service provided", $B63="Sector")</formula>
    </cfRule>
    <cfRule type="expression" dxfId="1029" priority="23164">
      <formula>AND($G45="Service provided", OR($B63="Region",$B63="Root"))</formula>
    </cfRule>
  </conditionalFormatting>
  <conditionalFormatting sqref="G47">
    <cfRule type="expression" dxfId="1028" priority="19574">
      <formula>_xlfn.FORMULATEXT(G47)="="&amp;ADDRESS(ROW(#REF!),COLUMN(#REF!),4)</formula>
    </cfRule>
    <cfRule type="expression" dxfId="1027" priority="19573">
      <formula>AND($G47="Service provided", $B61="Service")</formula>
    </cfRule>
    <cfRule type="expression" dxfId="1026" priority="19572">
      <formula>AND($G47="Service provided", $B61="Sector")</formula>
    </cfRule>
    <cfRule type="expression" dxfId="1025" priority="19571">
      <formula>AND($G47="Service provided", OR($B61="Region",$B61="Root"))</formula>
    </cfRule>
  </conditionalFormatting>
  <conditionalFormatting sqref="G48 I48:J48">
    <cfRule type="expression" dxfId="1024" priority="40240">
      <formula>AND($G48="Service provided", #REF!="Service")</formula>
    </cfRule>
    <cfRule type="expression" dxfId="1023" priority="40241">
      <formula>_xlfn.FORMULATEXT(G48)="="&amp;ADDRESS(ROW(#REF!),COLUMN(#REF!),4)</formula>
    </cfRule>
    <cfRule type="expression" dxfId="1022" priority="40238">
      <formula>AND($G48="Service provided", OR(#REF!="Region",#REF!="Root"))</formula>
    </cfRule>
    <cfRule type="expression" dxfId="1021" priority="40239">
      <formula>AND($G48="Service provided", #REF!="Sector")</formula>
    </cfRule>
  </conditionalFormatting>
  <conditionalFormatting sqref="G50 I50:J50">
    <cfRule type="expression" dxfId="1020" priority="38804">
      <formula>AND($G50="Service provided", $B65="Service")</formula>
    </cfRule>
    <cfRule type="expression" dxfId="1019" priority="38805">
      <formula>_xlfn.FORMULATEXT(G50)="="&amp;ADDRESS(ROW(#REF!),COLUMN(#REF!),4)</formula>
    </cfRule>
    <cfRule type="expression" dxfId="1018" priority="38803">
      <formula>AND($G50="Service provided", $B65="Sector")</formula>
    </cfRule>
    <cfRule type="expression" dxfId="1017" priority="38802">
      <formula>AND($G50="Service provided", OR($B65="Region",$B65="Root"))</formula>
    </cfRule>
  </conditionalFormatting>
  <conditionalFormatting sqref="G51:G52 I51:J52 G80:G81 I80:J81 I111:J111">
    <cfRule type="expression" dxfId="1016" priority="16858">
      <formula>AND($G51="Service provided", $B62="Sector")</formula>
    </cfRule>
    <cfRule type="expression" dxfId="1015" priority="16859">
      <formula>AND($G51="Service provided", $B62="Service")</formula>
    </cfRule>
    <cfRule type="expression" dxfId="1014" priority="16860">
      <formula>_xlfn.FORMULATEXT(G51)="="&amp;ADDRESS(ROW(#REF!),COLUMN(#REF!),4)</formula>
    </cfRule>
    <cfRule type="expression" dxfId="1013" priority="16857">
      <formula>AND($G51="Service provided", OR($B62="Region",$B62="Root"))</formula>
    </cfRule>
  </conditionalFormatting>
  <conditionalFormatting sqref="G53:G54 I53:J54">
    <cfRule type="expression" dxfId="1012" priority="20019">
      <formula>_xlfn.FORMULATEXT(G53)="="&amp;ADDRESS(ROW(#REF!),COLUMN(#REF!),4)</formula>
    </cfRule>
    <cfRule type="expression" dxfId="1011" priority="20016">
      <formula>AND($G53="Service provided", OR($B60="Region",$B60="Root"))</formula>
    </cfRule>
    <cfRule type="expression" dxfId="1010" priority="20017">
      <formula>AND($G53="Service provided", $B60="Sector")</formula>
    </cfRule>
    <cfRule type="expression" dxfId="1009" priority="20018">
      <formula>AND($G53="Service provided", $B60="Service")</formula>
    </cfRule>
  </conditionalFormatting>
  <conditionalFormatting sqref="G56 I56:J56 I102:J102">
    <cfRule type="expression" dxfId="1008" priority="22829">
      <formula>AND($G56="Service provided", OR($B48="Region",$B48="Root"))</formula>
    </cfRule>
    <cfRule type="expression" dxfId="1007" priority="22830">
      <formula>AND($G56="Service provided", $B48="Sector")</formula>
    </cfRule>
    <cfRule type="expression" dxfId="1006" priority="22831">
      <formula>AND($G56="Service provided", $B48="Service")</formula>
    </cfRule>
    <cfRule type="expression" dxfId="1005" priority="22832">
      <formula>_xlfn.FORMULATEXT(G56)="="&amp;ADDRESS(ROW(#REF!),COLUMN(#REF!),4)</formula>
    </cfRule>
  </conditionalFormatting>
  <conditionalFormatting sqref="G57 I57:J57">
    <cfRule type="expression" dxfId="1004" priority="20370">
      <formula>AND($G57="Service provided", $B50="Service")</formula>
    </cfRule>
    <cfRule type="expression" dxfId="1003" priority="20371">
      <formula>_xlfn.FORMULATEXT(G57)="="&amp;ADDRESS(ROW(#REF!),COLUMN(#REF!),4)</formula>
    </cfRule>
    <cfRule type="expression" dxfId="1002" priority="20368">
      <formula>AND($G57="Service provided", OR($B50="Region",$B50="Root"))</formula>
    </cfRule>
    <cfRule type="expression" dxfId="1001" priority="20369">
      <formula>AND($G57="Service provided", $B50="Sector")</formula>
    </cfRule>
  </conditionalFormatting>
  <conditionalFormatting sqref="G58:G59 I58:J59">
    <cfRule type="expression" dxfId="1000" priority="42132">
      <formula>AND($G58="Service provided", $B114="Sector")</formula>
    </cfRule>
    <cfRule type="expression" dxfId="999" priority="42131">
      <formula>AND($G58="Service provided", OR($B114="Region",$B114="Root"))</formula>
    </cfRule>
    <cfRule type="expression" dxfId="998" priority="42134">
      <formula>_xlfn.FORMULATEXT(G58)="="&amp;ADDRESS(ROW(#REF!),COLUMN(#REF!),4)</formula>
    </cfRule>
    <cfRule type="expression" dxfId="997" priority="42133">
      <formula>AND($G58="Service provided", $B114="Service")</formula>
    </cfRule>
  </conditionalFormatting>
  <conditionalFormatting sqref="G60:G61 I60:J61 G114:G116 I114:J116 G121:G122 I121:J122 G177 G196 G199:G200 G217 G221 G227 G239">
    <cfRule type="expression" dxfId="996" priority="1800">
      <formula>_xlfn.FORMULATEXT(G60)="="&amp;ADDRESS(ROW(#REF!),COLUMN(#REF!),4)</formula>
    </cfRule>
    <cfRule type="expression" dxfId="995" priority="1799">
      <formula>AND($G60="Service provided", $B58="Service")</formula>
    </cfRule>
    <cfRule type="expression" dxfId="994" priority="1798">
      <formula>AND($G60="Service provided", $B58="Sector")</formula>
    </cfRule>
  </conditionalFormatting>
  <conditionalFormatting sqref="G64">
    <cfRule type="expression" dxfId="993" priority="40109">
      <formula>AND($G64="Service provided", $B68="Service")</formula>
    </cfRule>
    <cfRule type="expression" dxfId="992" priority="40110">
      <formula>_xlfn.FORMULATEXT(G64)="="&amp;ADDRESS(ROW(#REF!),COLUMN(#REF!),4)</formula>
    </cfRule>
    <cfRule type="expression" dxfId="991" priority="40107">
      <formula>AND($G64="Service provided", OR($B68="Region",$B68="Root"))</formula>
    </cfRule>
    <cfRule type="expression" dxfId="990" priority="40108">
      <formula>AND($G64="Service provided", $B68="Sector")</formula>
    </cfRule>
  </conditionalFormatting>
  <conditionalFormatting sqref="G65 I65:J65">
    <cfRule type="expression" dxfId="989" priority="4134">
      <formula>AND($G65="Service provided", OR($B47="Region",$B47="Root"))</formula>
    </cfRule>
    <cfRule type="expression" dxfId="988" priority="4135">
      <formula>AND($G65="Service provided", $B47="Sector")</formula>
    </cfRule>
    <cfRule type="expression" dxfId="987" priority="4136">
      <formula>AND($G65="Service provided", $B47="Service")</formula>
    </cfRule>
    <cfRule type="expression" dxfId="986" priority="4137">
      <formula>_xlfn.FORMULATEXT(G65)="="&amp;ADDRESS(ROW(#REF!),COLUMN(#REF!),4)</formula>
    </cfRule>
  </conditionalFormatting>
  <conditionalFormatting sqref="G66 I66:J66">
    <cfRule type="expression" dxfId="985" priority="66">
      <formula>AND($G66="Service provided", OR($B53="Region",$B53="Root"))</formula>
    </cfRule>
    <cfRule type="expression" dxfId="984" priority="67">
      <formula>AND($G66="Service provided", $B53="Sector")</formula>
    </cfRule>
    <cfRule type="expression" dxfId="983" priority="68">
      <formula>AND($G66="Service provided", $B53="Service")</formula>
    </cfRule>
    <cfRule type="expression" dxfId="982" priority="69">
      <formula>_xlfn.FORMULATEXT(G66)="="&amp;ADDRESS(ROW(#REF!),COLUMN(#REF!),4)</formula>
    </cfRule>
  </conditionalFormatting>
  <conditionalFormatting sqref="G70 I70:J70 G85:G86 I85:J86 F86 G124 I124:J124">
    <cfRule type="expression" dxfId="981" priority="17795">
      <formula>AND($G70="Service provided", OR($B72="Region",$B72="Root"))</formula>
    </cfRule>
    <cfRule type="expression" dxfId="980" priority="17796">
      <formula>AND($G70="Service provided", $B72="Sector")</formula>
    </cfRule>
    <cfRule type="expression" dxfId="979" priority="17797">
      <formula>AND($G70="Service provided", $B72="Service")</formula>
    </cfRule>
    <cfRule type="expression" dxfId="978" priority="17798">
      <formula>_xlfn.FORMULATEXT(F70)="="&amp;ADDRESS(ROW(#REF!),COLUMN(#REF!),4)</formula>
    </cfRule>
  </conditionalFormatting>
  <conditionalFormatting sqref="G71 I71:J71 G101 I101:J101">
    <cfRule type="expression" dxfId="977" priority="539">
      <formula>AND($G71="Service provided", OR($B65="Region",$B65="Root"))</formula>
    </cfRule>
    <cfRule type="expression" dxfId="976" priority="540">
      <formula>AND($G71="Service provided", $B65="Sector")</formula>
    </cfRule>
    <cfRule type="expression" dxfId="975" priority="541">
      <formula>AND($G71="Service provided", $B65="Service")</formula>
    </cfRule>
    <cfRule type="expression" dxfId="974" priority="542">
      <formula>_xlfn.FORMULATEXT(G71)="="&amp;ADDRESS(ROW(#REF!),COLUMN(#REF!),4)</formula>
    </cfRule>
  </conditionalFormatting>
  <conditionalFormatting sqref="G72 I72:J72">
    <cfRule type="expression" dxfId="973" priority="40886">
      <formula>AND($G72="Service provided", $B124="Service")</formula>
    </cfRule>
    <cfRule type="expression" dxfId="972" priority="40885">
      <formula>AND($G72="Service provided", $B124="Sector")</formula>
    </cfRule>
    <cfRule type="expression" dxfId="971" priority="40887">
      <formula>_xlfn.FORMULATEXT(G72)="="&amp;ADDRESS(ROW(#REF!),COLUMN(#REF!),4)</formula>
    </cfRule>
    <cfRule type="expression" dxfId="970" priority="40884">
      <formula>AND($G72="Service provided", OR($B124="Region",$B124="Root"))</formula>
    </cfRule>
  </conditionalFormatting>
  <conditionalFormatting sqref="G73 I73:J73 G180">
    <cfRule type="expression" dxfId="969" priority="20436">
      <formula>_xlfn.FORMULATEXT(G73)="="&amp;ADDRESS(ROW(#REF!),COLUMN(#REF!),4)</formula>
    </cfRule>
    <cfRule type="expression" dxfId="968" priority="20435">
      <formula>AND($G73="Service provided", $B70="Service")</formula>
    </cfRule>
    <cfRule type="expression" dxfId="967" priority="20434">
      <formula>AND($G73="Service provided", $B70="Sector")</formula>
    </cfRule>
  </conditionalFormatting>
  <conditionalFormatting sqref="G82 I82:J82">
    <cfRule type="expression" dxfId="966" priority="45">
      <formula>AND($G82="Service provided", $B95="Service")</formula>
    </cfRule>
    <cfRule type="expression" dxfId="965" priority="46">
      <formula>_xlfn.FORMULATEXT(G82)="="&amp;ADDRESS(ROW(#REF!),COLUMN(#REF!),4)</formula>
    </cfRule>
    <cfRule type="expression" dxfId="964" priority="43">
      <formula>AND($G82="Service provided", OR($B95="Region",$B95="Root"))</formula>
    </cfRule>
    <cfRule type="expression" dxfId="963" priority="44">
      <formula>AND($G82="Service provided", $B95="Sector")</formula>
    </cfRule>
  </conditionalFormatting>
  <conditionalFormatting sqref="G84 I84:J84">
    <cfRule type="expression" dxfId="962" priority="39317">
      <formula>AND($G84="Service provided", OR($B103="Region",$B103="Root"))</formula>
    </cfRule>
    <cfRule type="expression" dxfId="961" priority="39320">
      <formula>_xlfn.FORMULATEXT(G84)="="&amp;ADDRESS(ROW(#REF!),COLUMN(#REF!),4)</formula>
    </cfRule>
    <cfRule type="expression" dxfId="960" priority="39319">
      <formula>AND($G84="Service provided", $B103="Service")</formula>
    </cfRule>
    <cfRule type="expression" dxfId="959" priority="39318">
      <formula>AND($G84="Service provided", $B103="Sector")</formula>
    </cfRule>
  </conditionalFormatting>
  <conditionalFormatting sqref="G87 I87:J87">
    <cfRule type="expression" dxfId="958" priority="8171">
      <formula>AND($G87="Service provided", OR($B96="Region",$B96="Root"))</formula>
    </cfRule>
    <cfRule type="expression" dxfId="957" priority="8172">
      <formula>AND($G87="Service provided", $B96="Sector")</formula>
    </cfRule>
    <cfRule type="expression" dxfId="956" priority="8173">
      <formula>AND($G87="Service provided", $B96="Service")</formula>
    </cfRule>
    <cfRule type="expression" dxfId="955" priority="8174">
      <formula>_xlfn.FORMULATEXT(G87)="="&amp;ADDRESS(ROW(#REF!),COLUMN(#REF!),4)</formula>
    </cfRule>
  </conditionalFormatting>
  <conditionalFormatting sqref="G89 I89:J89">
    <cfRule type="expression" dxfId="954" priority="3081">
      <formula>AND($G89="Service provided", $B90="Sector")</formula>
    </cfRule>
    <cfRule type="expression" dxfId="953" priority="3080">
      <formula>AND($G89="Service provided", OR($B90="Region",$B90="Root"))</formula>
    </cfRule>
    <cfRule type="expression" dxfId="952" priority="3082">
      <formula>AND($G89="Service provided", $B90="Service")</formula>
    </cfRule>
    <cfRule type="expression" dxfId="951" priority="3083">
      <formula>_xlfn.FORMULATEXT(G89)="="&amp;ADDRESS(ROW(#REF!),COLUMN(#REF!),4)</formula>
    </cfRule>
  </conditionalFormatting>
  <conditionalFormatting sqref="G99:G100 I99:J100 J129:J131 G191">
    <cfRule type="expression" dxfId="950" priority="23334">
      <formula>AND($G99="Service provided", $B94="Sector")</formula>
    </cfRule>
    <cfRule type="expression" dxfId="949" priority="23335">
      <formula>AND($G99="Service provided", $B94="Service")</formula>
    </cfRule>
    <cfRule type="expression" dxfId="948" priority="23336">
      <formula>_xlfn.FORMULATEXT(G99)="="&amp;ADDRESS(ROW(#REF!),COLUMN(#REF!),4)</formula>
    </cfRule>
  </conditionalFormatting>
  <conditionalFormatting sqref="G102">
    <cfRule type="expression" dxfId="947" priority="23015">
      <formula>_xlfn.FORMULATEXT(G102)="="&amp;ADDRESS(ROW(#REF!),COLUMN(#REF!),4)</formula>
    </cfRule>
    <cfRule type="expression" dxfId="946" priority="23014">
      <formula>AND($G102="Service provided", $B94="Service")</formula>
    </cfRule>
    <cfRule type="expression" dxfId="945" priority="23013">
      <formula>AND($G102="Service provided", $B94="Sector")</formula>
    </cfRule>
    <cfRule type="expression" dxfId="944" priority="23012">
      <formula>AND($G102="Service provided", OR($B94="Region",$B94="Root"))</formula>
    </cfRule>
  </conditionalFormatting>
  <conditionalFormatting sqref="G103:G104 I103:J104">
    <cfRule type="expression" dxfId="943" priority="39291">
      <formula>AND($G103="Service provided", OR($B94="Region",$B94="Root"))</formula>
    </cfRule>
    <cfRule type="expression" dxfId="942" priority="39292">
      <formula>AND($G103="Service provided", $B94="Sector")</formula>
    </cfRule>
    <cfRule type="expression" dxfId="941" priority="39293">
      <formula>AND($G103="Service provided", $B94="Service")</formula>
    </cfRule>
    <cfRule type="expression" dxfId="940" priority="39294">
      <formula>_xlfn.FORMULATEXT(G103)="="&amp;ADDRESS(ROW(#REF!),COLUMN(#REF!),4)</formula>
    </cfRule>
  </conditionalFormatting>
  <conditionalFormatting sqref="G105 I105:J105">
    <cfRule type="expression" dxfId="939" priority="28070">
      <formula>AND($G105="Service provided", $B95="Service")</formula>
    </cfRule>
    <cfRule type="expression" dxfId="938" priority="28068">
      <formula>AND($G105="Service provided", OR($B95="Region",$B95="Root"))</formula>
    </cfRule>
    <cfRule type="expression" dxfId="937" priority="28069">
      <formula>AND($G105="Service provided", $B95="Sector")</formula>
    </cfRule>
    <cfRule type="expression" dxfId="936" priority="28071">
      <formula>_xlfn.FORMULATEXT(G105)="="&amp;ADDRESS(ROW(#REF!),COLUMN(#REF!),4)</formula>
    </cfRule>
  </conditionalFormatting>
  <conditionalFormatting sqref="G106">
    <cfRule type="expression" dxfId="935" priority="27823">
      <formula>_xlfn.FORMULATEXT(G106)="="&amp;ADDRESS(ROW(#REF!),COLUMN(#REF!),4)</formula>
    </cfRule>
    <cfRule type="expression" dxfId="934" priority="27822">
      <formula>AND($G106="Service provided", $B95="Service")</formula>
    </cfRule>
    <cfRule type="expression" dxfId="933" priority="27821">
      <formula>AND($G106="Service provided", $B95="Sector")</formula>
    </cfRule>
    <cfRule type="expression" dxfId="932" priority="27820">
      <formula>AND($G106="Service provided", OR($B95="Region",$B95="Root"))</formula>
    </cfRule>
  </conditionalFormatting>
  <conditionalFormatting sqref="G108">
    <cfRule type="expression" dxfId="931" priority="27313">
      <formula>AND($G108="Service provided", $B95="Sector")</formula>
    </cfRule>
    <cfRule type="expression" dxfId="930" priority="27312">
      <formula>AND($G108="Service provided", OR($B95="Region",$B95="Root"))</formula>
    </cfRule>
    <cfRule type="expression" dxfId="929" priority="27315">
      <formula>_xlfn.FORMULATEXT(G108)="="&amp;ADDRESS(ROW(#REF!),COLUMN(#REF!),4)</formula>
    </cfRule>
    <cfRule type="expression" dxfId="928" priority="27314">
      <formula>AND($G108="Service provided", $B95="Service")</formula>
    </cfRule>
  </conditionalFormatting>
  <conditionalFormatting sqref="G111">
    <cfRule type="expression" dxfId="927" priority="593">
      <formula>AND($G111="Service provided", $B122="Service")</formula>
    </cfRule>
    <cfRule type="expression" dxfId="926" priority="594">
      <formula>_xlfn.FORMULATEXT(G111)="="&amp;ADDRESS(ROW(#REF!),COLUMN(#REF!),4)</formula>
    </cfRule>
    <cfRule type="expression" dxfId="925" priority="592">
      <formula>AND($G111="Service provided", $B122="Sector")</formula>
    </cfRule>
    <cfRule type="expression" dxfId="924" priority="591">
      <formula>AND($G111="Service provided", OR($B122="Region",$B122="Root"))</formula>
    </cfRule>
  </conditionalFormatting>
  <conditionalFormatting sqref="G112:G113 I112:J113">
    <cfRule type="expression" dxfId="923" priority="39572">
      <formula>_xlfn.FORMULATEXT(G112)="="&amp;ADDRESS(ROW(#REF!),COLUMN(#REF!),4)</formula>
    </cfRule>
    <cfRule type="expression" dxfId="922" priority="39571">
      <formula>AND($G112="Service provided", $B117="Service")</formula>
    </cfRule>
    <cfRule type="expression" dxfId="921" priority="39570">
      <formula>AND($G112="Service provided", $B117="Sector")</formula>
    </cfRule>
    <cfRule type="expression" dxfId="920" priority="39569">
      <formula>AND($G112="Service provided", OR($B117="Region",$B117="Root"))</formula>
    </cfRule>
  </conditionalFormatting>
  <conditionalFormatting sqref="G117:G118 I117:J118">
    <cfRule type="expression" dxfId="919" priority="13201">
      <formula>_xlfn.FORMULATEXT(G117)="="&amp;ADDRESS(ROW(#REF!),COLUMN(#REF!),4)</formula>
    </cfRule>
    <cfRule type="expression" dxfId="918" priority="13198">
      <formula>AND($G117="Service provided", OR($B121="Region",$B121="Root"))</formula>
    </cfRule>
    <cfRule type="expression" dxfId="917" priority="13200">
      <formula>AND($G117="Service provided", $B121="Service")</formula>
    </cfRule>
    <cfRule type="expression" dxfId="916" priority="13199">
      <formula>AND($G117="Service provided", $B121="Sector")</formula>
    </cfRule>
  </conditionalFormatting>
  <conditionalFormatting sqref="G119:G120 I119:J120">
    <cfRule type="expression" dxfId="915" priority="42148">
      <formula>AND($G119="Service provided", $B56="Sector")</formula>
    </cfRule>
    <cfRule type="expression" dxfId="914" priority="42149">
      <formula>AND($G119="Service provided", $B56="Service")</formula>
    </cfRule>
    <cfRule type="expression" dxfId="913" priority="42150">
      <formula>_xlfn.FORMULATEXT(G119)="="&amp;ADDRESS(ROW(#REF!),COLUMN(#REF!),4)</formula>
    </cfRule>
    <cfRule type="expression" dxfId="912" priority="42147">
      <formula>AND($G119="Service provided", OR($B56="Region",$B56="Root"))</formula>
    </cfRule>
  </conditionalFormatting>
  <conditionalFormatting sqref="G123 I123:J123">
    <cfRule type="expression" dxfId="911" priority="569">
      <formula>AND($G123="Service provided", $B125="Sector")</formula>
    </cfRule>
    <cfRule type="expression" dxfId="910" priority="570">
      <formula>AND($G123="Service provided", $B125="Service")</formula>
    </cfRule>
    <cfRule type="expression" dxfId="909" priority="568">
      <formula>AND($G123="Service provided", OR($B125="Region",$B125="Root"))</formula>
    </cfRule>
    <cfRule type="expression" dxfId="908" priority="571">
      <formula>_xlfn.FORMULATEXT(G123)="="&amp;ADDRESS(ROW(#REF!),COLUMN(#REF!),4)</formula>
    </cfRule>
  </conditionalFormatting>
  <conditionalFormatting sqref="G125 I125:J125">
    <cfRule type="expression" dxfId="907" priority="40895">
      <formula>_xlfn.FORMULATEXT(G125)="="&amp;ADDRESS(ROW(#REF!),COLUMN(#REF!),4)</formula>
    </cfRule>
    <cfRule type="expression" dxfId="906" priority="40894">
      <formula>AND($G125="Service provided", $B69="Service")</formula>
    </cfRule>
    <cfRule type="expression" dxfId="905" priority="40893">
      <formula>AND($G125="Service provided", $B69="Sector")</formula>
    </cfRule>
    <cfRule type="expression" dxfId="904" priority="40892">
      <formula>AND($G125="Service provided", OR($B69="Region",$B69="Root"))</formula>
    </cfRule>
  </conditionalFormatting>
  <conditionalFormatting sqref="G126:G127 I126:J127 G168:G169 G175:G176 G178:G179 G192:G193 G197:G198 G206:G207 G212 G215:G216 G218 G222:G223 G225:G226 G228 G235:G238">
    <cfRule type="expression" dxfId="903" priority="2001">
      <formula>_xlfn.FORMULATEXT(G126)="="&amp;ADDRESS(ROW(#REF!),COLUMN(#REF!),4)</formula>
    </cfRule>
    <cfRule type="expression" dxfId="902" priority="1999">
      <formula>AND($G126="Service provided", $B125="Sector")</formula>
    </cfRule>
    <cfRule type="expression" dxfId="901" priority="2000">
      <formula>AND($G126="Service provided", $B125="Service")</formula>
    </cfRule>
  </conditionalFormatting>
  <conditionalFormatting sqref="G129:G131">
    <cfRule type="expression" dxfId="900" priority="557">
      <formula>AND($G129="Service provided", $B128="Service")</formula>
    </cfRule>
    <cfRule type="expression" dxfId="899" priority="555">
      <formula>AND($G129="Service provided", OR($B128="Region",$B128="Root"))</formula>
    </cfRule>
    <cfRule type="expression" dxfId="898" priority="556">
      <formula>AND($G129="Service provided", $B128="Sector")</formula>
    </cfRule>
    <cfRule type="expression" dxfId="897" priority="558">
      <formula>_xlfn.FORMULATEXT(G129)="="&amp;ADDRESS(ROW(#REF!),COLUMN(#REF!),4)</formula>
    </cfRule>
  </conditionalFormatting>
  <conditionalFormatting sqref="G167">
    <cfRule type="expression" dxfId="896" priority="39787">
      <formula>AND($G167="Service provided", OR($B132="Region",$B132="Root"))</formula>
    </cfRule>
    <cfRule type="expression" dxfId="895" priority="39788">
      <formula>AND($G167="Service provided", $B132="Sector")</formula>
    </cfRule>
    <cfRule type="expression" dxfId="894" priority="39790">
      <formula>_xlfn.FORMULATEXT(G167)="="&amp;ADDRESS(ROW(#REF!),COLUMN(#REF!),4)</formula>
    </cfRule>
    <cfRule type="expression" dxfId="893" priority="39789">
      <formula>AND($G167="Service provided", $B132="Service")</formula>
    </cfRule>
  </conditionalFormatting>
  <conditionalFormatting sqref="G168:G169 G175:G176 G178:G179 G192:G193 G197:G198 G206:G207 G212 G215:G216 G218 G222:G223 G225:G226 G228 G235:G238 G126:G127 I126:J127">
    <cfRule type="expression" dxfId="892" priority="1998">
      <formula>AND($G126="Service provided", OR($B125="Region",$B125="Root"))</formula>
    </cfRule>
  </conditionalFormatting>
  <conditionalFormatting sqref="G171:G173 G182:G185 G230:G233 G241:G243 G245:G247 G249:G251">
    <cfRule type="expression" dxfId="891" priority="550">
      <formula>_xlfn.FORMULATEXT(G171)="="&amp;ADDRESS(ROW(#REF!),COLUMN(#REF!),4)</formula>
    </cfRule>
    <cfRule type="expression" dxfId="890" priority="548">
      <formula>AND($G171="Service provided", $B170="Sector")</formula>
    </cfRule>
    <cfRule type="expression" dxfId="889" priority="547">
      <formula>AND($G171="Service provided", OR($B170="Region",$B170="Root"))</formula>
    </cfRule>
    <cfRule type="expression" dxfId="888" priority="549">
      <formula>AND($G171="Service provided", $B170="Service")</formula>
    </cfRule>
  </conditionalFormatting>
  <conditionalFormatting sqref="G177 G196 G199:G200 G217 G221 G227 G239 G60:G61 I60:J61 G114:G116 I114:J116 G121:G122 I121:J122">
    <cfRule type="expression" dxfId="887" priority="1797">
      <formula>AND($G60="Service provided", OR($B58="Region",$B58="Root"))</formula>
    </cfRule>
  </conditionalFormatting>
  <conditionalFormatting sqref="G180 G73 I73:J73">
    <cfRule type="expression" dxfId="886" priority="20433">
      <formula>AND($G73="Service provided", OR($B70="Region",$B70="Root"))</formula>
    </cfRule>
  </conditionalFormatting>
  <conditionalFormatting sqref="G203:G205 G210:G211">
    <cfRule type="expression" dxfId="885" priority="39949">
      <formula>AND($G203="Service provided", #REF!="Sector")</formula>
    </cfRule>
    <cfRule type="expression" dxfId="884" priority="39950">
      <formula>AND($G203="Service provided", #REF!="Service")</formula>
    </cfRule>
    <cfRule type="expression" dxfId="883" priority="39951">
      <formula>_xlfn.FORMULATEXT(G203)="="&amp;ADDRESS(ROW(#REF!),COLUMN(#REF!),4)</formula>
    </cfRule>
    <cfRule type="expression" dxfId="882" priority="39948">
      <formula>AND($G203="Service provided", OR(#REF!="Region",#REF!="Root"))</formula>
    </cfRule>
  </conditionalFormatting>
  <conditionalFormatting sqref="G208">
    <cfRule type="expression" dxfId="881" priority="39959">
      <formula>_xlfn.FORMULATEXT(G208)="="&amp;ADDRESS(ROW(#REF!),COLUMN(#REF!),4)</formula>
    </cfRule>
    <cfRule type="expression" dxfId="880" priority="39958">
      <formula>AND($G208="Service provided", #REF!="Service")</formula>
    </cfRule>
    <cfRule type="expression" dxfId="879" priority="39957">
      <formula>AND($G208="Service provided", #REF!="Sector")</formula>
    </cfRule>
    <cfRule type="expression" dxfId="878" priority="39956">
      <formula>AND($G208="Service provided", OR(#REF!="Region",#REF!="Root"))</formula>
    </cfRule>
  </conditionalFormatting>
  <conditionalFormatting sqref="G213">
    <cfRule type="expression" dxfId="877" priority="40042">
      <formula>AND($G213="Service provided", OR(#REF!="Region",#REF!="Root"))</formula>
    </cfRule>
    <cfRule type="expression" dxfId="876" priority="40043">
      <formula>AND($G213="Service provided", #REF!="Sector")</formula>
    </cfRule>
    <cfRule type="expression" dxfId="875" priority="40044">
      <formula>AND($G213="Service provided", #REF!="Service")</formula>
    </cfRule>
    <cfRule type="expression" dxfId="874" priority="40045">
      <formula>_xlfn.FORMULATEXT(G213)="="&amp;ADDRESS(ROW(#REF!),COLUMN(#REF!),4)</formula>
    </cfRule>
  </conditionalFormatting>
  <conditionalFormatting sqref="G479">
    <cfRule type="expression" dxfId="873" priority="111">
      <formula>_xlfn.FORMULATEXT(G479)="="&amp;ADDRESS(ROW(#REF!),COLUMN(#REF!),4)</formula>
    </cfRule>
    <cfRule type="expression" dxfId="872" priority="110">
      <formula>AND($G479="Service provided", $B478="Service")</formula>
    </cfRule>
    <cfRule type="expression" dxfId="871" priority="109">
      <formula>AND($G479="Service provided", $B478="Sector")</formula>
    </cfRule>
    <cfRule type="expression" dxfId="870" priority="108">
      <formula>AND($G479="Service provided", OR($B478="Region",$B478="Root"))</formula>
    </cfRule>
  </conditionalFormatting>
  <conditionalFormatting sqref="H82">
    <cfRule type="expression" dxfId="869" priority="34">
      <formula>AND($G82="Service provided", OR($B82="Region",$B82="Root"))</formula>
    </cfRule>
    <cfRule type="expression" dxfId="868" priority="36">
      <formula>AND($G82="Service provided", $B82="Service")</formula>
    </cfRule>
    <cfRule type="expression" dxfId="867" priority="37">
      <formula>_xlfn.FORMULATEXT(H82)="="&amp;ADDRESS(ROW(#REF!),COLUMN(#REF!),4)</formula>
    </cfRule>
    <cfRule type="expression" dxfId="866" priority="35">
      <formula>AND($G82="Service provided", $B82="Sector")</formula>
    </cfRule>
  </conditionalFormatting>
  <conditionalFormatting sqref="I7:J7 F7:G7">
    <cfRule type="expression" dxfId="865" priority="224">
      <formula>AND($G7="Service provided", OR($B40="Region",$B40="Root"))</formula>
    </cfRule>
  </conditionalFormatting>
  <conditionalFormatting sqref="I20:J20">
    <cfRule type="expression" dxfId="864" priority="28349">
      <formula>AND($G20="Service provided", OR($B42="Region",$B42="Root"))</formula>
    </cfRule>
    <cfRule type="expression" dxfId="863" priority="28352">
      <formula>_xlfn.FORMULATEXT(I20)="="&amp;ADDRESS(ROW(#REF!),COLUMN(#REF!),4)</formula>
    </cfRule>
    <cfRule type="expression" dxfId="862" priority="28351">
      <formula>AND($G20="Service provided", $B42="Service")</formula>
    </cfRule>
    <cfRule type="expression" dxfId="861" priority="28350">
      <formula>AND($G20="Service provided", $B42="Sector")</formula>
    </cfRule>
  </conditionalFormatting>
  <conditionalFormatting sqref="I47:J47 G83 I83:J83">
    <cfRule type="expression" dxfId="860" priority="11648">
      <formula>_xlfn.FORMULATEXT(G47)="="&amp;ADDRESS(ROW(#REF!),COLUMN(#REF!),4)</formula>
    </cfRule>
    <cfRule type="expression" dxfId="859" priority="11645">
      <formula>AND($G47="Service provided", OR($B61="Region",$B61="Root"))</formula>
    </cfRule>
    <cfRule type="expression" dxfId="858" priority="11646">
      <formula>AND($G47="Service provided", $B61="Sector")</formula>
    </cfRule>
    <cfRule type="expression" dxfId="857" priority="11647">
      <formula>AND($G47="Service provided", $B61="Service")</formula>
    </cfRule>
  </conditionalFormatting>
  <conditionalFormatting sqref="I64:J64 G69 I69:J69">
    <cfRule type="expression" dxfId="856" priority="3258">
      <formula>AND($G64="Service provided", $B68="Sector")</formula>
    </cfRule>
    <cfRule type="expression" dxfId="855" priority="3257">
      <formula>AND($G64="Service provided", OR($B68="Region",$B68="Root"))</formula>
    </cfRule>
    <cfRule type="expression" dxfId="854" priority="3259">
      <formula>AND($G64="Service provided", $B68="Service")</formula>
    </cfRule>
    <cfRule type="expression" dxfId="853" priority="3260">
      <formula>_xlfn.FORMULATEXT(G64)="="&amp;ADDRESS(ROW(#REF!),COLUMN(#REF!),4)</formula>
    </cfRule>
  </conditionalFormatting>
  <conditionalFormatting sqref="I106:J106">
    <cfRule type="expression" dxfId="852" priority="20429">
      <formula>AND($G106="Service provided", OR($B95="Region",$B95="Root"))</formula>
    </cfRule>
    <cfRule type="expression" dxfId="851" priority="20431">
      <formula>AND($G106="Service provided", $B95="Service")</formula>
    </cfRule>
    <cfRule type="expression" dxfId="850" priority="20432">
      <formula>_xlfn.FORMULATEXT(I106)="="&amp;ADDRESS(ROW(#REF!),COLUMN(#REF!),4)</formula>
    </cfRule>
    <cfRule type="expression" dxfId="849" priority="20430">
      <formula>AND($G106="Service provided", $B95="Sector")</formula>
    </cfRule>
  </conditionalFormatting>
  <conditionalFormatting sqref="J7">
    <cfRule type="expression" dxfId="848" priority="26">
      <formula>AND($G7="Service provided", $B41="Service")</formula>
    </cfRule>
    <cfRule type="expression" dxfId="847" priority="25">
      <formula>AND($G7="Service provided", $B41="Sector")</formula>
    </cfRule>
    <cfRule type="expression" dxfId="846" priority="24">
      <formula>AND($G7="Service provided", OR($B41="Region",$B41="Root"))</formula>
    </cfRule>
    <cfRule type="expression" dxfId="845" priority="27">
      <formula>_xlfn.FORMULATEXT(J7)="="&amp;ADDRESS(ROW(#REF!),COLUMN(#REF!),4)</formula>
    </cfRule>
  </conditionalFormatting>
  <conditionalFormatting sqref="J129:J131 G191 G99:G100 I99:J100">
    <cfRule type="expression" dxfId="844" priority="23333">
      <formula>AND($G99="Service provided", OR($B94="Region",$B94="Root"))</formula>
    </cfRule>
  </conditionalFormatting>
  <conditionalFormatting sqref="J155">
    <cfRule type="expression" dxfId="843" priority="77">
      <formula>_xlfn.FORMULATEXT(J155)="="&amp;ADDRESS(ROW(I155),COLUMN(I155),4)</formula>
    </cfRule>
    <cfRule type="expression" dxfId="842" priority="78">
      <formula>$G155="Technology"</formula>
    </cfRule>
    <cfRule type="expression" dxfId="841" priority="76">
      <formula>AND($G155="Service provided", $B155="Service")</formula>
    </cfRule>
    <cfRule type="expression" dxfId="840" priority="75">
      <formula>AND($G155="Service provided", $B155="Sector")</formula>
    </cfRule>
    <cfRule type="expression" dxfId="839" priority="74">
      <formula>AND($G155="Service provided", OR($B155="Region",$B155="Root"))</formula>
    </cfRule>
  </conditionalFormatting>
  <conditionalFormatting sqref="J220">
    <cfRule type="expression" dxfId="838" priority="28">
      <formula>AND($G220="Service provided", OR($B220="Region",$B220="Root"))</formula>
    </cfRule>
    <cfRule type="expression" dxfId="837" priority="29">
      <formula>AND($G220="Service provided", $B220="Sector")</formula>
    </cfRule>
    <cfRule type="expression" dxfId="836" priority="30">
      <formula>AND($G220="Service provided", $B220="Service")</formula>
    </cfRule>
    <cfRule type="expression" dxfId="835" priority="31">
      <formula>_xlfn.FORMULATEXT(J220)="="&amp;ADDRESS(ROW(I220),COLUMN(I220),4)</formula>
    </cfRule>
    <cfRule type="expression" dxfId="834" priority="32">
      <formula>$G220="Technology"</formula>
    </cfRule>
  </conditionalFormatting>
  <conditionalFormatting sqref="J436">
    <cfRule type="expression" dxfId="833" priority="20">
      <formula>AND($G436="Service provided", $B436="Sector")</formula>
    </cfRule>
    <cfRule type="expression" dxfId="832" priority="23">
      <formula>$G436="Technology"</formula>
    </cfRule>
    <cfRule type="expression" dxfId="831" priority="22">
      <formula>_xlfn.FORMULATEXT(J436)="="&amp;ADDRESS(ROW(I436),COLUMN(I436),4)</formula>
    </cfRule>
    <cfRule type="expression" dxfId="830" priority="19">
      <formula>AND($G436="Service provided", OR($B436="Region",$B436="Root"))</formula>
    </cfRule>
    <cfRule type="expression" dxfId="829" priority="21">
      <formula>AND($G436="Service provided", $B436="Service")</formula>
    </cfRule>
  </conditionalFormatting>
  <conditionalFormatting sqref="J479">
    <cfRule type="expression" dxfId="828" priority="97">
      <formula>$G479="Technology"</formula>
    </cfRule>
    <cfRule type="expression" dxfId="827" priority="96">
      <formula>_xlfn.FORMULATEXT(J479)="="&amp;ADDRESS(ROW(I479),COLUMN(I479),4)</formula>
    </cfRule>
    <cfRule type="expression" dxfId="826" priority="95">
      <formula>AND($G479="Service provided", $B479="Service")</formula>
    </cfRule>
    <cfRule type="expression" dxfId="825" priority="94">
      <formula>AND($G479="Service provided", $B479="Sector")</formula>
    </cfRule>
    <cfRule type="expression" dxfId="824" priority="93">
      <formula>AND($G479="Service provided", OR($B479="Region",$B479="Root"))</formula>
    </cfRule>
  </conditionalFormatting>
  <conditionalFormatting sqref="K3 L29 N29:DJ29">
    <cfRule type="expression" dxfId="823" priority="40417">
      <formula>_xlfn.FORMULATEXT(K3)="="&amp;ADDRESS(ROW(#REF!),COLUMN(#REF!),4)</formula>
    </cfRule>
    <cfRule type="expression" dxfId="822" priority="40416">
      <formula>AND($G79="Service provided", $B3="Service")</formula>
    </cfRule>
    <cfRule type="expression" dxfId="821" priority="40415">
      <formula>AND($G79="Service provided", $B3="Sector")</formula>
    </cfRule>
  </conditionalFormatting>
  <conditionalFormatting sqref="K4:K5 K68">
    <cfRule type="expression" dxfId="820" priority="40925">
      <formula>AND($G128="Service provided", $B4="Sector")</formula>
    </cfRule>
    <cfRule type="expression" dxfId="819" priority="40924">
      <formula>AND($G128="Service provided", OR($B4="Region",$B4="Root"))</formula>
    </cfRule>
    <cfRule type="expression" dxfId="818" priority="40927">
      <formula>_xlfn.FORMULATEXT(K4)="="&amp;ADDRESS(ROW(#REF!),COLUMN(#REF!),4)</formula>
    </cfRule>
    <cfRule type="expression" dxfId="817" priority="40926">
      <formula>AND($G128="Service provided", $B4="Service")</formula>
    </cfRule>
  </conditionalFormatting>
  <conditionalFormatting sqref="K6 N11:N13">
    <cfRule type="expression" dxfId="816" priority="40557">
      <formula>AND($G74="Service provided", $B6="Sector")</formula>
    </cfRule>
    <cfRule type="expression" dxfId="815" priority="40558">
      <formula>AND($G74="Service provided", $B6="Service")</formula>
    </cfRule>
    <cfRule type="expression" dxfId="814" priority="40559">
      <formula>_xlfn.FORMULATEXT(K6)="="&amp;ADDRESS(ROW(#REF!),COLUMN(#REF!),4)</formula>
    </cfRule>
  </conditionalFormatting>
  <conditionalFormatting sqref="K7:K9">
    <cfRule type="expression" dxfId="813" priority="42113">
      <formula>AND($G130="Service provided", $B7="Service")</formula>
    </cfRule>
    <cfRule type="expression" dxfId="812" priority="42114">
      <formula>_xlfn.FORMULATEXT(K7)="="&amp;ADDRESS(ROW(#REF!),COLUMN(#REF!),4)</formula>
    </cfRule>
    <cfRule type="expression" dxfId="811" priority="42111">
      <formula>AND($G130="Service provided", OR($B7="Region",$B7="Root"))</formula>
    </cfRule>
    <cfRule type="expression" dxfId="810" priority="42112">
      <formula>AND($G130="Service provided", $B7="Sector")</formula>
    </cfRule>
  </conditionalFormatting>
  <conditionalFormatting sqref="K10">
    <cfRule type="expression" dxfId="809" priority="30246">
      <formula>_xlfn.FORMULATEXT(K10)="="&amp;ADDRESS(ROW(#REF!),COLUMN(#REF!),4)</formula>
    </cfRule>
    <cfRule type="expression" dxfId="808" priority="30245">
      <formula>AND($G132="Service provided", $B10="Service")</formula>
    </cfRule>
    <cfRule type="expression" dxfId="807" priority="30244">
      <formula>AND($G132="Service provided", $B10="Sector")</formula>
    </cfRule>
    <cfRule type="expression" dxfId="806" priority="30243">
      <formula>AND($G132="Service provided", OR($B10="Region",$B10="Root"))</formula>
    </cfRule>
  </conditionalFormatting>
  <conditionalFormatting sqref="K11:K12 K26">
    <cfRule type="expression" dxfId="805" priority="40707">
      <formula>AND($G76="Service provided", $B11="Sector")</formula>
    </cfRule>
    <cfRule type="expression" dxfId="804" priority="40706">
      <formula>AND($G76="Service provided", OR($B11="Region",$B11="Root"))</formula>
    </cfRule>
    <cfRule type="expression" dxfId="803" priority="40709">
      <formula>_xlfn.FORMULATEXT(K11)="="&amp;ADDRESS(ROW(#REF!),COLUMN(#REF!),4)</formula>
    </cfRule>
    <cfRule type="expression" dxfId="802" priority="40708">
      <formula>AND($G76="Service provided", $B11="Service")</formula>
    </cfRule>
  </conditionalFormatting>
  <conditionalFormatting sqref="K13 K15">
    <cfRule type="expression" dxfId="801" priority="41173">
      <formula>_xlfn.FORMULATEXT(K13)="="&amp;ADDRESS(ROW(#REF!),COLUMN(#REF!),4)</formula>
    </cfRule>
    <cfRule type="expression" dxfId="800" priority="41172">
      <formula>AND($G124="Service provided", $B13="Service")</formula>
    </cfRule>
    <cfRule type="expression" dxfId="799" priority="41171">
      <formula>AND($G124="Service provided", $B13="Sector")</formula>
    </cfRule>
    <cfRule type="expression" dxfId="798" priority="41170">
      <formula>AND($G124="Service provided", OR($B13="Region",$B13="Root"))</formula>
    </cfRule>
  </conditionalFormatting>
  <conditionalFormatting sqref="K14">
    <cfRule type="expression" dxfId="797" priority="42244">
      <formula>_xlfn.FORMULATEXT(K14)="="&amp;ADDRESS(ROW(#REF!),COLUMN(#REF!),4)</formula>
    </cfRule>
    <cfRule type="expression" dxfId="796" priority="42242">
      <formula>AND($G72="Service provided", $B14="Sector")</formula>
    </cfRule>
    <cfRule type="expression" dxfId="795" priority="42241">
      <formula>AND($G72="Service provided", OR($B14="Region",$B14="Root"))</formula>
    </cfRule>
    <cfRule type="expression" dxfId="794" priority="42243">
      <formula>AND($G72="Service provided", $B14="Service")</formula>
    </cfRule>
  </conditionalFormatting>
  <conditionalFormatting sqref="K16">
    <cfRule type="expression" dxfId="793" priority="42320">
      <formula>_xlfn.FORMULATEXT(K16)="="&amp;ADDRESS(ROW(#REF!),COLUMN(#REF!),4)</formula>
    </cfRule>
    <cfRule type="expression" dxfId="792" priority="42317">
      <formula>AND($G62="Service provided", OR($B16="Region",$B16="Root"))</formula>
    </cfRule>
    <cfRule type="expression" dxfId="791" priority="42318">
      <formula>AND($G62="Service provided", $B16="Sector")</formula>
    </cfRule>
    <cfRule type="expression" dxfId="790" priority="42319">
      <formula>AND($G62="Service provided", $B16="Service")</formula>
    </cfRule>
  </conditionalFormatting>
  <conditionalFormatting sqref="K17">
    <cfRule type="expression" dxfId="789" priority="37453">
      <formula>AND($G64="Service provided", OR($B17="Region",$B17="Root"))</formula>
    </cfRule>
    <cfRule type="expression" dxfId="788" priority="37454">
      <formula>AND($G64="Service provided", $B17="Sector")</formula>
    </cfRule>
    <cfRule type="expression" dxfId="787" priority="37455">
      <formula>AND($G64="Service provided", $B17="Service")</formula>
    </cfRule>
    <cfRule type="expression" dxfId="786" priority="37456">
      <formula>_xlfn.FORMULATEXT(K17)="="&amp;ADDRESS(ROW(#REF!),COLUMN(#REF!),4)</formula>
    </cfRule>
  </conditionalFormatting>
  <conditionalFormatting sqref="K18">
    <cfRule type="expression" dxfId="785" priority="38253">
      <formula>AND($G56="Service provided", $B18="Sector")</formula>
    </cfRule>
    <cfRule type="expression" dxfId="784" priority="38255">
      <formula>_xlfn.FORMULATEXT(K18)="="&amp;ADDRESS(ROW(#REF!),COLUMN(#REF!),4)</formula>
    </cfRule>
    <cfRule type="expression" dxfId="783" priority="38254">
      <formula>AND($G56="Service provided", $B18="Service")</formula>
    </cfRule>
    <cfRule type="expression" dxfId="782" priority="38252">
      <formula>AND($G56="Service provided", OR($B18="Region",$B18="Root"))</formula>
    </cfRule>
  </conditionalFormatting>
  <conditionalFormatting sqref="K19 K21">
    <cfRule type="expression" dxfId="781" priority="41538">
      <formula>AND($G119="Service provided", $B19="Service")</formula>
    </cfRule>
    <cfRule type="expression" dxfId="780" priority="41537">
      <formula>AND($G119="Service provided", $B19="Sector")</formula>
    </cfRule>
    <cfRule type="expression" dxfId="779" priority="41536">
      <formula>AND($G119="Service provided", OR($B19="Region",$B19="Root"))</formula>
    </cfRule>
    <cfRule type="expression" dxfId="778" priority="41539">
      <formula>_xlfn.FORMULATEXT(K19)="="&amp;ADDRESS(ROW(#REF!),COLUMN(#REF!),4)</formula>
    </cfRule>
  </conditionalFormatting>
  <conditionalFormatting sqref="K20">
    <cfRule type="expression" dxfId="777" priority="42249">
      <formula>AND($G167="Service provided", OR($B20="Region",$B20="Root"))</formula>
    </cfRule>
    <cfRule type="expression" dxfId="776" priority="42250">
      <formula>AND($G167="Service provided", $B20="Sector")</formula>
    </cfRule>
    <cfRule type="expression" dxfId="775" priority="42251">
      <formula>AND($G167="Service provided", $B20="Service")</formula>
    </cfRule>
    <cfRule type="expression" dxfId="774" priority="42252">
      <formula>_xlfn.FORMULATEXT(K20)="="&amp;ADDRESS(ROW(#REF!),COLUMN(#REF!),4)</formula>
    </cfRule>
  </conditionalFormatting>
  <conditionalFormatting sqref="K22">
    <cfRule type="expression" dxfId="773" priority="37926">
      <formula>AND($G121="Service provided", $B22="Service")</formula>
    </cfRule>
    <cfRule type="expression" dxfId="772" priority="37927">
      <formula>_xlfn.FORMULATEXT(K22)="="&amp;ADDRESS(ROW(#REF!),COLUMN(#REF!),4)</formula>
    </cfRule>
    <cfRule type="expression" dxfId="771" priority="37925">
      <formula>AND($G121="Service provided", $B22="Sector")</formula>
    </cfRule>
    <cfRule type="expression" dxfId="770" priority="37924">
      <formula>AND($G121="Service provided", OR($B22="Region",$B22="Root"))</formula>
    </cfRule>
  </conditionalFormatting>
  <conditionalFormatting sqref="K23 N71:DJ71">
    <cfRule type="expression" dxfId="769" priority="30258">
      <formula>_xlfn.FORMULATEXT(K23)="="&amp;ADDRESS(ROW(#REF!),COLUMN(#REF!),4)</formula>
    </cfRule>
    <cfRule type="expression" dxfId="768" priority="30257">
      <formula>AND($G121="Service provided", $B23="Service")</formula>
    </cfRule>
    <cfRule type="expression" dxfId="767" priority="30256">
      <formula>AND($G121="Service provided", $B23="Sector")</formula>
    </cfRule>
    <cfRule type="expression" dxfId="766" priority="30255">
      <formula>AND($G121="Service provided", OR($B23="Region",$B23="Root"))</formula>
    </cfRule>
  </conditionalFormatting>
  <conditionalFormatting sqref="K24">
    <cfRule type="expression" dxfId="765" priority="41223">
      <formula>AND($G121="Service provided", $B24="Sector")</formula>
    </cfRule>
    <cfRule type="expression" dxfId="764" priority="41225">
      <formula>_xlfn.FORMULATEXT(K24)="="&amp;ADDRESS(ROW(#REF!),COLUMN(#REF!),4)</formula>
    </cfRule>
    <cfRule type="expression" dxfId="763" priority="41224">
      <formula>AND($G121="Service provided", $B24="Service")</formula>
    </cfRule>
    <cfRule type="expression" dxfId="762" priority="41222">
      <formula>AND($G121="Service provided", OR($B24="Region",$B24="Root"))</formula>
    </cfRule>
  </conditionalFormatting>
  <conditionalFormatting sqref="K25 L30 N30:DJ30">
    <cfRule type="expression" dxfId="761" priority="41128">
      <formula>AND($G99="Service provided", $B25="Service")</formula>
    </cfRule>
    <cfRule type="expression" dxfId="760" priority="41127">
      <formula>AND($G99="Service provided", $B25="Sector")</formula>
    </cfRule>
    <cfRule type="expression" dxfId="759" priority="41129">
      <formula>_xlfn.FORMULATEXT(K25)="="&amp;ADDRESS(ROW(#REF!),COLUMN(#REF!),4)</formula>
    </cfRule>
  </conditionalFormatting>
  <conditionalFormatting sqref="K27">
    <cfRule type="expression" dxfId="758" priority="40490">
      <formula>AND($G79="Service provided", $B27="Sector")</formula>
    </cfRule>
    <cfRule type="expression" dxfId="757" priority="40489">
      <formula>AND($G79="Service provided", OR($B27="Region",$B27="Root"))</formula>
    </cfRule>
    <cfRule type="expression" dxfId="756" priority="40492">
      <formula>_xlfn.FORMULATEXT(K27)="="&amp;ADDRESS(ROW(#REF!),COLUMN(#REF!),4)</formula>
    </cfRule>
    <cfRule type="expression" dxfId="755" priority="40491">
      <formula>AND($G79="Service provided", $B27="Service")</formula>
    </cfRule>
  </conditionalFormatting>
  <conditionalFormatting sqref="K28">
    <cfRule type="expression" dxfId="754" priority="40495">
      <formula>AND($G71="Service provided", $B28="Service")</formula>
    </cfRule>
    <cfRule type="expression" dxfId="753" priority="40494">
      <formula>AND($G71="Service provided", $B28="Sector")</formula>
    </cfRule>
    <cfRule type="expression" dxfId="752" priority="40493">
      <formula>AND($G71="Service provided", OR($B28="Region",$B28="Root"))</formula>
    </cfRule>
    <cfRule type="expression" dxfId="751" priority="40496">
      <formula>_xlfn.FORMULATEXT(K28)="="&amp;ADDRESS(ROW(#REF!),COLUMN(#REF!),4)</formula>
    </cfRule>
  </conditionalFormatting>
  <conditionalFormatting sqref="K29">
    <cfRule type="expression" dxfId="750" priority="41219">
      <formula>AND($G132="Service provided", $B29="Sector")</formula>
    </cfRule>
    <cfRule type="expression" dxfId="749" priority="41218">
      <formula>AND($G132="Service provided", OR($B29="Region",$B29="Root"))</formula>
    </cfRule>
    <cfRule type="expression" dxfId="748" priority="41220">
      <formula>AND($G132="Service provided", $B29="Service")</formula>
    </cfRule>
    <cfRule type="expression" dxfId="747" priority="41221">
      <formula>_xlfn.FORMULATEXT(K29)="="&amp;ADDRESS(ROW(#REF!),COLUMN(#REF!),4)</formula>
    </cfRule>
  </conditionalFormatting>
  <conditionalFormatting sqref="K30">
    <cfRule type="expression" dxfId="746" priority="30236">
      <formula>AND($G131="Service provided", $B30="Sector")</formula>
    </cfRule>
    <cfRule type="expression" dxfId="745" priority="30237">
      <formula>AND($G131="Service provided", $B30="Service")</formula>
    </cfRule>
    <cfRule type="expression" dxfId="744" priority="30238">
      <formula>_xlfn.FORMULATEXT(K30)="="&amp;ADDRESS(ROW(#REF!),COLUMN(#REF!),4)</formula>
    </cfRule>
    <cfRule type="expression" dxfId="743" priority="30235">
      <formula>AND($G131="Service provided", OR($B30="Region",$B30="Root"))</formula>
    </cfRule>
  </conditionalFormatting>
  <conditionalFormatting sqref="K31">
    <cfRule type="expression" dxfId="742" priority="40508">
      <formula>_xlfn.FORMULATEXT(K31)="="&amp;ADDRESS(ROW(#REF!),COLUMN(#REF!),4)</formula>
    </cfRule>
    <cfRule type="expression" dxfId="741" priority="40505">
      <formula>AND($G129="Service provided", OR($B31="Region",$B31="Root"))</formula>
    </cfRule>
    <cfRule type="expression" dxfId="740" priority="40507">
      <formula>AND($G129="Service provided", $B31="Service")</formula>
    </cfRule>
    <cfRule type="expression" dxfId="739" priority="40506">
      <formula>AND($G129="Service provided", $B31="Sector")</formula>
    </cfRule>
  </conditionalFormatting>
  <conditionalFormatting sqref="K32 K35">
    <cfRule type="expression" dxfId="738" priority="41143">
      <formula>AND($G122="Service provided", $B32="Sector")</formula>
    </cfRule>
    <cfRule type="expression" dxfId="737" priority="41142">
      <formula>AND($G122="Service provided", OR($B32="Region",$B32="Root"))</formula>
    </cfRule>
    <cfRule type="expression" dxfId="736" priority="41145">
      <formula>_xlfn.FORMULATEXT(K32)="="&amp;ADDRESS(ROW(#REF!),COLUMN(#REF!),4)</formula>
    </cfRule>
    <cfRule type="expression" dxfId="735" priority="41144">
      <formula>AND($G122="Service provided", $B32="Service")</formula>
    </cfRule>
  </conditionalFormatting>
  <conditionalFormatting sqref="K33">
    <cfRule type="expression" dxfId="734" priority="41141">
      <formula>_xlfn.FORMULATEXT(K33)="="&amp;ADDRESS(ROW(#REF!),COLUMN(#REF!),4)</formula>
    </cfRule>
    <cfRule type="expression" dxfId="733" priority="41140">
      <formula>AND($G121="Service provided", $B33="Service")</formula>
    </cfRule>
    <cfRule type="expression" dxfId="732" priority="41139">
      <formula>AND($G121="Service provided", $B33="Sector")</formula>
    </cfRule>
    <cfRule type="expression" dxfId="731" priority="41138">
      <formula>AND($G121="Service provided", OR($B33="Region",$B33="Root"))</formula>
    </cfRule>
  </conditionalFormatting>
  <conditionalFormatting sqref="K34">
    <cfRule type="expression" dxfId="730" priority="22283">
      <formula>AND($G69="Service provided", $B34="Sector")</formula>
    </cfRule>
    <cfRule type="expression" dxfId="729" priority="22285">
      <formula>_xlfn.FORMULATEXT(K34)="="&amp;ADDRESS(ROW(#REF!),COLUMN(#REF!),4)</formula>
    </cfRule>
    <cfRule type="expression" dxfId="728" priority="22284">
      <formula>AND($G69="Service provided", $B34="Service")</formula>
    </cfRule>
    <cfRule type="expression" dxfId="727" priority="22282">
      <formula>AND($G69="Service provided", OR($B34="Region",$B34="Root"))</formula>
    </cfRule>
  </conditionalFormatting>
  <conditionalFormatting sqref="K36">
    <cfRule type="expression" dxfId="726" priority="17">
      <formula>AND($G124="Service provided", $B36="Service")</formula>
    </cfRule>
    <cfRule type="expression" dxfId="725" priority="15">
      <formula>AND($G124="Service provided", OR($B36="Region",$B36="Root"))</formula>
    </cfRule>
    <cfRule type="expression" dxfId="724" priority="16">
      <formula>AND($G124="Service provided", $B36="Sector")</formula>
    </cfRule>
    <cfRule type="expression" dxfId="723" priority="18">
      <formula>_xlfn.FORMULATEXT(K36)="="&amp;ADDRESS(ROW(#REF!),COLUMN(#REF!),4)</formula>
    </cfRule>
  </conditionalFormatting>
  <conditionalFormatting sqref="K37">
    <cfRule type="expression" dxfId="722" priority="42398">
      <formula>AND($G126="Service provided", $B37="Sector")</formula>
    </cfRule>
    <cfRule type="expression" dxfId="721" priority="42399">
      <formula>AND($G126="Service provided", $B37="Service")</formula>
    </cfRule>
    <cfRule type="expression" dxfId="720" priority="42400">
      <formula>_xlfn.FORMULATEXT(K37)="="&amp;ADDRESS(ROW(#REF!),COLUMN(#REF!),4)</formula>
    </cfRule>
    <cfRule type="expression" dxfId="719" priority="42397">
      <formula>AND($G126="Service provided", OR($B37="Region",$B37="Root"))</formula>
    </cfRule>
  </conditionalFormatting>
  <conditionalFormatting sqref="K38">
    <cfRule type="expression" dxfId="718" priority="9467">
      <formula>_xlfn.FORMULATEXT(K38)="="&amp;ADDRESS(ROW(#REF!),COLUMN(#REF!),4)</formula>
    </cfRule>
    <cfRule type="expression" dxfId="717" priority="9466">
      <formula>AND($G44="Service provided", $B38="Service")</formula>
    </cfRule>
    <cfRule type="expression" dxfId="716" priority="9465">
      <formula>AND($G44="Service provided", $B38="Sector")</formula>
    </cfRule>
    <cfRule type="expression" dxfId="715" priority="9464">
      <formula>AND($G44="Service provided", OR($B38="Region",$B38="Root"))</formula>
    </cfRule>
  </conditionalFormatting>
  <conditionalFormatting sqref="K39">
    <cfRule type="expression" dxfId="714" priority="40143">
      <formula>AND(#REF!="Service provided", $B39="Service")</formula>
    </cfRule>
    <cfRule type="expression" dxfId="713" priority="40142">
      <formula>AND(#REF!="Service provided", $B39="Sector")</formula>
    </cfRule>
    <cfRule type="expression" dxfId="712" priority="40141">
      <formula>AND(#REF!="Service provided", OR($B39="Region",$B39="Root"))</formula>
    </cfRule>
    <cfRule type="expression" dxfId="711" priority="40144">
      <formula>_xlfn.FORMULATEXT(K39)="="&amp;ADDRESS(ROW(#REF!),COLUMN(#REF!),4)</formula>
    </cfRule>
  </conditionalFormatting>
  <conditionalFormatting sqref="K40">
    <cfRule type="expression" dxfId="710" priority="38452">
      <formula>AND($G65="Service provided", $B40="Sector")</formula>
    </cfRule>
    <cfRule type="expression" dxfId="709" priority="38451">
      <formula>AND($G65="Service provided", OR($B40="Region",$B40="Root"))</formula>
    </cfRule>
    <cfRule type="expression" dxfId="708" priority="38453">
      <formula>AND($G65="Service provided", $B40="Service")</formula>
    </cfRule>
    <cfRule type="expression" dxfId="707" priority="38454">
      <formula>_xlfn.FORMULATEXT(K40)="="&amp;ADDRESS(ROW(#REF!),COLUMN(#REF!),4)</formula>
    </cfRule>
  </conditionalFormatting>
  <conditionalFormatting sqref="K45:K46">
    <cfRule type="expression" dxfId="706" priority="30266">
      <formula>_xlfn.FORMULATEXT(K45)="="&amp;ADDRESS(ROW(#REF!),COLUMN(#REF!),4)</formula>
    </cfRule>
    <cfRule type="expression" dxfId="705" priority="30265">
      <formula>AND($G191="Service provided", $B45="Service")</formula>
    </cfRule>
    <cfRule type="expression" dxfId="704" priority="30263">
      <formula>AND($G191="Service provided", OR($B45="Region",$B45="Root"))</formula>
    </cfRule>
    <cfRule type="expression" dxfId="703" priority="30264">
      <formula>AND($G191="Service provided", $B45="Sector")</formula>
    </cfRule>
  </conditionalFormatting>
  <conditionalFormatting sqref="K47">
    <cfRule type="expression" dxfId="702" priority="41157">
      <formula>_xlfn.FORMULATEXT(K47)="="&amp;ADDRESS(ROW(#REF!),COLUMN(#REF!),4)</formula>
    </cfRule>
    <cfRule type="expression" dxfId="701" priority="41156">
      <formula>AND($G184="Service provided", $B47="Service")</formula>
    </cfRule>
    <cfRule type="expression" dxfId="700" priority="41155">
      <formula>AND($G184="Service provided", $B47="Sector")</formula>
    </cfRule>
    <cfRule type="expression" dxfId="699" priority="41154">
      <formula>AND($G184="Service provided", OR($B47="Region",$B47="Root"))</formula>
    </cfRule>
  </conditionalFormatting>
  <conditionalFormatting sqref="K48:K49">
    <cfRule type="expression" dxfId="698" priority="42158">
      <formula>_xlfn.FORMULATEXT(K48)="="&amp;ADDRESS(ROW(#REF!),COLUMN(#REF!),4)</formula>
    </cfRule>
    <cfRule type="expression" dxfId="697" priority="42157">
      <formula>AND($G193="Service provided", $B48="Service")</formula>
    </cfRule>
    <cfRule type="expression" dxfId="696" priority="42155">
      <formula>AND($G193="Service provided", OR($B48="Region",$B48="Root"))</formula>
    </cfRule>
    <cfRule type="expression" dxfId="695" priority="42156">
      <formula>AND($G193="Service provided", $B48="Sector")</formula>
    </cfRule>
  </conditionalFormatting>
  <conditionalFormatting sqref="K50">
    <cfRule type="expression" dxfId="694" priority="41169">
      <formula>_xlfn.FORMULATEXT(K50)="="&amp;ADDRESS(ROW(#REF!),COLUMN(#REF!),4)</formula>
    </cfRule>
    <cfRule type="expression" dxfId="693" priority="41166">
      <formula>AND($G194="Service provided", OR($B50="Region",$B50="Root"))</formula>
    </cfRule>
    <cfRule type="expression" dxfId="692" priority="41167">
      <formula>AND($G194="Service provided", $B50="Sector")</formula>
    </cfRule>
    <cfRule type="expression" dxfId="691" priority="41168">
      <formula>AND($G194="Service provided", $B50="Service")</formula>
    </cfRule>
  </conditionalFormatting>
  <conditionalFormatting sqref="K51">
    <cfRule type="expression" dxfId="690" priority="41158">
      <formula>AND($G186="Service provided", OR($B51="Region",$B51="Root"))</formula>
    </cfRule>
    <cfRule type="expression" dxfId="689" priority="41161">
      <formula>_xlfn.FORMULATEXT(K51)="="&amp;ADDRESS(ROW(#REF!),COLUMN(#REF!),4)</formula>
    </cfRule>
    <cfRule type="expression" dxfId="688" priority="41159">
      <formula>AND($G186="Service provided", $B51="Sector")</formula>
    </cfRule>
    <cfRule type="expression" dxfId="687" priority="41160">
      <formula>AND($G186="Service provided", $B51="Service")</formula>
    </cfRule>
  </conditionalFormatting>
  <conditionalFormatting sqref="K52">
    <cfRule type="expression" dxfId="686" priority="41165">
      <formula>_xlfn.FORMULATEXT(K52)="="&amp;ADDRESS(ROW(#REF!),COLUMN(#REF!),4)</formula>
    </cfRule>
    <cfRule type="expression" dxfId="685" priority="41164">
      <formula>AND($G191="Service provided", $B52="Service")</formula>
    </cfRule>
    <cfRule type="expression" dxfId="684" priority="41163">
      <formula>AND($G191="Service provided", $B52="Sector")</formula>
    </cfRule>
    <cfRule type="expression" dxfId="683" priority="41162">
      <formula>AND($G191="Service provided", OR($B52="Region",$B52="Root"))</formula>
    </cfRule>
  </conditionalFormatting>
  <conditionalFormatting sqref="K53:K54 K69">
    <cfRule type="expression" dxfId="682" priority="40737">
      <formula>_xlfn.FORMULATEXT(K53)="="&amp;ADDRESS(ROW(#REF!),COLUMN(#REF!),4)</formula>
    </cfRule>
    <cfRule type="expression" dxfId="681" priority="40736">
      <formula>AND($G183="Service provided", $B53="Service")</formula>
    </cfRule>
    <cfRule type="expression" dxfId="680" priority="40734">
      <formula>AND($G183="Service provided", OR($B53="Region",$B53="Root"))</formula>
    </cfRule>
    <cfRule type="expression" dxfId="679" priority="40735">
      <formula>AND($G183="Service provided", $B53="Sector")</formula>
    </cfRule>
  </conditionalFormatting>
  <conditionalFormatting sqref="K55">
    <cfRule type="expression" dxfId="678" priority="41854">
      <formula>AND($G88="Service provided", OR($B55="Region",$B55="Root"))</formula>
    </cfRule>
    <cfRule type="expression" dxfId="677" priority="41856">
      <formula>AND($G88="Service provided", $B55="Service")</formula>
    </cfRule>
    <cfRule type="expression" dxfId="676" priority="41857">
      <formula>_xlfn.FORMULATEXT(K55)="="&amp;ADDRESS(ROW(#REF!),COLUMN(#REF!),4)</formula>
    </cfRule>
    <cfRule type="expression" dxfId="675" priority="41855">
      <formula>AND($G88="Service provided", $B55="Sector")</formula>
    </cfRule>
  </conditionalFormatting>
  <conditionalFormatting sqref="K56:K57">
    <cfRule type="expression" dxfId="674" priority="42166">
      <formula>_xlfn.FORMULATEXT(K56)="="&amp;ADDRESS(ROW(#REF!),COLUMN(#REF!),4)</formula>
    </cfRule>
    <cfRule type="expression" dxfId="673" priority="42165">
      <formula>AND($G174="Service provided", $B56="Service")</formula>
    </cfRule>
    <cfRule type="expression" dxfId="672" priority="42164">
      <formula>AND($G174="Service provided", $B56="Sector")</formula>
    </cfRule>
    <cfRule type="expression" dxfId="671" priority="42163">
      <formula>AND($G174="Service provided", OR($B56="Region",$B56="Root"))</formula>
    </cfRule>
  </conditionalFormatting>
  <conditionalFormatting sqref="K58">
    <cfRule type="expression" dxfId="670" priority="40731">
      <formula>AND($G177="Service provided", $B58="Sector")</formula>
    </cfRule>
    <cfRule type="expression" dxfId="669" priority="40733">
      <formula>_xlfn.FORMULATEXT(K58)="="&amp;ADDRESS(ROW(#REF!),COLUMN(#REF!),4)</formula>
    </cfRule>
    <cfRule type="expression" dxfId="668" priority="40732">
      <formula>AND($G177="Service provided", $B58="Service")</formula>
    </cfRule>
    <cfRule type="expression" dxfId="667" priority="40730">
      <formula>AND($G177="Service provided", OR($B58="Region",$B58="Root"))</formula>
    </cfRule>
  </conditionalFormatting>
  <conditionalFormatting sqref="K59:K61">
    <cfRule type="expression" dxfId="666" priority="28576">
      <formula>AND($G180="Service provided", OR($B59="Region",$B59="Root"))</formula>
    </cfRule>
    <cfRule type="expression" dxfId="665" priority="28577">
      <formula>AND($G180="Service provided", $B59="Sector")</formula>
    </cfRule>
    <cfRule type="expression" dxfId="664" priority="28578">
      <formula>AND($G180="Service provided", $B59="Service")</formula>
    </cfRule>
    <cfRule type="expression" dxfId="663" priority="28579">
      <formula>_xlfn.FORMULATEXT(K59)="="&amp;ADDRESS(ROW(#REF!),COLUMN(#REF!),4)</formula>
    </cfRule>
  </conditionalFormatting>
  <conditionalFormatting sqref="K62:K64">
    <cfRule type="expression" dxfId="662" priority="42162">
      <formula>_xlfn.FORMULATEXT(K62)="="&amp;ADDRESS(ROW(#REF!),COLUMN(#REF!),4)</formula>
    </cfRule>
    <cfRule type="expression" dxfId="661" priority="42159">
      <formula>AND($G171="Service provided", OR($B62="Region",$B62="Root"))</formula>
    </cfRule>
    <cfRule type="expression" dxfId="660" priority="42160">
      <formula>AND($G171="Service provided", $B62="Sector")</formula>
    </cfRule>
    <cfRule type="expression" dxfId="659" priority="42161">
      <formula>AND($G171="Service provided", $B62="Service")</formula>
    </cfRule>
  </conditionalFormatting>
  <conditionalFormatting sqref="K65">
    <cfRule type="expression" dxfId="658" priority="41364">
      <formula>_xlfn.FORMULATEXT(K65)="="&amp;ADDRESS(ROW(#REF!),COLUMN(#REF!),4)</formula>
    </cfRule>
    <cfRule type="expression" dxfId="657" priority="41363">
      <formula>AND($G170="Service provided", $B65="Service")</formula>
    </cfRule>
    <cfRule type="expression" dxfId="656" priority="41361">
      <formula>AND($G170="Service provided", OR($B65="Region",$B65="Root"))</formula>
    </cfRule>
    <cfRule type="expression" dxfId="655" priority="41362">
      <formula>AND($G170="Service provided", $B65="Sector")</formula>
    </cfRule>
  </conditionalFormatting>
  <conditionalFormatting sqref="K66">
    <cfRule type="expression" dxfId="654" priority="70">
      <formula>AND($G165="Service provided", OR($B66="Region",$B66="Root"))</formula>
    </cfRule>
    <cfRule type="expression" dxfId="653" priority="72">
      <formula>AND($G165="Service provided", $B66="Service")</formula>
    </cfRule>
    <cfRule type="expression" dxfId="652" priority="73">
      <formula>_xlfn.FORMULATEXT(K66)="="&amp;ADDRESS(ROW(#REF!),COLUMN(#REF!),4)</formula>
    </cfRule>
    <cfRule type="expression" dxfId="651" priority="71">
      <formula>AND($G165="Service provided", $B66="Sector")</formula>
    </cfRule>
  </conditionalFormatting>
  <conditionalFormatting sqref="K70">
    <cfRule type="expression" dxfId="650" priority="39558">
      <formula>AND($G197="Service provided", OR($B70="Region",$B70="Root"))</formula>
    </cfRule>
    <cfRule type="expression" dxfId="649" priority="39560">
      <formula>AND($G197="Service provided", $B70="Service")</formula>
    </cfRule>
    <cfRule type="expression" dxfId="648" priority="39559">
      <formula>AND($G197="Service provided", $B70="Sector")</formula>
    </cfRule>
    <cfRule type="expression" dxfId="647" priority="39561">
      <formula>_xlfn.FORMULATEXT(K70)="="&amp;ADDRESS(ROW(#REF!),COLUMN(#REF!),4)</formula>
    </cfRule>
  </conditionalFormatting>
  <conditionalFormatting sqref="K71">
    <cfRule type="expression" dxfId="646" priority="42105">
      <formula>AND($G199="Service provided", $B71="Service")</formula>
    </cfRule>
    <cfRule type="expression" dxfId="645" priority="42104">
      <formula>AND($G199="Service provided", $B71="Sector")</formula>
    </cfRule>
    <cfRule type="expression" dxfId="644" priority="42103">
      <formula>AND($G199="Service provided", OR($B71="Region",$B71="Root"))</formula>
    </cfRule>
    <cfRule type="expression" dxfId="643" priority="42106">
      <formula>_xlfn.FORMULATEXT(K71)="="&amp;ADDRESS(ROW(#REF!),COLUMN(#REF!),4)</formula>
    </cfRule>
  </conditionalFormatting>
  <conditionalFormatting sqref="K72">
    <cfRule type="expression" dxfId="642" priority="42174">
      <formula>_xlfn.FORMULATEXT(K72)="="&amp;ADDRESS(ROW(#REF!),COLUMN(#REF!),4)</formula>
    </cfRule>
    <cfRule type="expression" dxfId="641" priority="42172">
      <formula>AND($G201="Service provided", $B72="Sector")</formula>
    </cfRule>
    <cfRule type="expression" dxfId="640" priority="42173">
      <formula>AND($G201="Service provided", $B72="Service")</formula>
    </cfRule>
    <cfRule type="expression" dxfId="639" priority="42171">
      <formula>AND($G201="Service provided", OR($B72="Region",$B72="Root"))</formula>
    </cfRule>
  </conditionalFormatting>
  <conditionalFormatting sqref="K73 K76">
    <cfRule type="expression" dxfId="638" priority="39963">
      <formula>_xlfn.FORMULATEXT(K73)="="&amp;ADDRESS(ROW(#REF!),COLUMN(#REF!),4)</formula>
    </cfRule>
    <cfRule type="expression" dxfId="637" priority="39962">
      <formula>AND(#REF!="Service provided", $B73="Service")</formula>
    </cfRule>
    <cfRule type="expression" dxfId="636" priority="39961">
      <formula>AND(#REF!="Service provided", $B73="Sector")</formula>
    </cfRule>
    <cfRule type="expression" dxfId="635" priority="39960">
      <formula>AND(#REF!="Service provided", OR($B73="Region",$B73="Root"))</formula>
    </cfRule>
  </conditionalFormatting>
  <conditionalFormatting sqref="K78">
    <cfRule type="expression" dxfId="634" priority="40072">
      <formula>AND(#REF!="Service provided", $B78="Service")</formula>
    </cfRule>
    <cfRule type="expression" dxfId="633" priority="40071">
      <formula>AND(#REF!="Service provided", $B78="Sector")</formula>
    </cfRule>
    <cfRule type="expression" dxfId="632" priority="40070">
      <formula>AND(#REF!="Service provided", OR($B78="Region",$B78="Root"))</formula>
    </cfRule>
    <cfRule type="expression" dxfId="631" priority="40073">
      <formula>_xlfn.FORMULATEXT(K78)="="&amp;ADDRESS(ROW(#REF!),COLUMN(#REF!),4)</formula>
    </cfRule>
  </conditionalFormatting>
  <conditionalFormatting sqref="K80:K81">
    <cfRule type="expression" dxfId="630" priority="41687">
      <formula>AND($G51="Service provided", $B80="Sector")</formula>
    </cfRule>
    <cfRule type="expression" dxfId="629" priority="41689">
      <formula>_xlfn.FORMULATEXT(K80)="="&amp;ADDRESS(ROW(#REF!),COLUMN(#REF!),4)</formula>
    </cfRule>
    <cfRule type="expression" dxfId="628" priority="41686">
      <formula>AND($G51="Service provided", OR($B80="Region",$B80="Root"))</formula>
    </cfRule>
    <cfRule type="expression" dxfId="627" priority="41688">
      <formula>AND($G51="Service provided", $B80="Service")</formula>
    </cfRule>
  </conditionalFormatting>
  <conditionalFormatting sqref="K82">
    <cfRule type="expression" dxfId="626" priority="38">
      <formula>AND($G68="Service provided", OR($B82="Region",$B82="Root"))</formula>
    </cfRule>
    <cfRule type="expression" dxfId="625" priority="39">
      <formula>AND($G68="Service provided", $B82="Sector")</formula>
    </cfRule>
    <cfRule type="expression" dxfId="624" priority="40">
      <formula>AND($G68="Service provided", $B82="Service")</formula>
    </cfRule>
    <cfRule type="expression" dxfId="623" priority="41">
      <formula>_xlfn.FORMULATEXT(K82)="="&amp;ADDRESS(ROW(#REF!),COLUMN(#REF!),4)</formula>
    </cfRule>
  </conditionalFormatting>
  <conditionalFormatting sqref="K83 K88 K43:L43 N43:DJ43">
    <cfRule type="expression" dxfId="622" priority="41858">
      <formula>AND($G8="Service provided", OR($B43="Region",$B43="Root"))</formula>
    </cfRule>
  </conditionalFormatting>
  <conditionalFormatting sqref="K85 A102 K102:DJ102">
    <cfRule type="expression" dxfId="621" priority="22261">
      <formula>_xlfn.FORMULATEXT(A85)="="&amp;ADDRESS(ROW(#REF!),COLUMN(#REF!),4)</formula>
    </cfRule>
    <cfRule type="expression" dxfId="620" priority="22259">
      <formula>AND($G67="Service provided", $B85="Sector")</formula>
    </cfRule>
    <cfRule type="expression" dxfId="619" priority="22258">
      <formula>AND($G67="Service provided", OR($B85="Region",$B85="Root"))</formula>
    </cfRule>
    <cfRule type="expression" dxfId="618" priority="22260">
      <formula>AND($G67="Service provided", $B85="Service")</formula>
    </cfRule>
  </conditionalFormatting>
  <conditionalFormatting sqref="K86 A101 K101:DJ101">
    <cfRule type="expression" dxfId="617" priority="14024">
      <formula>_xlfn.FORMULATEXT(A86)="="&amp;ADDRESS(ROW(#REF!),COLUMN(#REF!),4)</formula>
    </cfRule>
    <cfRule type="expression" dxfId="616" priority="14022">
      <formula>AND($G70="Service provided", $B86="Sector")</formula>
    </cfRule>
    <cfRule type="expression" dxfId="615" priority="14023">
      <formula>AND($G70="Service provided", $B86="Service")</formula>
    </cfRule>
  </conditionalFormatting>
  <conditionalFormatting sqref="K87">
    <cfRule type="expression" dxfId="614" priority="41520">
      <formula>AND($G61="Service provided", OR($B87="Region",$B87="Root"))</formula>
    </cfRule>
    <cfRule type="expression" dxfId="613" priority="41521">
      <formula>AND($G61="Service provided", $B87="Sector")</formula>
    </cfRule>
    <cfRule type="expression" dxfId="612" priority="41522">
      <formula>AND($G61="Service provided", $B87="Service")</formula>
    </cfRule>
    <cfRule type="expression" dxfId="611" priority="41523">
      <formula>_xlfn.FORMULATEXT(K87)="="&amp;ADDRESS(ROW(#REF!),COLUMN(#REF!),4)</formula>
    </cfRule>
  </conditionalFormatting>
  <conditionalFormatting sqref="K89">
    <cfRule type="expression" dxfId="610" priority="41098">
      <formula>_xlfn.FORMULATEXT(K89)="="&amp;ADDRESS(ROW(#REF!),COLUMN(#REF!),4)</formula>
    </cfRule>
    <cfRule type="expression" dxfId="609" priority="41097">
      <formula>AND($G47="Service provided", $B89="Service")</formula>
    </cfRule>
    <cfRule type="expression" dxfId="608" priority="41096">
      <formula>AND($G47="Service provided", $B89="Sector")</formula>
    </cfRule>
    <cfRule type="expression" dxfId="607" priority="41095">
      <formula>AND($G47="Service provided", OR($B89="Region",$B89="Root"))</formula>
    </cfRule>
  </conditionalFormatting>
  <conditionalFormatting sqref="K90:K92 L10:DJ10">
    <cfRule type="expression" dxfId="606" priority="8279">
      <formula>AND($G33="Service provided", OR($B10="Region",$B10="Root"))</formula>
    </cfRule>
  </conditionalFormatting>
  <conditionalFormatting sqref="K93">
    <cfRule type="expression" dxfId="605" priority="39624">
      <formula>AND($G122="Service provided", $B93="Service")</formula>
    </cfRule>
    <cfRule type="expression" dxfId="604" priority="39625">
      <formula>_xlfn.FORMULATEXT(K93)="="&amp;ADDRESS(ROW(#REF!),COLUMN(#REF!),4)</formula>
    </cfRule>
    <cfRule type="expression" dxfId="603" priority="39622">
      <formula>AND($G122="Service provided", OR($B93="Region",$B93="Root"))</formula>
    </cfRule>
    <cfRule type="expression" dxfId="602" priority="39623">
      <formula>AND($G122="Service provided", $B93="Sector")</formula>
    </cfRule>
  </conditionalFormatting>
  <conditionalFormatting sqref="K94">
    <cfRule type="expression" dxfId="601" priority="28266">
      <formula>AND($G117="Service provided", OR($B94="Region",$B94="Root"))</formula>
    </cfRule>
    <cfRule type="expression" dxfId="600" priority="28269">
      <formula>_xlfn.FORMULATEXT(K94)="="&amp;ADDRESS(ROW(#REF!),COLUMN(#REF!),4)</formula>
    </cfRule>
    <cfRule type="expression" dxfId="599" priority="28268">
      <formula>AND($G117="Service provided", $B94="Service")</formula>
    </cfRule>
    <cfRule type="expression" dxfId="598" priority="28267">
      <formula>AND($G117="Service provided", $B94="Sector")</formula>
    </cfRule>
  </conditionalFormatting>
  <conditionalFormatting sqref="K95">
    <cfRule type="expression" dxfId="597" priority="41079">
      <formula>AND($G58="Service provided", OR($B95="Region",$B95="Root"))</formula>
    </cfRule>
    <cfRule type="expression" dxfId="596" priority="41080">
      <formula>AND($G58="Service provided", $B95="Sector")</formula>
    </cfRule>
    <cfRule type="expression" dxfId="595" priority="41082">
      <formula>_xlfn.FORMULATEXT(K95)="="&amp;ADDRESS(ROW(#REF!),COLUMN(#REF!),4)</formula>
    </cfRule>
    <cfRule type="expression" dxfId="594" priority="41081">
      <formula>AND($G58="Service provided", $B95="Service")</formula>
    </cfRule>
  </conditionalFormatting>
  <conditionalFormatting sqref="K96">
    <cfRule type="expression" dxfId="593" priority="21218">
      <formula>AND($G118="Service provided", OR($B96="Region",$B96="Root"))</formula>
    </cfRule>
    <cfRule type="expression" dxfId="592" priority="21220">
      <formula>AND($G118="Service provided", $B96="Service")</formula>
    </cfRule>
    <cfRule type="expression" dxfId="591" priority="21221">
      <formula>_xlfn.FORMULATEXT(K96)="="&amp;ADDRESS(ROW(#REF!),COLUMN(#REF!),4)</formula>
    </cfRule>
    <cfRule type="expression" dxfId="590" priority="21219">
      <formula>AND($G118="Service provided", $B96="Sector")</formula>
    </cfRule>
  </conditionalFormatting>
  <conditionalFormatting sqref="K97:K98">
    <cfRule type="expression" dxfId="589" priority="41460">
      <formula>AND($G59="Service provided", OR($B97="Region",$B97="Root"))</formula>
    </cfRule>
    <cfRule type="expression" dxfId="588" priority="41461">
      <formula>AND($G59="Service provided", $B97="Sector")</formula>
    </cfRule>
    <cfRule type="expression" dxfId="587" priority="41463">
      <formula>_xlfn.FORMULATEXT(K97)="="&amp;ADDRESS(ROW(#REF!),COLUMN(#REF!),4)</formula>
    </cfRule>
    <cfRule type="expression" dxfId="586" priority="41462">
      <formula>AND($G59="Service provided", $B97="Service")</formula>
    </cfRule>
  </conditionalFormatting>
  <conditionalFormatting sqref="K99:K100">
    <cfRule type="expression" dxfId="585" priority="42109">
      <formula>AND($G60="Service provided", $B99="Service")</formula>
    </cfRule>
    <cfRule type="expression" dxfId="584" priority="42108">
      <formula>AND($G60="Service provided", $B99="Sector")</formula>
    </cfRule>
    <cfRule type="expression" dxfId="583" priority="42110">
      <formula>_xlfn.FORMULATEXT(K99)="="&amp;ADDRESS(ROW(#REF!),COLUMN(#REF!),4)</formula>
    </cfRule>
    <cfRule type="expression" dxfId="582" priority="42107">
      <formula>AND($G60="Service provided", OR($B99="Region",$B99="Root"))</formula>
    </cfRule>
  </conditionalFormatting>
  <conditionalFormatting sqref="K101">
    <cfRule type="expression" dxfId="581" priority="22700">
      <formula>_xlfn.FORMULATEXT(K101)="="&amp;ADDRESS(ROW(#REF!),COLUMN(#REF!),4)</formula>
    </cfRule>
    <cfRule type="expression" dxfId="580" priority="22698">
      <formula>AND($G61="Service provided", $B101="Sector")</formula>
    </cfRule>
    <cfRule type="expression" dxfId="579" priority="22697">
      <formula>AND($G61="Service provided", OR($B101="Region",$B101="Root"))</formula>
    </cfRule>
    <cfRule type="expression" dxfId="578" priority="22699">
      <formula>AND($G61="Service provided", $B101="Service")</formula>
    </cfRule>
  </conditionalFormatting>
  <conditionalFormatting sqref="K102">
    <cfRule type="expression" dxfId="577" priority="40185">
      <formula>AND($G60="Service provided", OR($B102="Region",$B102="Root"))</formula>
    </cfRule>
    <cfRule type="expression" dxfId="576" priority="40186">
      <formula>AND($G60="Service provided", $B102="Sector")</formula>
    </cfRule>
    <cfRule type="expression" dxfId="575" priority="40187">
      <formula>AND($G60="Service provided", $B102="Service")</formula>
    </cfRule>
    <cfRule type="expression" dxfId="574" priority="40188">
      <formula>_xlfn.FORMULATEXT(K102)="="&amp;ADDRESS(ROW(#REF!),COLUMN(#REF!),4)</formula>
    </cfRule>
  </conditionalFormatting>
  <conditionalFormatting sqref="K103:K104">
    <cfRule type="expression" dxfId="573" priority="42120">
      <formula>AND($G60="Service provided", $B103="Sector")</formula>
    </cfRule>
    <cfRule type="expression" dxfId="572" priority="42121">
      <formula>AND($G60="Service provided", $B103="Service")</formula>
    </cfRule>
    <cfRule type="expression" dxfId="571" priority="42122">
      <formula>_xlfn.FORMULATEXT(K103)="="&amp;ADDRESS(ROW(#REF!),COLUMN(#REF!),4)</formula>
    </cfRule>
    <cfRule type="expression" dxfId="570" priority="42119">
      <formula>AND($G60="Service provided", OR($B103="Region",$B103="Root"))</formula>
    </cfRule>
  </conditionalFormatting>
  <conditionalFormatting sqref="K105">
    <cfRule type="expression" dxfId="569" priority="20306">
      <formula>_xlfn.FORMULATEXT(K105)="="&amp;ADDRESS(ROW(#REF!),COLUMN(#REF!),4)</formula>
    </cfRule>
    <cfRule type="expression" dxfId="568" priority="20305">
      <formula>AND($G61="Service provided", $B105="Service")</formula>
    </cfRule>
    <cfRule type="expression" dxfId="567" priority="20304">
      <formula>AND($G61="Service provided", $B105="Sector")</formula>
    </cfRule>
    <cfRule type="expression" dxfId="566" priority="20303">
      <formula>AND($G61="Service provided", OR($B105="Region",$B105="Root"))</formula>
    </cfRule>
  </conditionalFormatting>
  <conditionalFormatting sqref="K106">
    <cfRule type="expression" dxfId="565" priority="41950">
      <formula>AND($G61="Service provided", $B106="Sector")</formula>
    </cfRule>
    <cfRule type="expression" dxfId="564" priority="41951">
      <formula>AND($G61="Service provided", $B106="Service")</formula>
    </cfRule>
    <cfRule type="expression" dxfId="563" priority="41952">
      <formula>_xlfn.FORMULATEXT(K106)="="&amp;ADDRESS(ROW(#REF!),COLUMN(#REF!),4)</formula>
    </cfRule>
    <cfRule type="expression" dxfId="562" priority="41949">
      <formula>AND($G61="Service provided", OR($B106="Region",$B106="Root"))</formula>
    </cfRule>
  </conditionalFormatting>
  <conditionalFormatting sqref="K107">
    <cfRule type="expression" dxfId="561" priority="19205">
      <formula>AND($G61="Service provided", $B107="Sector")</formula>
    </cfRule>
    <cfRule type="expression" dxfId="560" priority="19206">
      <formula>AND($G61="Service provided", $B107="Service")</formula>
    </cfRule>
    <cfRule type="expression" dxfId="559" priority="19207">
      <formula>_xlfn.FORMULATEXT(K107)="="&amp;ADDRESS(ROW(#REF!),COLUMN(#REF!),4)</formula>
    </cfRule>
    <cfRule type="expression" dxfId="558" priority="19204">
      <formula>AND($G61="Service provided", OR($B107="Region",$B107="Root"))</formula>
    </cfRule>
  </conditionalFormatting>
  <conditionalFormatting sqref="K108">
    <cfRule type="expression" dxfId="557" priority="27838">
      <formula>AND($G61="Service provided", $B108="Service")</formula>
    </cfRule>
    <cfRule type="expression" dxfId="556" priority="27837">
      <formula>AND($G61="Service provided", $B108="Sector")</formula>
    </cfRule>
    <cfRule type="expression" dxfId="555" priority="27839">
      <formula>_xlfn.FORMULATEXT(K108)="="&amp;ADDRESS(ROW(#REF!),COLUMN(#REF!),4)</formula>
    </cfRule>
    <cfRule type="expression" dxfId="554" priority="27836">
      <formula>AND($G61="Service provided", OR($B108="Region",$B108="Root"))</formula>
    </cfRule>
  </conditionalFormatting>
  <conditionalFormatting sqref="K109">
    <cfRule type="expression" dxfId="553" priority="27574">
      <formula>AND($G61="Service provided", $B109="Sector")</formula>
    </cfRule>
    <cfRule type="expression" dxfId="552" priority="27575">
      <formula>AND($G61="Service provided", $B109="Service")</formula>
    </cfRule>
    <cfRule type="expression" dxfId="551" priority="27576">
      <formula>_xlfn.FORMULATEXT(K109)="="&amp;ADDRESS(ROW(#REF!),COLUMN(#REF!),4)</formula>
    </cfRule>
    <cfRule type="expression" dxfId="550" priority="27573">
      <formula>AND($G61="Service provided", OR($B109="Region",$B109="Root"))</formula>
    </cfRule>
  </conditionalFormatting>
  <conditionalFormatting sqref="K17:L17 N17:DJ17">
    <cfRule type="expression" dxfId="549" priority="166">
      <formula>AND($G96="Service provided", $B17="Sector")</formula>
    </cfRule>
    <cfRule type="expression" dxfId="548" priority="168">
      <formula>_xlfn.FORMULATEXT(K17)="="&amp;ADDRESS(ROW(#REF!),COLUMN(#REF!),4)</formula>
    </cfRule>
    <cfRule type="expression" dxfId="547" priority="167">
      <formula>AND($G96="Service provided", $B17="Service")</formula>
    </cfRule>
    <cfRule type="expression" dxfId="546" priority="165">
      <formula>AND($G96="Service provided", OR($B17="Region",$B17="Root"))</formula>
    </cfRule>
  </conditionalFormatting>
  <conditionalFormatting sqref="K18:L18 N18:DJ18">
    <cfRule type="expression" dxfId="545" priority="41202">
      <formula>AND($G110="Service provided", OR($B18="Region",$B18="Root"))</formula>
    </cfRule>
    <cfRule type="expression" dxfId="544" priority="41203">
      <formula>AND($G110="Service provided", $B18="Sector")</formula>
    </cfRule>
    <cfRule type="expression" dxfId="543" priority="41205">
      <formula>_xlfn.FORMULATEXT(K18)="="&amp;ADDRESS(ROW(#REF!),COLUMN(#REF!),4)</formula>
    </cfRule>
    <cfRule type="expression" dxfId="542" priority="41204">
      <formula>AND($G110="Service provided", $B18="Service")</formula>
    </cfRule>
  </conditionalFormatting>
  <conditionalFormatting sqref="K19:L19 N19:DJ19 L21 N21:DJ21">
    <cfRule type="expression" dxfId="541" priority="36726">
      <formula>AND($G91="Service provided", $B19="Sector")</formula>
    </cfRule>
    <cfRule type="expression" dxfId="540" priority="36727">
      <formula>AND($G91="Service provided", $B19="Service")</formula>
    </cfRule>
    <cfRule type="expression" dxfId="539" priority="36728">
      <formula>_xlfn.FORMULATEXT(K19)="="&amp;ADDRESS(ROW(#REF!),COLUMN(#REF!),4)</formula>
    </cfRule>
  </conditionalFormatting>
  <conditionalFormatting sqref="K27:L27 N27:DJ27">
    <cfRule type="expression" dxfId="538" priority="41212">
      <formula>AND($G111="Service provided", $B27="Service")</formula>
    </cfRule>
    <cfRule type="expression" dxfId="537" priority="41213">
      <formula>_xlfn.FORMULATEXT(K27)="="&amp;ADDRESS(ROW(#REF!),COLUMN(#REF!),4)</formula>
    </cfRule>
    <cfRule type="expression" dxfId="536" priority="41211">
      <formula>AND($G111="Service provided", $B27="Sector")</formula>
    </cfRule>
    <cfRule type="expression" dxfId="535" priority="41210">
      <formula>AND($G111="Service provided", OR($B27="Region",$B27="Root"))</formula>
    </cfRule>
  </conditionalFormatting>
  <conditionalFormatting sqref="K28:L28 N8:N9 N16:DJ16 K16:L16 N28:DJ28">
    <cfRule type="expression" dxfId="534" priority="41955">
      <formula>AND($G85="Service provided", OR($B8="Region",$B8="Root"))</formula>
    </cfRule>
  </conditionalFormatting>
  <conditionalFormatting sqref="K36:L36 N36:DJ36">
    <cfRule type="expression" dxfId="533" priority="12">
      <formula>AND($G98="Service provided", $B36="Sector")</formula>
    </cfRule>
    <cfRule type="expression" dxfId="532" priority="14">
      <formula>_xlfn.FORMULATEXT(K36)="="&amp;ADDRESS(ROW(#REF!),COLUMN(#REF!),4)</formula>
    </cfRule>
    <cfRule type="expression" dxfId="531" priority="13">
      <formula>AND($G98="Service provided", $B36="Service")</formula>
    </cfRule>
  </conditionalFormatting>
  <conditionalFormatting sqref="K38:L39 N38:DJ39 K84">
    <cfRule type="expression" dxfId="530" priority="20300">
      <formula>AND($G4="Service provided", $B38="Sector")</formula>
    </cfRule>
    <cfRule type="expression" dxfId="529" priority="20301">
      <formula>AND($G4="Service provided", $B38="Service")</formula>
    </cfRule>
    <cfRule type="expression" dxfId="528" priority="20302">
      <formula>_xlfn.FORMULATEXT(K38)="="&amp;ADDRESS(ROW(#REF!),COLUMN(#REF!),4)</formula>
    </cfRule>
    <cfRule type="expression" dxfId="527" priority="20299">
      <formula>AND($G4="Service provided", OR($B38="Region",$B38="Root"))</formula>
    </cfRule>
  </conditionalFormatting>
  <conditionalFormatting sqref="K40:L40">
    <cfRule type="expression" dxfId="526" priority="37914">
      <formula>AND($G7="Service provided", $B40="Service")</formula>
    </cfRule>
    <cfRule type="expression" dxfId="525" priority="37912">
      <formula>AND($G7="Service provided", OR($B40="Region",$B40="Root"))</formula>
    </cfRule>
    <cfRule type="expression" dxfId="524" priority="37913">
      <formula>AND($G7="Service provided", $B40="Sector")</formula>
    </cfRule>
    <cfRule type="expression" dxfId="523" priority="37915">
      <formula>_xlfn.FORMULATEXT(K40)="="&amp;ADDRESS(ROW(#REF!),COLUMN(#REF!),4)</formula>
    </cfRule>
  </conditionalFormatting>
  <conditionalFormatting sqref="K41:L41 N41:DJ41">
    <cfRule type="expression" dxfId="522" priority="37998">
      <formula>AND($G10="Service provided", $B41="Service")</formula>
    </cfRule>
    <cfRule type="expression" dxfId="521" priority="37999">
      <formula>_xlfn.FORMULATEXT(K41)="="&amp;ADDRESS(ROW(#REF!),COLUMN(#REF!),4)</formula>
    </cfRule>
    <cfRule type="expression" dxfId="520" priority="37997">
      <formula>AND($G10="Service provided", $B41="Sector")</formula>
    </cfRule>
    <cfRule type="expression" dxfId="519" priority="37996">
      <formula>AND($G10="Service provided", OR($B41="Region",$B41="Root"))</formula>
    </cfRule>
  </conditionalFormatting>
  <conditionalFormatting sqref="K43:L43 N43:DJ43 K83 K88">
    <cfRule type="expression" dxfId="518" priority="41861">
      <formula>_xlfn.FORMULATEXT(K43)="="&amp;ADDRESS(ROW(#REF!),COLUMN(#REF!),4)</formula>
    </cfRule>
    <cfRule type="expression" dxfId="517" priority="41860">
      <formula>AND($G8="Service provided", $B43="Service")</formula>
    </cfRule>
    <cfRule type="expression" dxfId="516" priority="41859">
      <formula>AND($G8="Service provided", $B43="Sector")</formula>
    </cfRule>
  </conditionalFormatting>
  <conditionalFormatting sqref="K55:L55">
    <cfRule type="expression" dxfId="515" priority="41698">
      <formula>AND($G112="Service provided", OR($B55="Region",$B55="Root"))</formula>
    </cfRule>
    <cfRule type="expression" dxfId="514" priority="41699">
      <formula>AND($G112="Service provided", $B55="Sector")</formula>
    </cfRule>
    <cfRule type="expression" dxfId="513" priority="41700">
      <formula>AND($G112="Service provided", $B55="Service")</formula>
    </cfRule>
    <cfRule type="expression" dxfId="512" priority="41701">
      <formula>_xlfn.FORMULATEXT(K55)="="&amp;ADDRESS(ROW(#REF!),COLUMN(#REF!),4)</formula>
    </cfRule>
  </conditionalFormatting>
  <conditionalFormatting sqref="K80:DJ80 A80">
    <cfRule type="expression" dxfId="511" priority="39308">
      <formula>AND($G35="Service provided", OR($B80="Region",$B80="Root"))</formula>
    </cfRule>
  </conditionalFormatting>
  <conditionalFormatting sqref="K81:DJ81 A81">
    <cfRule type="expression" dxfId="510" priority="40564">
      <formula>AND($G15="Service provided", OR($B81="Region",$B81="Root"))</formula>
    </cfRule>
  </conditionalFormatting>
  <conditionalFormatting sqref="K82:DJ83">
    <cfRule type="expression" dxfId="509" priority="41291">
      <formula>AND($G13="Service provided", $B82="Service")</formula>
    </cfRule>
    <cfRule type="expression" dxfId="508" priority="41290">
      <formula>AND($G13="Service provided", $B82="Sector")</formula>
    </cfRule>
    <cfRule type="expression" dxfId="507" priority="41289">
      <formula>AND($G13="Service provided", OR($B82="Region",$B82="Root"))</formula>
    </cfRule>
    <cfRule type="expression" dxfId="506" priority="41292">
      <formula>_xlfn.FORMULATEXT(K82)="="&amp;ADDRESS(ROW(#REF!),COLUMN(#REF!),4)</formula>
    </cfRule>
  </conditionalFormatting>
  <conditionalFormatting sqref="K84:DJ84 A84">
    <cfRule type="expression" dxfId="505" priority="34117">
      <formula>AND(#REF!="Service provided", OR($B84="Region",$B84="Root"))</formula>
    </cfRule>
  </conditionalFormatting>
  <conditionalFormatting sqref="K86:DJ86 A86">
    <cfRule type="expression" dxfId="504" priority="41281">
      <formula>AND($G11="Service provided", OR($B86="Region",$B86="Root"))</formula>
    </cfRule>
  </conditionalFormatting>
  <conditionalFormatting sqref="K89:DJ89">
    <cfRule type="expression" dxfId="503" priority="41516">
      <formula>AND($G34="Service provided", OR($B89="Region",$B89="Root"))</formula>
    </cfRule>
    <cfRule type="expression" dxfId="502" priority="41517">
      <formula>AND($G34="Service provided", $B89="Sector")</formula>
    </cfRule>
    <cfRule type="expression" dxfId="501" priority="41518">
      <formula>AND($G34="Service provided", $B89="Service")</formula>
    </cfRule>
    <cfRule type="expression" dxfId="500" priority="41519">
      <formula>_xlfn.FORMULATEXT(K89)="="&amp;ADDRESS(ROW(#REF!),COLUMN(#REF!),4)</formula>
    </cfRule>
  </conditionalFormatting>
  <conditionalFormatting sqref="K90:DJ90">
    <cfRule type="expression" dxfId="499" priority="3084">
      <formula>AND($G89="Service provided", OR($B90="Region",$B90="Root"))</formula>
    </cfRule>
    <cfRule type="expression" dxfId="498" priority="3087">
      <formula>_xlfn.FORMULATEXT(K90)="="&amp;ADDRESS(ROW(#REF!),COLUMN(#REF!),4)</formula>
    </cfRule>
    <cfRule type="expression" dxfId="497" priority="3086">
      <formula>AND($G89="Service provided", $B90="Service")</formula>
    </cfRule>
    <cfRule type="expression" dxfId="496" priority="3085">
      <formula>AND($G89="Service provided", $B90="Sector")</formula>
    </cfRule>
  </conditionalFormatting>
  <conditionalFormatting sqref="K91:DJ92 L62:L63 N62:DJ63">
    <cfRule type="expression" dxfId="495" priority="16861">
      <formula>AND($G51="Service provided", OR($B62="Region",$B62="Root"))</formula>
    </cfRule>
  </conditionalFormatting>
  <conditionalFormatting sqref="K95:DJ95">
    <cfRule type="expression" dxfId="494" priority="40771">
      <formula>AND(#REF!="Service provided", $B95="Sector")</formula>
    </cfRule>
    <cfRule type="expression" dxfId="493" priority="40773">
      <formula>_xlfn.FORMULATEXT(K95)="="&amp;ADDRESS(ROW(#REF!),COLUMN(#REF!),4)</formula>
    </cfRule>
    <cfRule type="expression" dxfId="492" priority="40770">
      <formula>AND(#REF!="Service provided", OR($B95="Region",$B95="Root"))</formula>
    </cfRule>
    <cfRule type="expression" dxfId="491" priority="40772">
      <formula>AND(#REF!="Service provided", $B95="Service")</formula>
    </cfRule>
  </conditionalFormatting>
  <conditionalFormatting sqref="K101:DJ101 K86 A101">
    <cfRule type="expression" dxfId="490" priority="14021">
      <formula>AND($G70="Service provided", OR($B86="Region",$B86="Root"))</formula>
    </cfRule>
  </conditionalFormatting>
  <conditionalFormatting sqref="K103:DJ104 A103:A104">
    <cfRule type="expression" dxfId="489" priority="39265">
      <formula>AND($G84="Service provided", OR($B103="Region",$B103="Root"))</formula>
    </cfRule>
  </conditionalFormatting>
  <conditionalFormatting sqref="K105:DJ105 A105">
    <cfRule type="expression" dxfId="488" priority="28046">
      <formula>AND($G85="Service provided", OR($B105="Region",$B105="Root"))</formula>
    </cfRule>
  </conditionalFormatting>
  <conditionalFormatting sqref="K106:DJ106">
    <cfRule type="expression" dxfId="487" priority="27802">
      <formula>AND($G85="Service provided", OR($B106="Region",$B106="Root"))</formula>
    </cfRule>
    <cfRule type="expression" dxfId="486" priority="27803">
      <formula>AND($G85="Service provided", $B106="Sector")</formula>
    </cfRule>
    <cfRule type="expression" dxfId="485" priority="27804">
      <formula>AND($G85="Service provided", $B106="Service")</formula>
    </cfRule>
    <cfRule type="expression" dxfId="484" priority="27805">
      <formula>_xlfn.FORMULATEXT(K106)="="&amp;ADDRESS(ROW(#REF!),COLUMN(#REF!),4)</formula>
    </cfRule>
  </conditionalFormatting>
  <conditionalFormatting sqref="K107:DJ107 K42:L42 L34 N34:DJ34 L110:DJ110 A107">
    <cfRule type="expression" dxfId="483" priority="25889">
      <formula>AND($G12="Service provided", OR($B34="Region",$B34="Root"))</formula>
    </cfRule>
  </conditionalFormatting>
  <conditionalFormatting sqref="K109:DJ109 A109">
    <cfRule type="expression" dxfId="482" priority="27080">
      <formula>AND($G85="Service provided", OR($B109="Region",$B109="Root"))</formula>
    </cfRule>
  </conditionalFormatting>
  <conditionalFormatting sqref="L13:L15 N13:DJ15">
    <cfRule type="expression" dxfId="481" priority="42228">
      <formula>_xlfn.FORMULATEXT(L13)="="&amp;ADDRESS(ROW(#REF!),COLUMN(#REF!),4)</formula>
    </cfRule>
    <cfRule type="expression" dxfId="480" priority="42226">
      <formula>AND($G41="Service provided", $B13="Sector")</formula>
    </cfRule>
    <cfRule type="expression" dxfId="479" priority="42227">
      <formula>AND($G41="Service provided", $B13="Service")</formula>
    </cfRule>
  </conditionalFormatting>
  <conditionalFormatting sqref="L15">
    <cfRule type="expression" dxfId="478" priority="12639">
      <formula>$G39="Technology"</formula>
    </cfRule>
  </conditionalFormatting>
  <conditionalFormatting sqref="L17 L32">
    <cfRule type="expression" dxfId="477" priority="467">
      <formula>$G96="Technology"</formula>
    </cfRule>
  </conditionalFormatting>
  <conditionalFormatting sqref="L18 N18:DJ18">
    <cfRule type="expression" dxfId="476" priority="15538">
      <formula>$G110="Technology"</formula>
    </cfRule>
  </conditionalFormatting>
  <conditionalFormatting sqref="L19:L22 L31 N31:DJ31">
    <cfRule type="expression" dxfId="475" priority="127">
      <formula>$G91="Technology"</formula>
    </cfRule>
  </conditionalFormatting>
  <conditionalFormatting sqref="L20 N20:DJ20 L22 N22:DJ22">
    <cfRule type="expression" dxfId="474" priority="23297">
      <formula>$G3="Technology"</formula>
    </cfRule>
  </conditionalFormatting>
  <conditionalFormatting sqref="L20 N20:DJ20">
    <cfRule type="expression" dxfId="473" priority="23344">
      <formula>_xlfn.FORMULATEXT(L20)="="&amp;ADDRESS(ROW(#REF!),COLUMN(#REF!),4)</formula>
    </cfRule>
    <cfRule type="expression" dxfId="472" priority="23341">
      <formula>AND($G3="Service provided", OR($B20="Region",$B20="Root"))</formula>
    </cfRule>
    <cfRule type="expression" dxfId="471" priority="23342">
      <formula>AND($G3="Service provided", $B20="Sector")</formula>
    </cfRule>
    <cfRule type="expression" dxfId="470" priority="23343">
      <formula>AND($G3="Service provided", $B20="Service")</formula>
    </cfRule>
  </conditionalFormatting>
  <conditionalFormatting sqref="L21 N21:DJ21 K19:L19 N19:DJ19">
    <cfRule type="expression" dxfId="469" priority="36725">
      <formula>AND($G91="Service provided", OR($B19="Region",$B19="Root"))</formula>
    </cfRule>
  </conditionalFormatting>
  <conditionalFormatting sqref="L21 N21:DJ21">
    <cfRule type="expression" dxfId="468" priority="26220">
      <formula>$G110="Technology"</formula>
    </cfRule>
    <cfRule type="expression" dxfId="467" priority="468">
      <formula>$G94="Technology"</formula>
    </cfRule>
  </conditionalFormatting>
  <conditionalFormatting sqref="L22 L31">
    <cfRule type="expression" dxfId="466" priority="25321">
      <formula>$G110="Technology"</formula>
    </cfRule>
  </conditionalFormatting>
  <conditionalFormatting sqref="L22 N22:DJ22 L31 N31:DJ31">
    <cfRule type="expression" dxfId="465" priority="37386">
      <formula>AND($G93="Service provided", $B22="Sector")</formula>
    </cfRule>
    <cfRule type="expression" dxfId="464" priority="37387">
      <formula>AND($G93="Service provided", $B22="Service")</formula>
    </cfRule>
    <cfRule type="expression" dxfId="463" priority="37388">
      <formula>_xlfn.FORMULATEXT(L22)="="&amp;ADDRESS(ROW(#REF!),COLUMN(#REF!),4)</formula>
    </cfRule>
  </conditionalFormatting>
  <conditionalFormatting sqref="L22:L23 N22:DJ23 L31">
    <cfRule type="expression" dxfId="462" priority="454">
      <formula>$G93="Technology"</formula>
    </cfRule>
  </conditionalFormatting>
  <conditionalFormatting sqref="L23 N23:DJ23 N14">
    <cfRule type="expression" dxfId="461" priority="37988">
      <formula>AND($G84="Service provided", OR($B14="Region",$B14="Root"))</formula>
    </cfRule>
  </conditionalFormatting>
  <conditionalFormatting sqref="L23 N23:DJ23">
    <cfRule type="expression" dxfId="460" priority="25001">
      <formula>$G110="Technology"</formula>
    </cfRule>
  </conditionalFormatting>
  <conditionalFormatting sqref="L24 N24:DJ24 L103:DJ104">
    <cfRule type="expression" dxfId="459" priority="23248">
      <formula>$G5="Technology"</formula>
    </cfRule>
  </conditionalFormatting>
  <conditionalFormatting sqref="L24 N24:DJ24">
    <cfRule type="expression" dxfId="458" priority="41981">
      <formula>AND($G93="Service provided", $B24="Service")</formula>
    </cfRule>
    <cfRule type="expression" dxfId="457" priority="41980">
      <formula>AND($G93="Service provided", $B24="Sector")</formula>
    </cfRule>
    <cfRule type="expression" dxfId="456" priority="41982">
      <formula>_xlfn.FORMULATEXT(L24)="="&amp;ADDRESS(ROW(#REF!),COLUMN(#REF!),4)</formula>
    </cfRule>
  </conditionalFormatting>
  <conditionalFormatting sqref="L24">
    <cfRule type="expression" dxfId="455" priority="14734">
      <formula>$G93="Technology"</formula>
    </cfRule>
    <cfRule type="expression" dxfId="454" priority="24686">
      <formula>$G110="Technology"</formula>
    </cfRule>
  </conditionalFormatting>
  <conditionalFormatting sqref="L25 N25:DJ25">
    <cfRule type="expression" dxfId="453" priority="215">
      <formula>$G31="Technology"</formula>
    </cfRule>
    <cfRule type="expression" dxfId="452" priority="212">
      <formula>_xlfn.FORMULATEXT(L25)="="&amp;ADDRESS(ROW(#REF!),COLUMN(#REF!),4)</formula>
    </cfRule>
    <cfRule type="expression" dxfId="451" priority="211">
      <formula>AND($G31="Service provided", $B25="Service")</formula>
    </cfRule>
    <cfRule type="expression" dxfId="450" priority="210">
      <formula>AND($G31="Service provided", $B25="Sector")</formula>
    </cfRule>
  </conditionalFormatting>
  <conditionalFormatting sqref="L25">
    <cfRule type="expression" dxfId="449" priority="214">
      <formula>$G60="Technology"</formula>
    </cfRule>
  </conditionalFormatting>
  <conditionalFormatting sqref="L26 N26:DJ26">
    <cfRule type="expression" dxfId="448" priority="38227">
      <formula>_xlfn.FORMULATEXT(L26)="="&amp;ADDRESS(ROW(#REF!),COLUMN(#REF!),4)</formula>
    </cfRule>
    <cfRule type="expression" dxfId="447" priority="38226">
      <formula>AND($G58="Service provided", $B26="Service")</formula>
    </cfRule>
    <cfRule type="expression" dxfId="446" priority="38225">
      <formula>AND($G58="Service provided", $B26="Sector")</formula>
    </cfRule>
    <cfRule type="expression" dxfId="445" priority="38224">
      <formula>AND($G58="Service provided", OR($B26="Region",$B26="Root"))</formula>
    </cfRule>
  </conditionalFormatting>
  <conditionalFormatting sqref="L26">
    <cfRule type="expression" dxfId="444" priority="198">
      <formula>$G58="Technology"</formula>
    </cfRule>
  </conditionalFormatting>
  <conditionalFormatting sqref="L27 N27:DJ27">
    <cfRule type="expression" dxfId="443" priority="169">
      <formula>$G111="Technology"</formula>
    </cfRule>
  </conditionalFormatting>
  <conditionalFormatting sqref="L28:L29">
    <cfRule type="expression" dxfId="442" priority="156">
      <formula>$G105="Technology"</formula>
    </cfRule>
  </conditionalFormatting>
  <conditionalFormatting sqref="L29 N29:DJ29">
    <cfRule type="expression" dxfId="441" priority="150">
      <formula>#REF!="Technology"</formula>
    </cfRule>
  </conditionalFormatting>
  <conditionalFormatting sqref="L29">
    <cfRule type="expression" dxfId="440" priority="151">
      <formula>$G115="Technology"</formula>
    </cfRule>
  </conditionalFormatting>
  <conditionalFormatting sqref="L30 N30:DJ30">
    <cfRule type="expression" dxfId="439" priority="140">
      <formula>$G105="Technology"</formula>
    </cfRule>
  </conditionalFormatting>
  <conditionalFormatting sqref="L30">
    <cfRule type="expression" dxfId="438" priority="128">
      <formula>$G104="Technology"</formula>
    </cfRule>
    <cfRule type="expression" dxfId="437" priority="134">
      <formula>$G121="Technology"</formula>
    </cfRule>
    <cfRule type="expression" dxfId="436" priority="133">
      <formula>$G14="Technology"</formula>
    </cfRule>
  </conditionalFormatting>
  <conditionalFormatting sqref="L31 N31:DJ31">
    <cfRule type="expression" dxfId="435" priority="121">
      <formula>#REF!="Technology"</formula>
    </cfRule>
  </conditionalFormatting>
  <conditionalFormatting sqref="L32 N32:DJ32">
    <cfRule type="expression" dxfId="434" priority="30896">
      <formula>$G6="Technology"</formula>
    </cfRule>
    <cfRule type="expression" dxfId="433" priority="24751">
      <formula>$G95="Technology"</formula>
    </cfRule>
  </conditionalFormatting>
  <conditionalFormatting sqref="L32 N32:DJ33 K33:L33">
    <cfRule type="expression" dxfId="432" priority="41085">
      <formula>AND($G94="Service provided", $B32="Service")</formula>
    </cfRule>
    <cfRule type="expression" dxfId="431" priority="41086">
      <formula>_xlfn.FORMULATEXT(K32)="="&amp;ADDRESS(ROW(#REF!),COLUMN(#REF!),4)</formula>
    </cfRule>
    <cfRule type="expression" dxfId="430" priority="41083">
      <formula>AND($G94="Service provided", OR($B32="Region",$B32="Root"))</formula>
    </cfRule>
    <cfRule type="expression" dxfId="429" priority="41084">
      <formula>AND($G94="Service provided", $B32="Sector")</formula>
    </cfRule>
  </conditionalFormatting>
  <conditionalFormatting sqref="L32:L33">
    <cfRule type="expression" dxfId="428" priority="2337">
      <formula>$G94="Technology"</formula>
    </cfRule>
  </conditionalFormatting>
  <conditionalFormatting sqref="L33 N33:DJ33">
    <cfRule type="expression" dxfId="427" priority="24124">
      <formula>$G94="Technology"</formula>
    </cfRule>
    <cfRule type="expression" dxfId="426" priority="23774">
      <formula>$G5="Technology"</formula>
    </cfRule>
  </conditionalFormatting>
  <conditionalFormatting sqref="L33">
    <cfRule type="expression" dxfId="425" priority="16263">
      <formula>$G110="Technology"</formula>
    </cfRule>
  </conditionalFormatting>
  <conditionalFormatting sqref="L34 N34:DJ34 K42:L42 A107 K107:DJ107 L110:DJ110">
    <cfRule type="expression" dxfId="424" priority="25892">
      <formula>_xlfn.FORMULATEXT(A34)="="&amp;ADDRESS(ROW(#REF!),COLUMN(#REF!),4)</formula>
    </cfRule>
    <cfRule type="expression" dxfId="423" priority="25890">
      <formula>AND($G12="Service provided", $B34="Sector")</formula>
    </cfRule>
    <cfRule type="expression" dxfId="422" priority="25891">
      <formula>AND($G12="Service provided", $B34="Service")</formula>
    </cfRule>
  </conditionalFormatting>
  <conditionalFormatting sqref="L34 N34:DJ34">
    <cfRule type="expression" dxfId="421" priority="14738">
      <formula>$G92="Technology"</formula>
    </cfRule>
  </conditionalFormatting>
  <conditionalFormatting sqref="L34:L35 N34:DJ35 L110:DJ110">
    <cfRule type="expression" dxfId="420" priority="7530">
      <formula>$G12="Technology"</formula>
    </cfRule>
  </conditionalFormatting>
  <conditionalFormatting sqref="L35 N35:DJ35 L37 N37:DJ37">
    <cfRule type="expression" dxfId="419" priority="34520">
      <formula>AND(#REF!="Service provided", $B35="Service")</formula>
    </cfRule>
    <cfRule type="expression" dxfId="418" priority="34519">
      <formula>AND(#REF!="Service provided", $B35="Sector")</formula>
    </cfRule>
    <cfRule type="expression" dxfId="417" priority="34521">
      <formula>_xlfn.FORMULATEXT(L35)="="&amp;ADDRESS(ROW(#REF!),COLUMN(#REF!),4)</formula>
    </cfRule>
    <cfRule type="expression" dxfId="416" priority="34518">
      <formula>AND(#REF!="Service provided", OR($B35="Region",$B35="Root"))</formula>
    </cfRule>
  </conditionalFormatting>
  <conditionalFormatting sqref="L35 N35:DJ35">
    <cfRule type="expression" dxfId="415" priority="42325">
      <formula>$G95="Technology"</formula>
    </cfRule>
  </conditionalFormatting>
  <conditionalFormatting sqref="L36 N36:DJ36">
    <cfRule type="expression" dxfId="414" priority="5">
      <formula>$G97="Technology"</formula>
    </cfRule>
    <cfRule type="expression" dxfId="413" priority="4">
      <formula>$G8="Technology"</formula>
    </cfRule>
  </conditionalFormatting>
  <conditionalFormatting sqref="L36">
    <cfRule type="expression" dxfId="412" priority="3">
      <formula>$G113="Technology"</formula>
    </cfRule>
    <cfRule type="expression" dxfId="411" priority="1">
      <formula>$G98="Technology"</formula>
    </cfRule>
  </conditionalFormatting>
  <conditionalFormatting sqref="L37 N37:DJ37 L108:DJ108">
    <cfRule type="expression" dxfId="410" priority="39213">
      <formula>$G14="Technology"</formula>
    </cfRule>
  </conditionalFormatting>
  <conditionalFormatting sqref="L37 N37:DJ37">
    <cfRule type="expression" dxfId="409" priority="38088">
      <formula>$G96="Technology"</formula>
    </cfRule>
  </conditionalFormatting>
  <conditionalFormatting sqref="L38:L39 N38:DJ39">
    <cfRule type="expression" dxfId="408" priority="6736">
      <formula>$G4="Technology"</formula>
    </cfRule>
  </conditionalFormatting>
  <conditionalFormatting sqref="L40:L41 N40:DJ41">
    <cfRule type="expression" dxfId="407" priority="30321">
      <formula>$G7="Technology"</formula>
    </cfRule>
  </conditionalFormatting>
  <conditionalFormatting sqref="L41 N41:DJ41">
    <cfRule type="expression" dxfId="406" priority="9305">
      <formula>$G10="Technology"</formula>
    </cfRule>
  </conditionalFormatting>
  <conditionalFormatting sqref="L42 N42:DJ42">
    <cfRule type="expression" dxfId="405" priority="4612">
      <formula>$G10="Technology"</formula>
    </cfRule>
  </conditionalFormatting>
  <conditionalFormatting sqref="L42">
    <cfRule type="expression" dxfId="404" priority="24724">
      <formula>$G20="Technology"</formula>
    </cfRule>
  </conditionalFormatting>
  <conditionalFormatting sqref="L43 N43:DJ43">
    <cfRule type="expression" dxfId="403" priority="8883">
      <formula>$G8="Technology"</formula>
    </cfRule>
  </conditionalFormatting>
  <conditionalFormatting sqref="L45:L47 N45:DJ47 M116:N116">
    <cfRule type="expression" dxfId="402" priority="39178">
      <formula>_xlfn.FORMULATEXT(L45)="="&amp;ADDRESS(ROW(#REF!),COLUMN(#REF!),4)</formula>
    </cfRule>
    <cfRule type="expression" dxfId="401" priority="38433">
      <formula>$G63="Technology"</formula>
    </cfRule>
    <cfRule type="expression" dxfId="400" priority="39175">
      <formula>AND($G63="Service provided", OR($B45="Region",$B45="Root"))</formula>
    </cfRule>
    <cfRule type="expression" dxfId="399" priority="39176">
      <formula>AND($G63="Service provided", $B45="Sector")</formula>
    </cfRule>
    <cfRule type="expression" dxfId="398" priority="39177">
      <formula>AND($G63="Service provided", $B45="Service")</formula>
    </cfRule>
  </conditionalFormatting>
  <conditionalFormatting sqref="L47 N47:DJ47">
    <cfRule type="expression" dxfId="397" priority="40103">
      <formula>#REF!="Technology"</formula>
    </cfRule>
  </conditionalFormatting>
  <conditionalFormatting sqref="L48:L49 N48:DJ49 L51:L52 N51:DJ52">
    <cfRule type="expression" dxfId="396" priority="22846">
      <formula>$G56="Technology"</formula>
    </cfRule>
  </conditionalFormatting>
  <conditionalFormatting sqref="L48:L49 N48:DJ49">
    <cfRule type="expression" dxfId="395" priority="22837">
      <formula>AND($G56="Service provided", OR($B48="Region",$B48="Root"))</formula>
    </cfRule>
    <cfRule type="expression" dxfId="394" priority="22840">
      <formula>_xlfn.FORMULATEXT(L48)="="&amp;ADDRESS(ROW(#REF!),COLUMN(#REF!),4)</formula>
    </cfRule>
    <cfRule type="expression" dxfId="393" priority="22839">
      <formula>AND($G56="Service provided", $B48="Service")</formula>
    </cfRule>
    <cfRule type="expression" dxfId="392" priority="22838">
      <formula>AND($G56="Service provided", $B48="Sector")</formula>
    </cfRule>
  </conditionalFormatting>
  <conditionalFormatting sqref="L50 N50:DJ50 M117:N117">
    <cfRule type="expression" dxfId="391" priority="17864">
      <formula>AND($G57="Service provided", $B50="Sector")</formula>
    </cfRule>
    <cfRule type="expression" dxfId="390" priority="17866">
      <formula>_xlfn.FORMULATEXT(L50)="="&amp;ADDRESS(ROW(#REF!),COLUMN(#REF!),4)</formula>
    </cfRule>
    <cfRule type="expression" dxfId="389" priority="17865">
      <formula>AND($G57="Service provided", $B50="Service")</formula>
    </cfRule>
  </conditionalFormatting>
  <conditionalFormatting sqref="L50:L52">
    <cfRule type="expression" dxfId="388" priority="1214">
      <formula>$G57="Technology"</formula>
    </cfRule>
  </conditionalFormatting>
  <conditionalFormatting sqref="L51:L52 N51:DJ52">
    <cfRule type="expression" dxfId="387" priority="38873">
      <formula>_xlfn.FORMULATEXT(L51)="="&amp;ADDRESS(ROW(#REF!),COLUMN(#REF!),4)</formula>
    </cfRule>
    <cfRule type="expression" dxfId="386" priority="38870">
      <formula>AND($G62="Service provided", OR($B51="Region",$B51="Root"))</formula>
    </cfRule>
    <cfRule type="expression" dxfId="385" priority="38871">
      <formula>AND($G62="Service provided", $B51="Sector")</formula>
    </cfRule>
    <cfRule type="expression" dxfId="384" priority="12051">
      <formula>$G62="Technology"</formula>
    </cfRule>
    <cfRule type="expression" dxfId="383" priority="38872">
      <formula>AND($G62="Service provided", $B51="Service")</formula>
    </cfRule>
  </conditionalFormatting>
  <conditionalFormatting sqref="L52 N52:DJ52">
    <cfRule type="expression" dxfId="382" priority="19980">
      <formula>$G67="Technology"</formula>
    </cfRule>
  </conditionalFormatting>
  <conditionalFormatting sqref="L53 N53:DJ53">
    <cfRule type="expression" dxfId="381" priority="40629">
      <formula>AND(#REF!="Service provided", OR($B53="Region",$B53="Root"))</formula>
    </cfRule>
    <cfRule type="expression" dxfId="380" priority="40631">
      <formula>AND(#REF!="Service provided", $B53="Service")</formula>
    </cfRule>
    <cfRule type="expression" dxfId="379" priority="40632">
      <formula>_xlfn.FORMULATEXT(L53)="="&amp;ADDRESS(ROW(#REF!),COLUMN(#REF!),4)</formula>
    </cfRule>
    <cfRule type="expression" dxfId="378" priority="40630">
      <formula>AND(#REF!="Service provided", $B53="Sector")</formula>
    </cfRule>
    <cfRule type="expression" dxfId="377" priority="40099">
      <formula>#REF!="Technology"</formula>
    </cfRule>
  </conditionalFormatting>
  <conditionalFormatting sqref="L53:L54 N53:DJ54">
    <cfRule type="expression" dxfId="376" priority="38798">
      <formula>$G58="Technology"</formula>
    </cfRule>
  </conditionalFormatting>
  <conditionalFormatting sqref="L54 N54:DJ54">
    <cfRule type="expression" dxfId="375" priority="41467">
      <formula>_xlfn.FORMULATEXT(L54)="="&amp;ADDRESS(ROW(#REF!),COLUMN(#REF!),4)</formula>
    </cfRule>
    <cfRule type="expression" dxfId="374" priority="41466">
      <formula>AND($G67="Service provided", $B54="Service")</formula>
    </cfRule>
    <cfRule type="expression" dxfId="373" priority="41465">
      <formula>AND($G67="Service provided", $B54="Sector")</formula>
    </cfRule>
    <cfRule type="expression" dxfId="372" priority="41464">
      <formula>AND($G67="Service provided", OR($B54="Region",$B54="Root"))</formula>
    </cfRule>
  </conditionalFormatting>
  <conditionalFormatting sqref="L55">
    <cfRule type="expression" dxfId="371" priority="2597">
      <formula>$G112="Technology"</formula>
    </cfRule>
  </conditionalFormatting>
  <conditionalFormatting sqref="L56:L57 N56:DJ57">
    <cfRule type="expression" dxfId="370" priority="42142">
      <formula>_xlfn.FORMULATEXT(L56)="="&amp;ADDRESS(ROW(#REF!),COLUMN(#REF!),4)</formula>
    </cfRule>
    <cfRule type="expression" dxfId="369" priority="42141">
      <formula>AND($G119="Service provided", $B56="Service")</formula>
    </cfRule>
    <cfRule type="expression" dxfId="368" priority="39603">
      <formula>$G119="Technology"</formula>
    </cfRule>
    <cfRule type="expression" dxfId="367" priority="42140">
      <formula>AND($G119="Service provided", $B56="Sector")</formula>
    </cfRule>
    <cfRule type="expression" dxfId="366" priority="42139">
      <formula>AND($G119="Service provided", OR($B56="Region",$B56="Root"))</formula>
    </cfRule>
  </conditionalFormatting>
  <conditionalFormatting sqref="L58:L59 N58:DJ59 K110 L112:DJ113 L119:DJ120">
    <cfRule type="expression" dxfId="365" priority="1806">
      <formula>AND($G60="Service provided", $B58="Sector")</formula>
    </cfRule>
    <cfRule type="expression" dxfId="364" priority="1807">
      <formula>AND($G60="Service provided", $B58="Service")</formula>
    </cfRule>
    <cfRule type="expression" dxfId="363" priority="1808">
      <formula>_xlfn.FORMULATEXT(K58)="="&amp;ADDRESS(ROW(#REF!),COLUMN(#REF!),4)</formula>
    </cfRule>
  </conditionalFormatting>
  <conditionalFormatting sqref="L58:L59 N58:DJ59 L119:DJ120 L112:DJ113 K110">
    <cfRule type="expression" dxfId="362" priority="1805">
      <formula>AND($G60="Service provided", OR($B58="Region",$B58="Root"))</formula>
    </cfRule>
  </conditionalFormatting>
  <conditionalFormatting sqref="L58:L59 N58:DJ59 M115:N116 L119:DJ120">
    <cfRule type="expression" dxfId="361" priority="1776">
      <formula>$G60="Technology"</formula>
    </cfRule>
  </conditionalFormatting>
  <conditionalFormatting sqref="L60 N60:DJ60">
    <cfRule type="expression" dxfId="360" priority="20023">
      <formula>_xlfn.FORMULATEXT(L60)="="&amp;ADDRESS(ROW(#REF!),COLUMN(#REF!),4)</formula>
    </cfRule>
    <cfRule type="expression" dxfId="359" priority="9946">
      <formula>$G53="Technology"</formula>
    </cfRule>
    <cfRule type="expression" dxfId="358" priority="20020">
      <formula>AND($G53="Service provided", OR($B60="Region",$B60="Root"))</formula>
    </cfRule>
    <cfRule type="expression" dxfId="357" priority="20021">
      <formula>AND($G53="Service provided", $B60="Sector")</formula>
    </cfRule>
    <cfRule type="expression" dxfId="356" priority="20022">
      <formula>AND($G53="Service provided", $B60="Service")</formula>
    </cfRule>
  </conditionalFormatting>
  <conditionalFormatting sqref="L61">
    <cfRule type="expression" dxfId="355" priority="13977">
      <formula>AND($G47="Service provided", OR($B61="Region",$B61="Root"))</formula>
    </cfRule>
    <cfRule type="expression" dxfId="354" priority="13980">
      <formula>_xlfn.FORMULATEXT(L61)="="&amp;ADDRESS(ROW(#REF!),COLUMN(#REF!),4)</formula>
    </cfRule>
    <cfRule type="expression" dxfId="353" priority="13978">
      <formula>AND($G47="Service provided", $B61="Sector")</formula>
    </cfRule>
    <cfRule type="expression" dxfId="352" priority="13979">
      <formula>AND($G47="Service provided", $B61="Service")</formula>
    </cfRule>
  </conditionalFormatting>
  <conditionalFormatting sqref="L62:L63 N62:DJ63 K91:DJ92">
    <cfRule type="expression" dxfId="351" priority="16863">
      <formula>AND($G51="Service provided", $B62="Service")</formula>
    </cfRule>
    <cfRule type="expression" dxfId="350" priority="16864">
      <formula>_xlfn.FORMULATEXT(K62)="="&amp;ADDRESS(ROW(#REF!),COLUMN(#REF!),4)</formula>
    </cfRule>
    <cfRule type="expression" dxfId="349" priority="16862">
      <formula>AND($G51="Service provided", $B62="Sector")</formula>
    </cfRule>
  </conditionalFormatting>
  <conditionalFormatting sqref="L62:L63">
    <cfRule type="expression" dxfId="348" priority="19570">
      <formula>$G51="Technology"</formula>
    </cfRule>
  </conditionalFormatting>
  <conditionalFormatting sqref="L64 N64:DJ64 L93:DJ93">
    <cfRule type="expression" dxfId="347" priority="9707">
      <formula>$G68="Technology"</formula>
    </cfRule>
  </conditionalFormatting>
  <conditionalFormatting sqref="L65 N65:DJ65 A99 K99:DJ100">
    <cfRule type="expression" dxfId="346" priority="22178">
      <formula>AND($G50="Service provided", $B65="Sector")</formula>
    </cfRule>
    <cfRule type="expression" dxfId="345" priority="22179">
      <formula>AND($G50="Service provided", $B65="Service")</formula>
    </cfRule>
    <cfRule type="expression" dxfId="344" priority="22180">
      <formula>_xlfn.FORMULATEXT(A65)="="&amp;ADDRESS(ROW(#REF!),COLUMN(#REF!),4)</formula>
    </cfRule>
  </conditionalFormatting>
  <conditionalFormatting sqref="L65 N65:DJ65 K99:DJ100 A99">
    <cfRule type="expression" dxfId="343" priority="22177">
      <formula>AND($G50="Service provided", OR($B65="Region",$B65="Root"))</formula>
    </cfRule>
  </conditionalFormatting>
  <conditionalFormatting sqref="L66 N66:DJ66">
    <cfRule type="expression" dxfId="342" priority="65">
      <formula>$G48="Technology"</formula>
    </cfRule>
    <cfRule type="expression" dxfId="341" priority="61">
      <formula>AND($G48="Service provided", OR($B66="Region",$B66="Root"))</formula>
    </cfRule>
    <cfRule type="expression" dxfId="340" priority="62">
      <formula>AND($G48="Service provided", $B66="Sector")</formula>
    </cfRule>
    <cfRule type="expression" dxfId="339" priority="63">
      <formula>AND($G48="Service provided", $B66="Service")</formula>
    </cfRule>
    <cfRule type="expression" dxfId="338" priority="64">
      <formula>_xlfn.FORMULATEXT(L66)="="&amp;ADDRESS(ROW(#REF!),COLUMN(#REF!),4)</formula>
    </cfRule>
  </conditionalFormatting>
  <conditionalFormatting sqref="L68 L73 N73:DJ73">
    <cfRule type="expression" dxfId="337" priority="3261">
      <formula>AND($G64="Service provided", OR($B68="Region",$B68="Root"))</formula>
    </cfRule>
    <cfRule type="expression" dxfId="336" priority="3262">
      <formula>AND($G64="Service provided", $B68="Sector")</formula>
    </cfRule>
    <cfRule type="expression" dxfId="335" priority="3263">
      <formula>AND($G64="Service provided", $B68="Service")</formula>
    </cfRule>
    <cfRule type="expression" dxfId="334" priority="3264">
      <formula>_xlfn.FORMULATEXT(L68)="="&amp;ADDRESS(ROW(#REF!),COLUMN(#REF!),4)</formula>
    </cfRule>
    <cfRule type="expression" dxfId="333" priority="2935">
      <formula>$G64="Technology"</formula>
    </cfRule>
  </conditionalFormatting>
  <conditionalFormatting sqref="L69 N69:DJ69">
    <cfRule type="expression" dxfId="332" priority="40869">
      <formula>AND($G125="Service provided", $B69="Sector")</formula>
    </cfRule>
    <cfRule type="expression" dxfId="331" priority="40871">
      <formula>_xlfn.FORMULATEXT(L69)="="&amp;ADDRESS(ROW(#REF!),COLUMN(#REF!),4)</formula>
    </cfRule>
    <cfRule type="expression" dxfId="330" priority="40870">
      <formula>AND($G125="Service provided", $B69="Service")</formula>
    </cfRule>
  </conditionalFormatting>
  <conditionalFormatting sqref="L69">
    <cfRule type="expression" dxfId="329" priority="8149">
      <formula>$G125="Technology"</formula>
    </cfRule>
  </conditionalFormatting>
  <conditionalFormatting sqref="L70 N70:DJ70">
    <cfRule type="expression" dxfId="328" priority="22213">
      <formula>_xlfn.FORMULATEXT(L70)="="&amp;ADDRESS(ROW(#REF!),COLUMN(#REF!),4)</formula>
    </cfRule>
    <cfRule type="expression" dxfId="327" priority="1965">
      <formula>$G73="Technology"</formula>
    </cfRule>
    <cfRule type="expression" dxfId="326" priority="22211">
      <formula>AND($G73="Service provided", $B70="Sector")</formula>
    </cfRule>
    <cfRule type="expression" dxfId="325" priority="22210">
      <formula>AND($G73="Service provided", OR($B70="Region",$B70="Root"))</formula>
    </cfRule>
    <cfRule type="expression" dxfId="324" priority="22212">
      <formula>AND($G73="Service provided", $B70="Service")</formula>
    </cfRule>
  </conditionalFormatting>
  <conditionalFormatting sqref="L71">
    <cfRule type="expression" dxfId="323" priority="40803">
      <formula>_xlfn.FORMULATEXT(L71)="="&amp;ADDRESS(ROW(#REF!),COLUMN(#REF!),4)</formula>
    </cfRule>
    <cfRule type="expression" dxfId="322" priority="40802">
      <formula>AND($G169="Service provided", $B71="Service")</formula>
    </cfRule>
    <cfRule type="expression" dxfId="321" priority="40801">
      <formula>AND($G169="Service provided", $B71="Sector")</formula>
    </cfRule>
    <cfRule type="expression" dxfId="320" priority="40800">
      <formula>AND($G169="Service provided", OR($B71="Region",$B71="Root"))</formula>
    </cfRule>
  </conditionalFormatting>
  <conditionalFormatting sqref="L72 N72:DJ72 K87:DJ88 A87:A98 L126:DJ127">
    <cfRule type="expression" dxfId="319" priority="17278">
      <formula>_xlfn.FORMULATEXT(A72)="="&amp;ADDRESS(ROW(#REF!),COLUMN(#REF!),4)</formula>
    </cfRule>
    <cfRule type="expression" dxfId="318" priority="17276">
      <formula>AND($G70="Service provided", $B72="Sector")</formula>
    </cfRule>
    <cfRule type="expression" dxfId="317" priority="17277">
      <formula>AND($G70="Service provided", $B72="Service")</formula>
    </cfRule>
  </conditionalFormatting>
  <conditionalFormatting sqref="L72 N72:DJ72 L87:DJ88">
    <cfRule type="expression" dxfId="316" priority="15430">
      <formula>$G70="Technology"</formula>
    </cfRule>
  </conditionalFormatting>
  <conditionalFormatting sqref="L3:DJ4 L51 N51:DJ51">
    <cfRule type="expression" dxfId="315" priority="21567">
      <formula>$G17="Technology"</formula>
    </cfRule>
  </conditionalFormatting>
  <conditionalFormatting sqref="L3:DJ4 N5">
    <cfRule type="expression" dxfId="314" priority="36758">
      <formula>AND($G17="Service provided", $B3="Sector")</formula>
    </cfRule>
    <cfRule type="expression" dxfId="313" priority="36759">
      <formula>AND($G17="Service provided", $B3="Service")</formula>
    </cfRule>
    <cfRule type="expression" dxfId="312" priority="36760">
      <formula>_xlfn.FORMULATEXT(L3)="="&amp;ADDRESS(ROW(#REF!),COLUMN(#REF!),4)</formula>
    </cfRule>
  </conditionalFormatting>
  <conditionalFormatting sqref="L5:DJ5 L8:DJ8">
    <cfRule type="expression" dxfId="311" priority="35773">
      <formula>AND(#REF!="Service provided", OR($B5="Region",$B5="Root"))</formula>
    </cfRule>
    <cfRule type="expression" dxfId="310" priority="35661">
      <formula>#REF!="Technology"</formula>
    </cfRule>
    <cfRule type="expression" dxfId="309" priority="35774">
      <formula>AND(#REF!="Service provided", $B5="Sector")</formula>
    </cfRule>
    <cfRule type="expression" dxfId="308" priority="35775">
      <formula>AND(#REF!="Service provided", $B5="Service")</formula>
    </cfRule>
    <cfRule type="expression" dxfId="307" priority="35776">
      <formula>_xlfn.FORMULATEXT(L5)="="&amp;ADDRESS(ROW(#REF!),COLUMN(#REF!),4)</formula>
    </cfRule>
  </conditionalFormatting>
  <conditionalFormatting sqref="L6:DJ6 L54 N54:DJ54">
    <cfRule type="expression" dxfId="306" priority="12585">
      <formula>$G19="Technology"</formula>
    </cfRule>
  </conditionalFormatting>
  <conditionalFormatting sqref="L6:DJ6">
    <cfRule type="expression" dxfId="305" priority="18677">
      <formula>AND($G39="Service provided", OR($B6="Region",$B6="Root"))</formula>
    </cfRule>
    <cfRule type="expression" dxfId="304" priority="18678">
      <formula>AND($G39="Service provided", $B6="Sector")</formula>
    </cfRule>
    <cfRule type="expression" dxfId="303" priority="6801">
      <formula>$G39="Technology"</formula>
    </cfRule>
    <cfRule type="expression" dxfId="302" priority="18679">
      <formula>AND($G39="Service provided", $B6="Service")</formula>
    </cfRule>
    <cfRule type="expression" dxfId="301" priority="18680">
      <formula>_xlfn.FORMULATEXT(L6)="="&amp;ADDRESS(ROW(#REF!),COLUMN(#REF!),4)</formula>
    </cfRule>
  </conditionalFormatting>
  <conditionalFormatting sqref="L7:DJ7 L9:DJ9 N4">
    <cfRule type="expression" dxfId="300" priority="6871">
      <formula>$G16="Technology"</formula>
    </cfRule>
  </conditionalFormatting>
  <conditionalFormatting sqref="L9:DJ9 N4 L7:DJ7">
    <cfRule type="expression" dxfId="299" priority="18709">
      <formula>AND($G16="Service provided", OR($B4="Region",$B4="Root"))</formula>
    </cfRule>
  </conditionalFormatting>
  <conditionalFormatting sqref="L10:DJ10 K90:K92">
    <cfRule type="expression" dxfId="298" priority="8281">
      <formula>AND($G33="Service provided", $B10="Service")</formula>
    </cfRule>
    <cfRule type="expression" dxfId="297" priority="8282">
      <formula>_xlfn.FORMULATEXT(K10)="="&amp;ADDRESS(ROW(#REF!),COLUMN(#REF!),4)</formula>
    </cfRule>
    <cfRule type="expression" dxfId="296" priority="8280">
      <formula>AND($G33="Service provided", $B10="Sector")</formula>
    </cfRule>
  </conditionalFormatting>
  <conditionalFormatting sqref="L10:DJ12">
    <cfRule type="expression" dxfId="295" priority="24560">
      <formula>$G33="Technology"</formula>
    </cfRule>
  </conditionalFormatting>
  <conditionalFormatting sqref="L11:DJ11">
    <cfRule type="expression" dxfId="294" priority="28379">
      <formula>AND($G40="Service provided", OR($B11="Region",$B11="Root"))</formula>
    </cfRule>
    <cfRule type="expression" dxfId="293" priority="28382">
      <formula>_xlfn.FORMULATEXT(L11)="="&amp;ADDRESS(ROW(#REF!),COLUMN(#REF!),4)</formula>
    </cfRule>
    <cfRule type="expression" dxfId="292" priority="28381">
      <formula>AND($G40="Service provided", $B11="Service")</formula>
    </cfRule>
    <cfRule type="expression" dxfId="291" priority="28380">
      <formula>AND($G40="Service provided", $B11="Sector")</formula>
    </cfRule>
    <cfRule type="expression" dxfId="290" priority="21696">
      <formula>$G40="Technology"</formula>
    </cfRule>
  </conditionalFormatting>
  <conditionalFormatting sqref="L12:DJ12 L64 N64:DJ64 L93:DJ93 M121:N122">
    <cfRule type="expression" dxfId="289" priority="13228">
      <formula>AND($G16="Service provided", $B12="Service")</formula>
    </cfRule>
    <cfRule type="expression" dxfId="288" priority="13229">
      <formula>_xlfn.FORMULATEXT(L12)="="&amp;ADDRESS(ROW(#REF!),COLUMN(#REF!),4)</formula>
    </cfRule>
    <cfRule type="expression" dxfId="287" priority="13227">
      <formula>AND($G16="Service provided", $B12="Sector")</formula>
    </cfRule>
  </conditionalFormatting>
  <conditionalFormatting sqref="L12:DJ12">
    <cfRule type="expression" dxfId="286" priority="531">
      <formula>$G16="Technology"</formula>
    </cfRule>
  </conditionalFormatting>
  <conditionalFormatting sqref="L80:DJ80">
    <cfRule type="expression" dxfId="285" priority="14072">
      <formula>$G35="Technology"</formula>
    </cfRule>
  </conditionalFormatting>
  <conditionalFormatting sqref="L81:DJ81">
    <cfRule type="expression" dxfId="284" priority="6576">
      <formula>$G15="Technology"</formula>
    </cfRule>
  </conditionalFormatting>
  <conditionalFormatting sqref="L82:DJ82">
    <cfRule type="expression" dxfId="283" priority="47">
      <formula>$G13="Technology"</formula>
    </cfRule>
  </conditionalFormatting>
  <conditionalFormatting sqref="L83:DJ84">
    <cfRule type="expression" dxfId="282" priority="40828">
      <formula>$G14="Technology"</formula>
    </cfRule>
  </conditionalFormatting>
  <conditionalFormatting sqref="L85:DJ85">
    <cfRule type="expression" dxfId="281" priority="41270">
      <formula>AND($G6="Service provided", $B85="Sector")</formula>
    </cfRule>
    <cfRule type="expression" dxfId="280" priority="41271">
      <formula>AND($G6="Service provided", $B85="Service")</formula>
    </cfRule>
    <cfRule type="expression" dxfId="279" priority="41272">
      <formula>_xlfn.FORMULATEXT(L85)="="&amp;ADDRESS(ROW(#REF!),COLUMN(#REF!),4)</formula>
    </cfRule>
    <cfRule type="expression" dxfId="278" priority="42254">
      <formula>$G6="Technology"</formula>
    </cfRule>
    <cfRule type="expression" dxfId="277" priority="41269">
      <formula>AND($G6="Service provided", OR($B85="Region",$B85="Root"))</formula>
    </cfRule>
  </conditionalFormatting>
  <conditionalFormatting sqref="L86:DJ88">
    <cfRule type="expression" dxfId="276" priority="21815">
      <formula>$G11="Technology"</formula>
    </cfRule>
  </conditionalFormatting>
  <conditionalFormatting sqref="L89:DJ89 L123:DJ123">
    <cfRule type="expression" dxfId="275" priority="22787">
      <formula>$G16="Technology"</formula>
    </cfRule>
  </conditionalFormatting>
  <conditionalFormatting sqref="L89:DJ89">
    <cfRule type="expression" dxfId="274" priority="7383">
      <formula>$G34="Technology"</formula>
    </cfRule>
  </conditionalFormatting>
  <conditionalFormatting sqref="L90:DJ90">
    <cfRule type="expression" dxfId="273" priority="1937">
      <formula>$G89="Technology"</formula>
    </cfRule>
  </conditionalFormatting>
  <conditionalFormatting sqref="L92:DJ92">
    <cfRule type="expression" dxfId="272" priority="9947">
      <formula>$G16="Technology"</formula>
    </cfRule>
  </conditionalFormatting>
  <conditionalFormatting sqref="L94:DJ94">
    <cfRule type="expression" dxfId="271" priority="39303">
      <formula>$G103="Technology"</formula>
    </cfRule>
    <cfRule type="expression" dxfId="270" priority="39301">
      <formula>AND($G103="Service provided", $B94="Service")</formula>
    </cfRule>
    <cfRule type="expression" dxfId="269" priority="39300">
      <formula>AND($G103="Service provided", $B94="Sector")</formula>
    </cfRule>
    <cfRule type="expression" dxfId="268" priority="39299">
      <formula>AND($G103="Service provided", OR($B94="Region",$B94="Root"))</formula>
    </cfRule>
    <cfRule type="expression" dxfId="267" priority="39302">
      <formula>_xlfn.FORMULATEXT(L94)="="&amp;ADDRESS(ROW(#REF!),COLUMN(#REF!),4)</formula>
    </cfRule>
  </conditionalFormatting>
  <conditionalFormatting sqref="L95:DJ95">
    <cfRule type="expression" dxfId="266" priority="26064">
      <formula>$G110="Technology"</formula>
    </cfRule>
    <cfRule type="expression" dxfId="265" priority="40774">
      <formula>#REF!="Technology"</formula>
    </cfRule>
  </conditionalFormatting>
  <conditionalFormatting sqref="L96:DJ96">
    <cfRule type="expression" dxfId="264" priority="8178">
      <formula>_xlfn.FORMULATEXT(L96)="="&amp;ADDRESS(ROW(#REF!),COLUMN(#REF!),4)</formula>
    </cfRule>
    <cfRule type="expression" dxfId="263" priority="8175">
      <formula>AND($G87="Service provided", OR($B96="Region",$B96="Root"))</formula>
    </cfRule>
    <cfRule type="expression" dxfId="262" priority="8177">
      <formula>AND($G87="Service provided", $B96="Service")</formula>
    </cfRule>
    <cfRule type="expression" dxfId="261" priority="8176">
      <formula>AND($G87="Service provided", $B96="Sector")</formula>
    </cfRule>
    <cfRule type="expression" dxfId="260" priority="8144">
      <formula>$G87="Technology"</formula>
    </cfRule>
  </conditionalFormatting>
  <conditionalFormatting sqref="L102:DJ102 L65 N65:DJ65 L23 N23:DJ23">
    <cfRule type="expression" dxfId="259" priority="26684">
      <formula>$G5="Technology"</formula>
    </cfRule>
  </conditionalFormatting>
  <conditionalFormatting sqref="L105:DJ105">
    <cfRule type="expression" dxfId="258" priority="39333">
      <formula>$G85="Technology"</formula>
    </cfRule>
  </conditionalFormatting>
  <conditionalFormatting sqref="L106:DJ106">
    <cfRule type="expression" dxfId="257" priority="25348">
      <formula>$G85="Technology"</formula>
    </cfRule>
  </conditionalFormatting>
  <conditionalFormatting sqref="L107:DJ107">
    <cfRule type="expression" dxfId="256" priority="25870">
      <formula>$G85="Technology"</formula>
    </cfRule>
  </conditionalFormatting>
  <conditionalFormatting sqref="L109:DJ109">
    <cfRule type="expression" dxfId="255" priority="25029">
      <formula>$G85="Technology"</formula>
    </cfRule>
  </conditionalFormatting>
  <conditionalFormatting sqref="L110:DJ110">
    <cfRule type="expression" dxfId="254" priority="28102">
      <formula>$G85="Technology"</formula>
    </cfRule>
  </conditionalFormatting>
  <conditionalFormatting sqref="L111:DJ111">
    <cfRule type="expression" dxfId="253" priority="583">
      <formula>AND($G113="Service provided", $B111="Sector")</formula>
    </cfRule>
    <cfRule type="expression" dxfId="252" priority="584">
      <formula>AND($G113="Service provided", $B111="Service")</formula>
    </cfRule>
    <cfRule type="expression" dxfId="251" priority="585">
      <formula>_xlfn.FORMULATEXT(L111)="="&amp;ADDRESS(ROW(#REF!),COLUMN(#REF!),4)</formula>
    </cfRule>
    <cfRule type="expression" dxfId="250" priority="582">
      <formula>AND($G113="Service provided", OR($B111="Region",$B111="Root"))</formula>
    </cfRule>
  </conditionalFormatting>
  <conditionalFormatting sqref="L111:DJ112">
    <cfRule type="expression" dxfId="249" priority="596">
      <formula>$G7="Technology"</formula>
    </cfRule>
    <cfRule type="expression" dxfId="248" priority="597">
      <formula>$G34="Technology"</formula>
    </cfRule>
  </conditionalFormatting>
  <conditionalFormatting sqref="L111:DJ113">
    <cfRule type="expression" dxfId="247" priority="581">
      <formula>$G113="Technology"</formula>
    </cfRule>
  </conditionalFormatting>
  <conditionalFormatting sqref="L113:DJ113">
    <cfRule type="expression" dxfId="246" priority="17309">
      <formula>$G10="Technology"</formula>
    </cfRule>
    <cfRule type="expression" dxfId="245" priority="23872">
      <formula>#REF!="Technology"</formula>
    </cfRule>
  </conditionalFormatting>
  <conditionalFormatting sqref="L114:DJ114">
    <cfRule type="expression" dxfId="244" priority="17630">
      <formula>$G20="Technology"</formula>
    </cfRule>
    <cfRule type="expression" dxfId="243" priority="20946">
      <formula>$G33="Technology"</formula>
    </cfRule>
  </conditionalFormatting>
  <conditionalFormatting sqref="L114:DJ116">
    <cfRule type="expression" dxfId="242" priority="42128">
      <formula>AND($G58="Service provided", $B114="Sector")</formula>
    </cfRule>
    <cfRule type="expression" dxfId="241" priority="42129">
      <formula>AND($G58="Service provided", $B114="Service")</formula>
    </cfRule>
    <cfRule type="expression" dxfId="240" priority="42127">
      <formula>AND($G58="Service provided", OR($B114="Region",$B114="Root"))</formula>
    </cfRule>
    <cfRule type="expression" dxfId="239" priority="42130">
      <formula>_xlfn.FORMULATEXT(L114)="="&amp;ADDRESS(ROW(#REF!),COLUMN(#REF!),4)</formula>
    </cfRule>
    <cfRule type="expression" dxfId="238" priority="17307">
      <formula>$G58="Technology"</formula>
    </cfRule>
  </conditionalFormatting>
  <conditionalFormatting sqref="L115:DJ116 L124:DJ124">
    <cfRule type="expression" dxfId="237" priority="3277">
      <formula>$G44="Technology"</formula>
    </cfRule>
  </conditionalFormatting>
  <conditionalFormatting sqref="L115:DJ116">
    <cfRule type="expression" dxfId="236" priority="6845">
      <formula>$G38="Technology"</formula>
    </cfRule>
  </conditionalFormatting>
  <conditionalFormatting sqref="L117:DJ117">
    <cfRule type="expression" dxfId="235" priority="19025">
      <formula>$G5="Technology"</formula>
    </cfRule>
  </conditionalFormatting>
  <conditionalFormatting sqref="L117:DJ118 L90:DJ91">
    <cfRule type="expression" dxfId="234" priority="30326">
      <formula>$G12="Technology"</formula>
    </cfRule>
  </conditionalFormatting>
  <conditionalFormatting sqref="L117:DJ118 M119:N120">
    <cfRule type="expression" dxfId="233" priority="39579">
      <formula>AND($G112="Service provided", $B117="Service")</formula>
    </cfRule>
    <cfRule type="expression" dxfId="232" priority="39578">
      <formula>AND($G112="Service provided", $B117="Sector")</formula>
    </cfRule>
    <cfRule type="expression" dxfId="231" priority="39577">
      <formula>AND($G112="Service provided", OR($B117="Region",$B117="Root"))</formula>
    </cfRule>
    <cfRule type="expression" dxfId="230" priority="18900">
      <formula>$G112="Technology"</formula>
    </cfRule>
    <cfRule type="expression" dxfId="229" priority="39580">
      <formula>_xlfn.FORMULATEXT(L117)="="&amp;ADDRESS(ROW(#REF!),COLUMN(#REF!),4)</formula>
    </cfRule>
  </conditionalFormatting>
  <conditionalFormatting sqref="L117:DJ118">
    <cfRule type="expression" dxfId="228" priority="6441">
      <formula>$G45="Technology"</formula>
    </cfRule>
    <cfRule type="expression" dxfId="227" priority="39586">
      <formula>$G60="Technology"</formula>
    </cfRule>
  </conditionalFormatting>
  <conditionalFormatting sqref="L118:DJ118">
    <cfRule type="expression" dxfId="226" priority="4749">
      <formula>$G7="Technology"</formula>
    </cfRule>
  </conditionalFormatting>
  <conditionalFormatting sqref="L119:DJ120">
    <cfRule type="expression" dxfId="225" priority="21735">
      <formula>$G12="Technology"</formula>
    </cfRule>
  </conditionalFormatting>
  <conditionalFormatting sqref="L121:DJ122">
    <cfRule type="expression" dxfId="224" priority="13206">
      <formula>AND($G117="Service provided", OR($B121="Region",$B121="Root"))</formula>
    </cfRule>
    <cfRule type="expression" dxfId="223" priority="13175">
      <formula>$G117="Technology"</formula>
    </cfRule>
    <cfRule type="expression" dxfId="222" priority="6742">
      <formula>$G3="Technology"</formula>
    </cfRule>
    <cfRule type="expression" dxfId="221" priority="13209">
      <formula>_xlfn.FORMULATEXT(L121)="="&amp;ADDRESS(ROW(#REF!),COLUMN(#REF!),4)</formula>
    </cfRule>
    <cfRule type="expression" dxfId="220" priority="13208">
      <formula>AND($G117="Service provided", $B121="Service")</formula>
    </cfRule>
    <cfRule type="expression" dxfId="219" priority="13207">
      <formula>AND($G117="Service provided", $B121="Sector")</formula>
    </cfRule>
  </conditionalFormatting>
  <conditionalFormatting sqref="L123:DJ123">
    <cfRule type="expression" dxfId="218" priority="26461">
      <formula>AND($G70="Service provided", OR($B123="Region",$B123="Root"))</formula>
    </cfRule>
    <cfRule type="expression" dxfId="217" priority="26462">
      <formula>AND($G70="Service provided", $B123="Sector")</formula>
    </cfRule>
    <cfRule type="expression" dxfId="216" priority="563">
      <formula>$G70="Technology"</formula>
    </cfRule>
    <cfRule type="expression" dxfId="215" priority="26464">
      <formula>_xlfn.FORMULATEXT(L123)="="&amp;ADDRESS(ROW(#REF!),COLUMN(#REF!),4)</formula>
    </cfRule>
    <cfRule type="expression" dxfId="214" priority="26463">
      <formula>AND($G70="Service provided", $B123="Service")</formula>
    </cfRule>
  </conditionalFormatting>
  <conditionalFormatting sqref="L123:DJ124">
    <cfRule type="expression" dxfId="213" priority="564">
      <formula>$G7="Technology"</formula>
    </cfRule>
    <cfRule type="expression" dxfId="212" priority="565">
      <formula>$G113="Technology"</formula>
    </cfRule>
    <cfRule type="expression" dxfId="211" priority="572">
      <formula>$G61="Technology"</formula>
    </cfRule>
  </conditionalFormatting>
  <conditionalFormatting sqref="L124:DJ124">
    <cfRule type="expression" dxfId="210" priority="40855">
      <formula>_xlfn.FORMULATEXT(L124)="="&amp;ADDRESS(ROW(#REF!),COLUMN(#REF!),4)</formula>
    </cfRule>
    <cfRule type="expression" dxfId="209" priority="40854">
      <formula>AND($G72="Service provided", $B124="Service")</formula>
    </cfRule>
    <cfRule type="expression" dxfId="208" priority="40853">
      <formula>AND($G72="Service provided", $B124="Sector")</formula>
    </cfRule>
    <cfRule type="expression" dxfId="207" priority="1956">
      <formula>$G72="Technology"</formula>
    </cfRule>
    <cfRule type="expression" dxfId="206" priority="40852">
      <formula>AND($G72="Service provided", OR($B124="Region",$B124="Root"))</formula>
    </cfRule>
  </conditionalFormatting>
  <conditionalFormatting sqref="L125:DJ125">
    <cfRule type="expression" dxfId="205" priority="2009">
      <formula>_xlfn.FORMULATEXT(L125)="="&amp;ADDRESS(ROW(#REF!),COLUMN(#REF!),4)</formula>
    </cfRule>
    <cfRule type="expression" dxfId="204" priority="2065">
      <formula>#REF!="Technology"</formula>
    </cfRule>
    <cfRule type="expression" dxfId="203" priority="1993">
      <formula>$G126="Technology"</formula>
    </cfRule>
    <cfRule type="expression" dxfId="202" priority="2006">
      <formula>AND($G126="Service provided", OR($B125="Region",$B125="Root"))</formula>
    </cfRule>
    <cfRule type="expression" dxfId="201" priority="2007">
      <formula>AND($G126="Service provided", $B125="Sector")</formula>
    </cfRule>
    <cfRule type="expression" dxfId="200" priority="2008">
      <formula>AND($G126="Service provided", $B125="Service")</formula>
    </cfRule>
  </conditionalFormatting>
  <conditionalFormatting sqref="L125:DJ127">
    <cfRule type="expression" dxfId="199" priority="3816">
      <formula>$G60="Technology"</formula>
    </cfRule>
  </conditionalFormatting>
  <conditionalFormatting sqref="L126:DJ126">
    <cfRule type="expression" dxfId="198" priority="41456">
      <formula>$G65="Technology"</formula>
    </cfRule>
  </conditionalFormatting>
  <conditionalFormatting sqref="L126:DJ127 L72 N72:DJ72 K87:DJ88 A87:A98">
    <cfRule type="expression" dxfId="197" priority="17275">
      <formula>AND($G70="Service provided", OR($B72="Region",$B72="Root"))</formula>
    </cfRule>
  </conditionalFormatting>
  <conditionalFormatting sqref="L126:DJ127">
    <cfRule type="expression" dxfId="196" priority="17266">
      <formula>$G124="Technology"</formula>
    </cfRule>
  </conditionalFormatting>
  <conditionalFormatting sqref="L127:DJ127">
    <cfRule type="expression" dxfId="195" priority="12545">
      <formula>$G67="Technology"</formula>
    </cfRule>
  </conditionalFormatting>
  <conditionalFormatting sqref="L128:DJ4831 G479:I479">
    <cfRule type="expression" dxfId="194" priority="105">
      <formula>AND($G128="Service provided", $B128="Sector")</formula>
    </cfRule>
    <cfRule type="expression" dxfId="193" priority="104">
      <formula>AND($G128="Service provided", OR($B128="Region",$B128="Root"))</formula>
    </cfRule>
    <cfRule type="expression" dxfId="192" priority="103">
      <formula>$G128="Technology"</formula>
    </cfRule>
    <cfRule type="expression" dxfId="191" priority="106">
      <formula>AND($G128="Service provided", $B128="Service")</formula>
    </cfRule>
    <cfRule type="expression" dxfId="190" priority="107">
      <formula>_xlfn.FORMULATEXT(G128)="="&amp;ADDRESS(ROW(#REF!),COLUMN(#REF!),4)</formula>
    </cfRule>
  </conditionalFormatting>
  <conditionalFormatting sqref="M3:M43 H3:H65 G44 I44:J44 L44:DJ44 G67 I67:J67 L67:DJ67 H67:H81 M68:M73 G74:G79 I74:J79 L74:DJ79 H83:H154 G128:G154 I128:J154 G155:I155 G156:J219 G220:I220 G221:J435 G436:I436 G437:J478 G480:J4831">
    <cfRule type="expression" dxfId="189" priority="1706">
      <formula>AND($G3="Service provided", OR($B3="Region",$B3="Root"))</formula>
    </cfRule>
    <cfRule type="expression" dxfId="188" priority="1707">
      <formula>AND($G3="Service provided", $B3="Sector")</formula>
    </cfRule>
    <cfRule type="expression" dxfId="187" priority="1708">
      <formula>AND($G3="Service provided", $B3="Service")</formula>
    </cfRule>
    <cfRule type="expression" dxfId="186" priority="1709">
      <formula>_xlfn.FORMULATEXT(G3)="="&amp;ADDRESS(ROW(#REF!),COLUMN(#REF!),4)</formula>
    </cfRule>
  </conditionalFormatting>
  <conditionalFormatting sqref="M45:M66 F66:J66">
    <cfRule type="expression" dxfId="185" priority="56">
      <formula>$G45="Technology"</formula>
    </cfRule>
  </conditionalFormatting>
  <conditionalFormatting sqref="M45:M66 H66">
    <cfRule type="expression" dxfId="184" priority="59">
      <formula>AND($G45="Service provided", $B45="Service")</formula>
    </cfRule>
    <cfRule type="expression" dxfId="183" priority="58">
      <formula>AND($G45="Service provided", $B45="Sector")</formula>
    </cfRule>
    <cfRule type="expression" dxfId="182" priority="57">
      <formula>AND($G45="Service provided", OR($B45="Region",$B45="Root"))</formula>
    </cfRule>
    <cfRule type="expression" dxfId="181" priority="60">
      <formula>_xlfn.FORMULATEXT(H45)="="&amp;ADDRESS(ROW(#REF!),COLUMN(#REF!),4)</formula>
    </cfRule>
  </conditionalFormatting>
  <conditionalFormatting sqref="M80:N81">
    <cfRule type="expression" dxfId="180" priority="42016">
      <formula>AND($G120="Service provided", $B80="Sector")</formula>
    </cfRule>
    <cfRule type="expression" dxfId="179" priority="42015">
      <formula>AND($G120="Service provided", OR($B80="Region",$B80="Root"))</formula>
    </cfRule>
    <cfRule type="expression" dxfId="178" priority="42017">
      <formula>AND($G120="Service provided", $B80="Service")</formula>
    </cfRule>
    <cfRule type="expression" dxfId="177" priority="42018">
      <formula>_xlfn.FORMULATEXT(M80)="="&amp;ADDRESS(ROW(#REF!),COLUMN(#REF!),4)</formula>
    </cfRule>
  </conditionalFormatting>
  <conditionalFormatting sqref="M80:N82">
    <cfRule type="expression" dxfId="176" priority="42">
      <formula>$G120="Technology"</formula>
    </cfRule>
  </conditionalFormatting>
  <conditionalFormatting sqref="M82:N82">
    <cfRule type="expression" dxfId="175" priority="55">
      <formula>_xlfn.FORMULATEXT(M82)="="&amp;ADDRESS(ROW(#REF!),COLUMN(#REF!),4)</formula>
    </cfRule>
    <cfRule type="expression" dxfId="174" priority="54">
      <formula>AND($G122="Service provided", $B82="Service")</formula>
    </cfRule>
    <cfRule type="expression" dxfId="173" priority="53">
      <formula>AND($G122="Service provided", $B82="Sector")</formula>
    </cfRule>
    <cfRule type="expression" dxfId="172" priority="52">
      <formula>AND($G122="Service provided", OR($B82="Region",$B82="Root"))</formula>
    </cfRule>
  </conditionalFormatting>
  <conditionalFormatting sqref="M83:N84">
    <cfRule type="expression" dxfId="171" priority="19043">
      <formula>$G117="Technology"</formula>
    </cfRule>
    <cfRule type="expression" dxfId="170" priority="30267">
      <formula>AND($G117="Service provided", OR($B83="Region",$B83="Root"))</formula>
    </cfRule>
    <cfRule type="expression" dxfId="169" priority="30268">
      <formula>AND($G117="Service provided", $B83="Sector")</formula>
    </cfRule>
    <cfRule type="expression" dxfId="168" priority="30269">
      <formula>AND($G117="Service provided", $B83="Service")</formula>
    </cfRule>
    <cfRule type="expression" dxfId="167" priority="30270">
      <formula>_xlfn.FORMULATEXT(M83)="="&amp;ADDRESS(ROW(#REF!),COLUMN(#REF!),4)</formula>
    </cfRule>
  </conditionalFormatting>
  <conditionalFormatting sqref="M85:N86">
    <cfRule type="expression" dxfId="166" priority="13482">
      <formula>AND($G112="Service provided", $B85="Sector")</formula>
    </cfRule>
    <cfRule type="expression" dxfId="165" priority="13484">
      <formula>_xlfn.FORMULATEXT(M85)="="&amp;ADDRESS(ROW(#REF!),COLUMN(#REF!),4)</formula>
    </cfRule>
    <cfRule type="expression" dxfId="164" priority="13483">
      <formula>AND($G112="Service provided", $B85="Service")</formula>
    </cfRule>
    <cfRule type="expression" dxfId="163" priority="13481">
      <formula>AND($G112="Service provided", OR($B85="Region",$B85="Root"))</formula>
    </cfRule>
  </conditionalFormatting>
  <conditionalFormatting sqref="M85:N88">
    <cfRule type="expression" dxfId="162" priority="26067">
      <formula>$G112="Technology"</formula>
    </cfRule>
  </conditionalFormatting>
  <conditionalFormatting sqref="M89:N89">
    <cfRule type="expression" dxfId="161" priority="22788">
      <formula>$G119="Technology"</formula>
    </cfRule>
    <cfRule type="expression" dxfId="160" priority="39446">
      <formula>AND($G119="Service provided", $B89="Service")</formula>
    </cfRule>
    <cfRule type="expression" dxfId="159" priority="39445">
      <formula>AND($G119="Service provided", $B89="Sector")</formula>
    </cfRule>
    <cfRule type="expression" dxfId="158" priority="39444">
      <formula>AND($G119="Service provided", OR($B89="Region",$B89="Root"))</formula>
    </cfRule>
    <cfRule type="expression" dxfId="157" priority="39447">
      <formula>_xlfn.FORMULATEXT(M89)="="&amp;ADDRESS(ROW(#REF!),COLUMN(#REF!),4)</formula>
    </cfRule>
  </conditionalFormatting>
  <conditionalFormatting sqref="M90:N91">
    <cfRule type="expression" dxfId="156" priority="39228">
      <formula>$G114="Technology"</formula>
    </cfRule>
  </conditionalFormatting>
  <conditionalFormatting sqref="M92:N92">
    <cfRule type="expression" dxfId="155" priority="17638">
      <formula>$G125="Technology"</formula>
    </cfRule>
  </conditionalFormatting>
  <conditionalFormatting sqref="M111:N114">
    <cfRule type="expression" dxfId="154" priority="595">
      <formula>$G119="Technology"</formula>
    </cfRule>
  </conditionalFormatting>
  <conditionalFormatting sqref="M111:N115">
    <cfRule type="expression" dxfId="153" priority="39564">
      <formula>AND($G128="Service provided", OR($B111="Region",$B111="Root"))</formula>
    </cfRule>
    <cfRule type="expression" dxfId="152" priority="39565">
      <formula>AND($G128="Service provided", $B111="Sector")</formula>
    </cfRule>
    <cfRule type="expression" dxfId="151" priority="39566">
      <formula>AND($G128="Service provided", $B111="Service")</formula>
    </cfRule>
    <cfRule type="expression" dxfId="150" priority="590">
      <formula>$G128="Technology"</formula>
    </cfRule>
    <cfRule type="expression" dxfId="149" priority="39567">
      <formula>_xlfn.FORMULATEXT(M111)="="&amp;ADDRESS(ROW(#REF!),COLUMN(#REF!),4)</formula>
    </cfRule>
  </conditionalFormatting>
  <conditionalFormatting sqref="M117:N117 L50 N50:DJ50">
    <cfRule type="expression" dxfId="148" priority="17863">
      <formula>AND($G57="Service provided", OR($B50="Region",$B50="Root"))</formula>
    </cfRule>
  </conditionalFormatting>
  <conditionalFormatting sqref="M117:N117">
    <cfRule type="expression" dxfId="147" priority="17953">
      <formula>$G124="Technology"</formula>
    </cfRule>
  </conditionalFormatting>
  <conditionalFormatting sqref="M117:N118">
    <cfRule type="expression" dxfId="146" priority="28707">
      <formula>$G167="Technology"</formula>
    </cfRule>
  </conditionalFormatting>
  <conditionalFormatting sqref="M118:N118">
    <cfRule type="expression" dxfId="145" priority="12060">
      <formula>_xlfn.FORMULATEXT(M118)="="&amp;ADDRESS(ROW(#REF!),COLUMN(#REF!),4)</formula>
    </cfRule>
    <cfRule type="expression" dxfId="144" priority="12059">
      <formula>AND($G128="Service provided", $B118="Service")</formula>
    </cfRule>
    <cfRule type="expression" dxfId="143" priority="12057">
      <formula>AND($G128="Service provided", OR($B118="Region",$B118="Root"))</formula>
    </cfRule>
    <cfRule type="expression" dxfId="142" priority="12058">
      <formula>AND($G128="Service provided", $B118="Sector")</formula>
    </cfRule>
    <cfRule type="expression" dxfId="141" priority="17169">
      <formula>$G128="Technology"</formula>
    </cfRule>
  </conditionalFormatting>
  <conditionalFormatting sqref="M121:N122 L64 N64:DJ64 L93:DJ93 L12:DJ12">
    <cfRule type="expression" dxfId="140" priority="13226">
      <formula>AND($G16="Service provided", OR($B12="Region",$B12="Root"))</formula>
    </cfRule>
  </conditionalFormatting>
  <conditionalFormatting sqref="M121:N122">
    <cfRule type="expression" dxfId="139" priority="13219">
      <formula>$G125="Technology"</formula>
    </cfRule>
  </conditionalFormatting>
  <conditionalFormatting sqref="M123:N124">
    <cfRule type="expression" dxfId="138" priority="567">
      <formula>$G168="Technology"</formula>
    </cfRule>
    <cfRule type="expression" dxfId="137" priority="38023">
      <formula>_xlfn.FORMULATEXT(M123)="="&amp;ADDRESS(ROW(#REF!),COLUMN(#REF!),4)</formula>
    </cfRule>
    <cfRule type="expression" dxfId="136" priority="38022">
      <formula>AND($G168="Service provided", $B123="Service")</formula>
    </cfRule>
    <cfRule type="expression" dxfId="135" priority="38021">
      <formula>AND($G168="Service provided", $B123="Sector")</formula>
    </cfRule>
    <cfRule type="expression" dxfId="134" priority="38020">
      <formula>AND($G168="Service provided", OR($B123="Region",$B123="Root"))</formula>
    </cfRule>
  </conditionalFormatting>
  <conditionalFormatting sqref="M125:N127">
    <cfRule type="expression" dxfId="133" priority="39720">
      <formula>$G167="Technology"</formula>
    </cfRule>
    <cfRule type="expression" dxfId="132" priority="41423">
      <formula>AND($G167="Service provided", OR($B125="Region",$B125="Root"))</formula>
    </cfRule>
    <cfRule type="expression" dxfId="131" priority="41424">
      <formula>AND($G167="Service provided", $B125="Sector")</formula>
    </cfRule>
    <cfRule type="expression" dxfId="130" priority="41426">
      <formula>_xlfn.FORMULATEXT(M125)="="&amp;ADDRESS(ROW(#REF!),COLUMN(#REF!),4)</formula>
    </cfRule>
    <cfRule type="expression" dxfId="129" priority="41425">
      <formula>AND($G167="Service provided", $B125="Service")</formula>
    </cfRule>
  </conditionalFormatting>
  <conditionalFormatting sqref="N3">
    <cfRule type="expression" dxfId="128" priority="36141">
      <formula>#REF!="Technology"</formula>
    </cfRule>
    <cfRule type="expression" dxfId="127" priority="36217">
      <formula>AND(#REF!="Service provided", OR($B3="Region",$B3="Root"))</formula>
    </cfRule>
    <cfRule type="expression" dxfId="126" priority="36218">
      <formula>AND(#REF!="Service provided", $B3="Sector")</formula>
    </cfRule>
    <cfRule type="expression" dxfId="125" priority="36220">
      <formula>_xlfn.FORMULATEXT(N3)="="&amp;ADDRESS(ROW(#REF!),COLUMN(#REF!),4)</formula>
    </cfRule>
    <cfRule type="expression" dxfId="124" priority="36219">
      <formula>AND(#REF!="Service provided", $B3="Service")</formula>
    </cfRule>
  </conditionalFormatting>
  <conditionalFormatting sqref="N3:N12">
    <cfRule type="expression" dxfId="123" priority="519">
      <formula>AND($G3="Service provided", $B3="Sector")</formula>
    </cfRule>
    <cfRule type="expression" dxfId="122" priority="521">
      <formula>_xlfn.FORMULATEXT(N3)="="&amp;ADDRESS(ROW(#REF!),COLUMN(#REF!),4)</formula>
    </cfRule>
    <cfRule type="expression" dxfId="121" priority="520">
      <formula>AND($G3="Service provided", $B3="Service")</formula>
    </cfRule>
    <cfRule type="expression" dxfId="120" priority="518">
      <formula>AND($G3="Service provided", OR($B3="Region",$B3="Root"))</formula>
    </cfRule>
    <cfRule type="expression" dxfId="119" priority="517">
      <formula>$G3="Technology"</formula>
    </cfRule>
  </conditionalFormatting>
  <conditionalFormatting sqref="N4 L7:DJ7 L9:DJ9">
    <cfRule type="expression" dxfId="118" priority="18712">
      <formula>_xlfn.FORMULATEXT(L4)="="&amp;ADDRESS(ROW(#REF!),COLUMN(#REF!),4)</formula>
    </cfRule>
    <cfRule type="expression" dxfId="117" priority="18710">
      <formula>AND($G16="Service provided", $B4="Sector")</formula>
    </cfRule>
    <cfRule type="expression" dxfId="116" priority="18711">
      <formula>AND($G16="Service provided", $B4="Service")</formula>
    </cfRule>
  </conditionalFormatting>
  <conditionalFormatting sqref="N5 L3:DJ4">
    <cfRule type="expression" dxfId="115" priority="36757">
      <formula>AND($G17="Service provided", OR($B3="Region",$B3="Root"))</formula>
    </cfRule>
  </conditionalFormatting>
  <conditionalFormatting sqref="N5">
    <cfRule type="expression" dxfId="114" priority="464">
      <formula>$G19="Technology"</formula>
    </cfRule>
  </conditionalFormatting>
  <conditionalFormatting sqref="N5:N6">
    <cfRule type="expression" dxfId="113" priority="36636">
      <formula>#REF!="Technology"</formula>
    </cfRule>
  </conditionalFormatting>
  <conditionalFormatting sqref="N6">
    <cfRule type="expression" dxfId="112" priority="41181">
      <formula>_xlfn.FORMULATEXT(N6)="="&amp;ADDRESS(ROW(#REF!),COLUMN(#REF!),4)</formula>
    </cfRule>
    <cfRule type="expression" dxfId="111" priority="41180">
      <formula>AND(#REF!="Service provided", $B6="Service")</formula>
    </cfRule>
    <cfRule type="expression" dxfId="110" priority="41178">
      <formula>AND(#REF!="Service provided", OR($B6="Region",$B6="Root"))</formula>
    </cfRule>
    <cfRule type="expression" dxfId="109" priority="41179">
      <formula>AND(#REF!="Service provided", $B6="Sector")</formula>
    </cfRule>
  </conditionalFormatting>
  <conditionalFormatting sqref="N7 L29 N29:DJ29">
    <cfRule type="expression" dxfId="108" priority="149">
      <formula>$G83="Technology"</formula>
    </cfRule>
  </conditionalFormatting>
  <conditionalFormatting sqref="N7">
    <cfRule type="expression" dxfId="107" priority="41183">
      <formula>AND($G83="Service provided", $B7="Sector")</formula>
    </cfRule>
    <cfRule type="expression" dxfId="106" priority="41182">
      <formula>AND($G83="Service provided", OR($B7="Region",$B7="Root"))</formula>
    </cfRule>
    <cfRule type="expression" dxfId="105" priority="41185">
      <formula>_xlfn.FORMULATEXT(N7)="="&amp;ADDRESS(ROW(#REF!),COLUMN(#REF!),4)</formula>
    </cfRule>
    <cfRule type="expression" dxfId="104" priority="41184">
      <formula>AND($G83="Service provided", $B7="Service")</formula>
    </cfRule>
  </conditionalFormatting>
  <conditionalFormatting sqref="N8:N9 K16:L16 N16:DJ16 K28:L28 N28:DJ28">
    <cfRule type="expression" dxfId="103" priority="41957">
      <formula>AND($G85="Service provided", $B8="Service")</formula>
    </cfRule>
    <cfRule type="expression" dxfId="102" priority="41958">
      <formula>_xlfn.FORMULATEXT(K8)="="&amp;ADDRESS(ROW(#REF!),COLUMN(#REF!),4)</formula>
    </cfRule>
    <cfRule type="expression" dxfId="101" priority="41956">
      <formula>AND($G85="Service provided", $B8="Sector")</formula>
    </cfRule>
  </conditionalFormatting>
  <conditionalFormatting sqref="N8:N9 L16 L20 N20:DJ20 N28:DJ29 N33:DJ33">
    <cfRule type="expression" dxfId="100" priority="8328">
      <formula>$G85="Technology"</formula>
    </cfRule>
  </conditionalFormatting>
  <conditionalFormatting sqref="N10">
    <cfRule type="expression" dxfId="99" priority="148">
      <formula>_xlfn.FORMULATEXT(N10)="="&amp;ADDRESS(ROW(#REF!),COLUMN(#REF!),4)</formula>
    </cfRule>
    <cfRule type="expression" dxfId="98" priority="36637">
      <formula>$G88="Technology"</formula>
    </cfRule>
    <cfRule type="expression" dxfId="97" priority="145">
      <formula>AND($G88="Service provided", OR($B10="Region",$B10="Root"))</formula>
    </cfRule>
    <cfRule type="expression" dxfId="96" priority="146">
      <formula>AND($G88="Service provided", $B10="Sector")</formula>
    </cfRule>
    <cfRule type="expression" dxfId="95" priority="147">
      <formula>AND($G88="Service provided", $B10="Service")</formula>
    </cfRule>
  </conditionalFormatting>
  <conditionalFormatting sqref="N11:N13 K6">
    <cfRule type="expression" dxfId="94" priority="40556">
      <formula>AND($G74="Service provided", OR($B6="Region",$B6="Root"))</formula>
    </cfRule>
  </conditionalFormatting>
  <conditionalFormatting sqref="N11:N13">
    <cfRule type="expression" dxfId="93" priority="36724">
      <formula>$G79="Technology"</formula>
    </cfRule>
  </conditionalFormatting>
  <conditionalFormatting sqref="N13">
    <cfRule type="expression" dxfId="92" priority="40767">
      <formula>#REF!="Technology"</formula>
    </cfRule>
  </conditionalFormatting>
  <conditionalFormatting sqref="N13:N14">
    <cfRule type="expression" dxfId="91" priority="11495">
      <formula>$G1="Technology"</formula>
    </cfRule>
    <cfRule type="expression" dxfId="90" priority="455">
      <formula>$G87="Technology"</formula>
    </cfRule>
  </conditionalFormatting>
  <conditionalFormatting sqref="N14 L23 N23:DJ23">
    <cfRule type="expression" dxfId="89" priority="37990">
      <formula>AND($G84="Service provided", $B14="Service")</formula>
    </cfRule>
    <cfRule type="expression" dxfId="88" priority="37989">
      <formula>AND($G84="Service provided", $B14="Sector")</formula>
    </cfRule>
    <cfRule type="expression" dxfId="87" priority="37991">
      <formula>_xlfn.FORMULATEXT(L14)="="&amp;ADDRESS(ROW(#REF!),COLUMN(#REF!),4)</formula>
    </cfRule>
  </conditionalFormatting>
  <conditionalFormatting sqref="N14 L23:L24">
    <cfRule type="expression" dxfId="86" priority="487">
      <formula>$G84="Technology"</formula>
    </cfRule>
  </conditionalFormatting>
  <conditionalFormatting sqref="N14:N15">
    <cfRule type="expression" dxfId="85" priority="445">
      <formula>$G83="Technology"</formula>
    </cfRule>
  </conditionalFormatting>
  <conditionalFormatting sqref="N15">
    <cfRule type="expression" dxfId="84" priority="515">
      <formula>AND(#REF!="Service provided", $B15="Service")</formula>
    </cfRule>
    <cfRule type="expression" dxfId="83" priority="516">
      <formula>_xlfn.FORMULATEXT(N15)="="&amp;ADDRESS(ROW(#REF!),COLUMN(#REF!),4)</formula>
    </cfRule>
    <cfRule type="expression" dxfId="82" priority="16586">
      <formula>$G2="Technology"</formula>
    </cfRule>
    <cfRule type="expression" dxfId="81" priority="513">
      <formula>AND(#REF!="Service provided", OR($B15="Region",$B15="Root"))</formula>
    </cfRule>
    <cfRule type="expression" dxfId="80" priority="514">
      <formula>AND(#REF!="Service provided", $B15="Sector")</formula>
    </cfRule>
  </conditionalFormatting>
  <conditionalFormatting sqref="N16 L65 N65:DJ65 L99:DJ100">
    <cfRule type="expression" dxfId="79" priority="21754">
      <formula>$G1="Technology"</formula>
    </cfRule>
  </conditionalFormatting>
  <conditionalFormatting sqref="N16:N18">
    <cfRule type="expression" dxfId="78" priority="23096">
      <formula>AND(#REF!="Service provided", OR($B16="Region",$B16="Root"))</formula>
    </cfRule>
    <cfRule type="expression" dxfId="77" priority="23097">
      <formula>AND(#REF!="Service provided", $B16="Sector")</formula>
    </cfRule>
    <cfRule type="expression" dxfId="76" priority="23098">
      <formula>AND(#REF!="Service provided", $B16="Service")</formula>
    </cfRule>
    <cfRule type="expression" dxfId="75" priority="23099">
      <formula>_xlfn.FORMULATEXT(N16)="="&amp;ADDRESS(ROW(#REF!),COLUMN(#REF!),4)</formula>
    </cfRule>
  </conditionalFormatting>
  <conditionalFormatting sqref="N17:N18 L21 N21:DJ21 N30:DJ30 L101:DJ101">
    <cfRule type="expression" dxfId="74" priority="3389">
      <formula>$G1="Technology"</formula>
    </cfRule>
  </conditionalFormatting>
  <conditionalFormatting sqref="N18">
    <cfRule type="expression" dxfId="73" priority="23095">
      <formula>#REF!="Technology"</formula>
    </cfRule>
  </conditionalFormatting>
  <conditionalFormatting sqref="N25">
    <cfRule type="expression" dxfId="72" priority="217">
      <formula>AND(#REF!="Service provided", $B25="Sector")</formula>
    </cfRule>
    <cfRule type="expression" dxfId="71" priority="218">
      <formula>AND(#REF!="Service provided", $B25="Service")</formula>
    </cfRule>
    <cfRule type="expression" dxfId="70" priority="219">
      <formula>_xlfn.FORMULATEXT(N25)="="&amp;ADDRESS(ROW(#REF!),COLUMN(#REF!),4)</formula>
    </cfRule>
    <cfRule type="expression" dxfId="69" priority="207">
      <formula>$G107="Technology"</formula>
    </cfRule>
    <cfRule type="expression" dxfId="68" priority="208">
      <formula>$G102="Technology"</formula>
    </cfRule>
    <cfRule type="expression" dxfId="67" priority="216">
      <formula>AND(#REF!="Service provided", OR($B25="Region",$B25="Root"))</formula>
    </cfRule>
    <cfRule type="expression" dxfId="66" priority="213">
      <formula>$G17="Technology"</formula>
    </cfRule>
  </conditionalFormatting>
  <conditionalFormatting sqref="N26">
    <cfRule type="expression" dxfId="65" priority="189">
      <formula>AND(#REF!="Service provided", OR($B26="Region",$B26="Root"))</formula>
    </cfRule>
    <cfRule type="expression" dxfId="64" priority="187">
      <formula>$G100="Technology"</formula>
    </cfRule>
    <cfRule type="expression" dxfId="63" priority="188">
      <formula>#REF!="Technology"</formula>
    </cfRule>
    <cfRule type="expression" dxfId="62" priority="190">
      <formula>AND(#REF!="Service provided", $B26="Sector")</formula>
    </cfRule>
    <cfRule type="expression" dxfId="61" priority="192">
      <formula>_xlfn.FORMULATEXT(N26)="="&amp;ADDRESS(ROW(#REF!),COLUMN(#REF!),4)</formula>
    </cfRule>
    <cfRule type="expression" dxfId="60" priority="191">
      <formula>AND(#REF!="Service provided", $B26="Service")</formula>
    </cfRule>
  </conditionalFormatting>
  <conditionalFormatting sqref="N27">
    <cfRule type="expression" dxfId="59" priority="176">
      <formula>AND(#REF!="Service provided", $B27="Sector")</formula>
    </cfRule>
    <cfRule type="expression" dxfId="58" priority="174">
      <formula>$G16="Technology"</formula>
    </cfRule>
    <cfRule type="expression" dxfId="57" priority="175">
      <formula>AND(#REF!="Service provided", OR($B27="Region",$B27="Root"))</formula>
    </cfRule>
    <cfRule type="expression" dxfId="56" priority="177">
      <formula>AND(#REF!="Service provided", $B27="Service")</formula>
    </cfRule>
    <cfRule type="expression" dxfId="55" priority="178">
      <formula>_xlfn.FORMULATEXT(N27)="="&amp;ADDRESS(ROW(#REF!),COLUMN(#REF!),4)</formula>
    </cfRule>
  </conditionalFormatting>
  <conditionalFormatting sqref="N13:DJ15 L13:L15">
    <cfRule type="expression" dxfId="54" priority="42225">
      <formula>AND($G41="Service provided", OR($B13="Region",$B13="Root"))</formula>
    </cfRule>
    <cfRule type="expression" dxfId="53" priority="6500">
      <formula>$G41="Technology"</formula>
    </cfRule>
  </conditionalFormatting>
  <conditionalFormatting sqref="N15:DJ15">
    <cfRule type="expression" dxfId="52" priority="23158">
      <formula>$G39="Technology"</formula>
    </cfRule>
  </conditionalFormatting>
  <conditionalFormatting sqref="N16:DJ16">
    <cfRule type="expression" dxfId="51" priority="13495">
      <formula>$G93="Technology"</formula>
    </cfRule>
  </conditionalFormatting>
  <conditionalFormatting sqref="N17:DJ17">
    <cfRule type="expression" dxfId="50" priority="25645">
      <formula>$G96="Technology"</formula>
    </cfRule>
  </conditionalFormatting>
  <conditionalFormatting sqref="N19:DJ22">
    <cfRule type="expression" dxfId="49" priority="37224">
      <formula>$G91="Technology"</formula>
    </cfRule>
  </conditionalFormatting>
  <conditionalFormatting sqref="N22:DJ22 L22 L31 N31:DJ31">
    <cfRule type="expression" dxfId="48" priority="37385">
      <formula>AND($G93="Service provided", OR($B22="Region",$B22="Root"))</formula>
    </cfRule>
  </conditionalFormatting>
  <conditionalFormatting sqref="N22:DJ22">
    <cfRule type="expression" dxfId="47" priority="26439">
      <formula>$G110="Technology"</formula>
    </cfRule>
  </conditionalFormatting>
  <conditionalFormatting sqref="N23:DJ24">
    <cfRule type="expression" dxfId="46" priority="25044">
      <formula>$G93="Technology"</formula>
    </cfRule>
  </conditionalFormatting>
  <conditionalFormatting sqref="N24:DJ24 L24">
    <cfRule type="expression" dxfId="45" priority="41979">
      <formula>AND($G93="Service provided", OR($B24="Region",$B24="Root"))</formula>
    </cfRule>
  </conditionalFormatting>
  <conditionalFormatting sqref="N24:DJ24 N29:DJ29">
    <cfRule type="expression" dxfId="44" priority="473">
      <formula>$G110="Technology"</formula>
    </cfRule>
  </conditionalFormatting>
  <conditionalFormatting sqref="N24:DJ24">
    <cfRule type="expression" dxfId="43" priority="33229">
      <formula>$G93="Technology"</formula>
    </cfRule>
  </conditionalFormatting>
  <conditionalFormatting sqref="N25:DJ25 L25">
    <cfRule type="expression" dxfId="42" priority="209">
      <formula>AND($G31="Service provided", OR($B25="Region",$B25="Root"))</formula>
    </cfRule>
  </conditionalFormatting>
  <conditionalFormatting sqref="N25:DJ25">
    <cfRule type="expression" dxfId="41" priority="28571">
      <formula>$G60="Technology"</formula>
    </cfRule>
  </conditionalFormatting>
  <conditionalFormatting sqref="N26:DJ26">
    <cfRule type="expression" dxfId="40" priority="197">
      <formula>$G58="Technology"</formula>
    </cfRule>
  </conditionalFormatting>
  <conditionalFormatting sqref="N29:DJ29 L29 K3">
    <cfRule type="expression" dxfId="39" priority="40414">
      <formula>AND($G79="Service provided", OR($B3="Region",$B3="Root"))</formula>
    </cfRule>
  </conditionalFormatting>
  <conditionalFormatting sqref="N30:DJ30 L30 K25">
    <cfRule type="expression" dxfId="38" priority="41126">
      <formula>AND($G99="Service provided", OR($B25="Region",$B25="Root"))</formula>
    </cfRule>
  </conditionalFormatting>
  <conditionalFormatting sqref="N30:DJ30">
    <cfRule type="expression" dxfId="37" priority="139">
      <formula>$G104="Technology"</formula>
    </cfRule>
    <cfRule type="expression" dxfId="36" priority="538">
      <formula>$G121="Technology"</formula>
    </cfRule>
  </conditionalFormatting>
  <conditionalFormatting sqref="N31:DJ31">
    <cfRule type="expression" dxfId="35" priority="122">
      <formula>$G102="Technology"</formula>
    </cfRule>
    <cfRule type="expression" dxfId="34" priority="112">
      <formula>$G119="Technology"</formula>
    </cfRule>
  </conditionalFormatting>
  <conditionalFormatting sqref="N32:DJ32">
    <cfRule type="expression" dxfId="33" priority="24371">
      <formula>$G111="Technology"</formula>
    </cfRule>
  </conditionalFormatting>
  <conditionalFormatting sqref="N32:DJ33">
    <cfRule type="expression" dxfId="32" priority="24418">
      <formula>$G94="Technology"</formula>
    </cfRule>
  </conditionalFormatting>
  <conditionalFormatting sqref="N36:DJ36 K36:L36">
    <cfRule type="expression" dxfId="31" priority="11">
      <formula>AND($G98="Service provided", OR($B36="Region",$B36="Root"))</formula>
    </cfRule>
  </conditionalFormatting>
  <conditionalFormatting sqref="N36:DJ36">
    <cfRule type="expression" dxfId="30" priority="2">
      <formula>$G113="Technology"</formula>
    </cfRule>
    <cfRule type="expression" dxfId="29" priority="6">
      <formula>$G98="Technology"</formula>
    </cfRule>
  </conditionalFormatting>
  <conditionalFormatting sqref="N40:DJ40">
    <cfRule type="expression" dxfId="28" priority="37102">
      <formula>AND($G7="Service provided", $B40="Sector")</formula>
    </cfRule>
    <cfRule type="expression" dxfId="27" priority="37101">
      <formula>AND($G7="Service provided", OR($B40="Region",$B40="Root"))</formula>
    </cfRule>
    <cfRule type="expression" dxfId="26" priority="37103">
      <formula>AND($G7="Service provided", $B40="Service")</formula>
    </cfRule>
    <cfRule type="expression" dxfId="25" priority="37104">
      <formula>_xlfn.FORMULATEXT(N40)="="&amp;ADDRESS(ROW(#REF!),COLUMN(#REF!),4)</formula>
    </cfRule>
  </conditionalFormatting>
  <conditionalFormatting sqref="N42:DJ42">
    <cfRule type="expression" dxfId="24" priority="23157">
      <formula>$G20="Technology"</formula>
    </cfRule>
    <cfRule type="expression" dxfId="23" priority="27537">
      <formula>AND($G20="Service provided", $B42="Sector")</formula>
    </cfRule>
    <cfRule type="expression" dxfId="22" priority="27538">
      <formula>AND($G20="Service provided", $B42="Service")</formula>
    </cfRule>
    <cfRule type="expression" dxfId="21" priority="27539">
      <formula>_xlfn.FORMULATEXT(N42)="="&amp;ADDRESS(ROW(#REF!),COLUMN(#REF!),4)</formula>
    </cfRule>
    <cfRule type="expression" dxfId="20" priority="27536">
      <formula>AND($G20="Service provided", OR($B42="Region",$B42="Root"))</formula>
    </cfRule>
  </conditionalFormatting>
  <conditionalFormatting sqref="N50:DJ52">
    <cfRule type="expression" dxfId="19" priority="19328">
      <formula>$G57="Technology"</formula>
    </cfRule>
  </conditionalFormatting>
  <conditionalFormatting sqref="N55:DJ55">
    <cfRule type="expression" dxfId="18" priority="28264">
      <formula>AND($G112="Service provided", $B55="Service")</formula>
    </cfRule>
    <cfRule type="expression" dxfId="17" priority="28263">
      <formula>AND($G112="Service provided", $B55="Sector")</formula>
    </cfRule>
    <cfRule type="expression" dxfId="16" priority="28262">
      <formula>AND($G112="Service provided", OR($B55="Region",$B55="Root"))</formula>
    </cfRule>
    <cfRule type="expression" dxfId="15" priority="2066">
      <formula>$G112="Technology"</formula>
    </cfRule>
    <cfRule type="expression" dxfId="14" priority="28265">
      <formula>_xlfn.FORMULATEXT(N55)="="&amp;ADDRESS(ROW(#REF!),COLUMN(#REF!),4)</formula>
    </cfRule>
  </conditionalFormatting>
  <conditionalFormatting sqref="N61:DJ61 K97:DJ98">
    <cfRule type="expression" dxfId="13" priority="11649">
      <formula>AND($G47="Service provided", OR($B61="Region",$B61="Root"))</formula>
    </cfRule>
    <cfRule type="expression" dxfId="12" priority="11650">
      <formula>AND($G47="Service provided", $B61="Sector")</formula>
    </cfRule>
    <cfRule type="expression" dxfId="11" priority="11651">
      <formula>AND($G47="Service provided", $B61="Service")</formula>
    </cfRule>
    <cfRule type="expression" dxfId="10" priority="11652">
      <formula>_xlfn.FORMULATEXT(K61)="="&amp;ADDRESS(ROW(#REF!),COLUMN(#REF!),4)</formula>
    </cfRule>
  </conditionalFormatting>
  <conditionalFormatting sqref="N61:DJ61 L97:DJ98 L61">
    <cfRule type="expression" dxfId="9" priority="12555">
      <formula>$G47="Technology"</formula>
    </cfRule>
  </conditionalFormatting>
  <conditionalFormatting sqref="N62:DJ63 L91:DJ92">
    <cfRule type="expression" dxfId="8" priority="18234">
      <formula>$G51="Technology"</formula>
    </cfRule>
  </conditionalFormatting>
  <conditionalFormatting sqref="N68:DJ68">
    <cfRule type="expression" dxfId="7" priority="40105">
      <formula>$G64="Technology"</formula>
    </cfRule>
    <cfRule type="expression" dxfId="6" priority="40118">
      <formula>_xlfn.FORMULATEXT(N68)="="&amp;ADDRESS(ROW(#REF!),COLUMN(#REF!),4)</formula>
    </cfRule>
    <cfRule type="expression" dxfId="5" priority="40117">
      <formula>AND($G64="Service provided", $B68="Service")</formula>
    </cfRule>
    <cfRule type="expression" dxfId="4" priority="40116">
      <formula>AND($G64="Service provided", $B68="Sector")</formula>
    </cfRule>
    <cfRule type="expression" dxfId="3" priority="40115">
      <formula>AND($G64="Service provided", OR($B68="Region",$B68="Root"))</formula>
    </cfRule>
  </conditionalFormatting>
  <conditionalFormatting sqref="N69:DJ69 L69">
    <cfRule type="expression" dxfId="2" priority="40868">
      <formula>AND($G125="Service provided", OR($B69="Region",$B69="Root"))</formula>
    </cfRule>
  </conditionalFormatting>
  <conditionalFormatting sqref="N69:DJ69">
    <cfRule type="expression" dxfId="1" priority="17516">
      <formula>$G125="Technology"</formula>
    </cfRule>
  </conditionalFormatting>
  <conditionalFormatting sqref="N71:DJ71 L71">
    <cfRule type="expression" dxfId="0" priority="39769">
      <formula>$G169="Technology"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2025-10-10T21:46:44Z</dcterms:modified>
</cp:coreProperties>
</file>