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lectricity\"/>
    </mc:Choice>
  </mc:AlternateContent>
  <xr:revisionPtr revIDLastSave="0" documentId="8_{9325826F-482F-45F3-9441-66C1FD6A422A}" xr6:coauthVersionLast="47" xr6:coauthVersionMax="47" xr10:uidLastSave="{00000000-0000-0000-0000-000000000000}"/>
  <bookViews>
    <workbookView xWindow="-120" yWindow="-120" windowWidth="29040" windowHeight="15720" xr2:uid="{AEA6AE3C-A17D-419E-BC65-5C1ED429B3A6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3" i="1" l="1" a="1"/>
  <c r="M523" i="1" s="1"/>
  <c r="N523" i="1" s="1"/>
  <c r="O523" i="1" s="1"/>
  <c r="P523" i="1" s="1"/>
  <c r="Q523" i="1" s="1"/>
  <c r="R523" i="1" s="1"/>
  <c r="S523" i="1" s="1"/>
  <c r="T523" i="1" s="1"/>
  <c r="U523" i="1" s="1"/>
  <c r="V523" i="1" s="1"/>
  <c r="W523" i="1" s="1"/>
  <c r="L523" i="1" a="1"/>
  <c r="L523" i="1" s="1"/>
  <c r="M522" i="1" a="1"/>
  <c r="M522" i="1" s="1"/>
  <c r="N522" i="1" s="1"/>
  <c r="O522" i="1" s="1"/>
  <c r="P522" i="1" s="1"/>
  <c r="Q522" i="1" s="1"/>
  <c r="R522" i="1" s="1"/>
  <c r="S522" i="1" s="1"/>
  <c r="T522" i="1" s="1"/>
  <c r="U522" i="1" s="1"/>
  <c r="V522" i="1" s="1"/>
  <c r="W522" i="1" s="1"/>
  <c r="L522" i="1" a="1"/>
  <c r="L522" i="1" s="1"/>
  <c r="M521" i="1" a="1"/>
  <c r="M521" i="1" s="1"/>
  <c r="N521" i="1" s="1"/>
  <c r="O521" i="1" s="1"/>
  <c r="P521" i="1" s="1"/>
  <c r="Q521" i="1" s="1"/>
  <c r="R521" i="1" s="1"/>
  <c r="S521" i="1" s="1"/>
  <c r="T521" i="1" s="1"/>
  <c r="U521" i="1" s="1"/>
  <c r="V521" i="1" s="1"/>
  <c r="W521" i="1" s="1"/>
  <c r="L521" i="1" a="1"/>
  <c r="L521" i="1" s="1"/>
  <c r="M520" i="1" a="1"/>
  <c r="M520" i="1" s="1"/>
  <c r="N520" i="1" s="1"/>
  <c r="O520" i="1" s="1"/>
  <c r="P520" i="1" s="1"/>
  <c r="Q520" i="1" s="1"/>
  <c r="R520" i="1" s="1"/>
  <c r="S520" i="1" s="1"/>
  <c r="T520" i="1" s="1"/>
  <c r="U520" i="1" s="1"/>
  <c r="V520" i="1" s="1"/>
  <c r="W520" i="1" s="1"/>
  <c r="L520" i="1" a="1"/>
  <c r="L520" i="1" s="1"/>
  <c r="M519" i="1" a="1"/>
  <c r="M519" i="1" s="1"/>
  <c r="N519" i="1" s="1"/>
  <c r="O519" i="1" s="1"/>
  <c r="P519" i="1" s="1"/>
  <c r="Q519" i="1" s="1"/>
  <c r="R519" i="1" s="1"/>
  <c r="S519" i="1" s="1"/>
  <c r="T519" i="1" s="1"/>
  <c r="U519" i="1" s="1"/>
  <c r="V519" i="1" s="1"/>
  <c r="W519" i="1" s="1"/>
  <c r="L519" i="1" a="1"/>
  <c r="L519" i="1" s="1"/>
  <c r="M518" i="1" a="1"/>
  <c r="M518" i="1" s="1"/>
  <c r="N518" i="1" s="1"/>
  <c r="O518" i="1" s="1"/>
  <c r="P518" i="1" s="1"/>
  <c r="Q518" i="1" s="1"/>
  <c r="R518" i="1" s="1"/>
  <c r="S518" i="1" s="1"/>
  <c r="T518" i="1" s="1"/>
  <c r="U518" i="1" s="1"/>
  <c r="V518" i="1" s="1"/>
  <c r="W518" i="1" s="1"/>
  <c r="M517" i="1" a="1"/>
  <c r="M517" i="1" s="1"/>
  <c r="N517" i="1" s="1"/>
  <c r="O517" i="1" s="1"/>
  <c r="P517" i="1" s="1"/>
  <c r="Q517" i="1" s="1"/>
  <c r="R517" i="1" s="1"/>
  <c r="S517" i="1" s="1"/>
  <c r="T517" i="1" s="1"/>
  <c r="U517" i="1" s="1"/>
  <c r="V517" i="1" s="1"/>
  <c r="W517" i="1" s="1"/>
  <c r="M516" i="1" a="1"/>
  <c r="M516" i="1" s="1"/>
  <c r="N516" i="1" s="1"/>
  <c r="O516" i="1" s="1"/>
  <c r="P516" i="1" s="1"/>
  <c r="Q516" i="1" s="1"/>
  <c r="R516" i="1" s="1"/>
  <c r="S516" i="1" s="1"/>
  <c r="T516" i="1" s="1"/>
  <c r="U516" i="1" s="1"/>
  <c r="V516" i="1" s="1"/>
  <c r="W516" i="1" s="1"/>
  <c r="L516" i="1" a="1"/>
  <c r="L516" i="1" s="1"/>
  <c r="M515" i="1" a="1"/>
  <c r="M515" i="1" s="1"/>
  <c r="M514" i="1" a="1"/>
  <c r="M514" i="1" s="1"/>
  <c r="N514" i="1" s="1"/>
  <c r="O514" i="1" s="1"/>
  <c r="P514" i="1" s="1"/>
  <c r="Q514" i="1" s="1"/>
  <c r="R514" i="1" s="1"/>
  <c r="S514" i="1" s="1"/>
  <c r="T514" i="1" s="1"/>
  <c r="U514" i="1" s="1"/>
  <c r="V514" i="1" s="1"/>
  <c r="W514" i="1" s="1"/>
  <c r="M513" i="1" a="1"/>
  <c r="M513" i="1" s="1"/>
  <c r="N513" i="1" s="1"/>
  <c r="O513" i="1" s="1"/>
  <c r="P513" i="1" s="1"/>
  <c r="Q513" i="1" s="1"/>
  <c r="R513" i="1" s="1"/>
  <c r="S513" i="1" s="1"/>
  <c r="T513" i="1" s="1"/>
  <c r="U513" i="1" s="1"/>
  <c r="V513" i="1" s="1"/>
  <c r="W513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M512" i="1" a="1"/>
  <c r="M512" i="1" s="1"/>
  <c r="M510" i="1" a="1"/>
  <c r="M510" i="1" s="1"/>
  <c r="N510" i="1" s="1"/>
  <c r="O510" i="1" s="1"/>
  <c r="P510" i="1" s="1"/>
  <c r="Q510" i="1" s="1"/>
  <c r="R510" i="1" s="1"/>
  <c r="S510" i="1" s="1"/>
  <c r="T510" i="1" s="1"/>
  <c r="U510" i="1" s="1"/>
  <c r="V510" i="1" s="1"/>
  <c r="W510" i="1" s="1"/>
  <c r="M509" i="1" a="1"/>
  <c r="M509" i="1" s="1"/>
  <c r="N509" i="1" s="1"/>
  <c r="O509" i="1" s="1"/>
  <c r="P509" i="1" s="1"/>
  <c r="Q509" i="1" s="1"/>
  <c r="R509" i="1" s="1"/>
  <c r="S509" i="1" s="1"/>
  <c r="T509" i="1" s="1"/>
  <c r="U509" i="1" s="1"/>
  <c r="V509" i="1" s="1"/>
  <c r="W509" i="1" s="1"/>
  <c r="L507" i="1"/>
  <c r="W506" i="1"/>
  <c r="U506" i="1"/>
  <c r="V506" i="1" s="1"/>
  <c r="S506" i="1"/>
  <c r="T506" i="1" s="1"/>
  <c r="M506" i="1" a="1"/>
  <c r="M506" i="1" s="1"/>
  <c r="N506" i="1" s="1"/>
  <c r="O506" i="1" s="1"/>
  <c r="P506" i="1" s="1"/>
  <c r="Q506" i="1" s="1"/>
  <c r="R506" i="1" s="1"/>
  <c r="L506" i="1"/>
  <c r="L506" i="1" a="1"/>
  <c r="M505" i="1" a="1"/>
  <c r="M505" i="1" s="1"/>
  <c r="N505" i="1" s="1"/>
  <c r="O505" i="1" s="1"/>
  <c r="P505" i="1" s="1"/>
  <c r="Q505" i="1" s="1"/>
  <c r="R505" i="1" s="1"/>
  <c r="S505" i="1" s="1"/>
  <c r="T505" i="1" s="1"/>
  <c r="U505" i="1" s="1"/>
  <c r="V505" i="1" s="1"/>
  <c r="W505" i="1" s="1"/>
  <c r="L505" i="1" a="1"/>
  <c r="L505" i="1" s="1"/>
  <c r="M504" i="1"/>
  <c r="N504" i="1" s="1"/>
  <c r="O504" i="1" s="1"/>
  <c r="P504" i="1" s="1"/>
  <c r="Q504" i="1" s="1"/>
  <c r="R504" i="1" s="1"/>
  <c r="S504" i="1" s="1"/>
  <c r="T504" i="1" s="1"/>
  <c r="U504" i="1" s="1"/>
  <c r="V504" i="1" s="1"/>
  <c r="W504" i="1" s="1"/>
  <c r="M504" i="1" a="1"/>
  <c r="L504" i="1" a="1"/>
  <c r="L504" i="1" s="1"/>
  <c r="M503" i="1"/>
  <c r="N503" i="1" s="1"/>
  <c r="O503" i="1" s="1"/>
  <c r="P503" i="1" s="1"/>
  <c r="Q503" i="1" s="1"/>
  <c r="R503" i="1" s="1"/>
  <c r="S503" i="1" s="1"/>
  <c r="T503" i="1" s="1"/>
  <c r="U503" i="1" s="1"/>
  <c r="V503" i="1" s="1"/>
  <c r="W503" i="1" s="1"/>
  <c r="M503" i="1" a="1"/>
  <c r="L503" i="1" a="1"/>
  <c r="L503" i="1" s="1"/>
  <c r="M502" i="1"/>
  <c r="N502" i="1" s="1"/>
  <c r="O502" i="1" s="1"/>
  <c r="P502" i="1" s="1"/>
  <c r="Q502" i="1" s="1"/>
  <c r="R502" i="1" s="1"/>
  <c r="S502" i="1" s="1"/>
  <c r="T502" i="1" s="1"/>
  <c r="U502" i="1" s="1"/>
  <c r="V502" i="1" s="1"/>
  <c r="W502" i="1" s="1"/>
  <c r="M502" i="1" a="1"/>
  <c r="L502" i="1"/>
  <c r="L502" i="1" a="1"/>
  <c r="O501" i="1"/>
  <c r="P501" i="1" s="1"/>
  <c r="Q501" i="1" s="1"/>
  <c r="R501" i="1" s="1"/>
  <c r="S501" i="1" s="1"/>
  <c r="T501" i="1" s="1"/>
  <c r="U501" i="1" s="1"/>
  <c r="V501" i="1" s="1"/>
  <c r="W501" i="1" s="1"/>
  <c r="M501" i="1"/>
  <c r="N501" i="1" s="1"/>
  <c r="M501" i="1" a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M500" i="1" a="1"/>
  <c r="M500" i="1" s="1"/>
  <c r="M499" i="1" a="1"/>
  <c r="M499" i="1" s="1"/>
  <c r="N499" i="1" s="1"/>
  <c r="O499" i="1" s="1"/>
  <c r="P499" i="1" s="1"/>
  <c r="Q499" i="1" s="1"/>
  <c r="R499" i="1" s="1"/>
  <c r="S499" i="1" s="1"/>
  <c r="T499" i="1" s="1"/>
  <c r="U499" i="1" s="1"/>
  <c r="V499" i="1" s="1"/>
  <c r="W499" i="1" s="1"/>
  <c r="L499" i="1" a="1"/>
  <c r="L499" i="1" s="1"/>
  <c r="M498" i="1" a="1"/>
  <c r="M498" i="1" s="1"/>
  <c r="M497" i="1" a="1"/>
  <c r="M497" i="1" s="1"/>
  <c r="N497" i="1" s="1"/>
  <c r="O497" i="1" s="1"/>
  <c r="P497" i="1" s="1"/>
  <c r="Q497" i="1" s="1"/>
  <c r="R497" i="1" s="1"/>
  <c r="S497" i="1" s="1"/>
  <c r="T497" i="1" s="1"/>
  <c r="U497" i="1" s="1"/>
  <c r="V497" i="1" s="1"/>
  <c r="W497" i="1" s="1"/>
  <c r="M496" i="1"/>
  <c r="N496" i="1" s="1"/>
  <c r="O496" i="1" s="1"/>
  <c r="P496" i="1" s="1"/>
  <c r="Q496" i="1" s="1"/>
  <c r="R496" i="1" s="1"/>
  <c r="S496" i="1" s="1"/>
  <c r="T496" i="1" s="1"/>
  <c r="U496" i="1" s="1"/>
  <c r="V496" i="1" s="1"/>
  <c r="W496" i="1" s="1"/>
  <c r="M496" i="1" a="1"/>
  <c r="O495" i="1"/>
  <c r="P495" i="1" s="1"/>
  <c r="Q495" i="1" s="1"/>
  <c r="R495" i="1" s="1"/>
  <c r="S495" i="1" s="1"/>
  <c r="T495" i="1" s="1"/>
  <c r="U495" i="1" s="1"/>
  <c r="V495" i="1" s="1"/>
  <c r="W495" i="1" s="1"/>
  <c r="M495" i="1"/>
  <c r="N495" i="1" s="1"/>
  <c r="M495" i="1" a="1"/>
  <c r="M493" i="1" a="1"/>
  <c r="M493" i="1" s="1"/>
  <c r="N493" i="1" s="1"/>
  <c r="O493" i="1" s="1"/>
  <c r="P493" i="1" s="1"/>
  <c r="Q493" i="1" s="1"/>
  <c r="R493" i="1" s="1"/>
  <c r="S493" i="1" s="1"/>
  <c r="T493" i="1" s="1"/>
  <c r="U493" i="1" s="1"/>
  <c r="V493" i="1" s="1"/>
  <c r="W493" i="1" s="1"/>
  <c r="M492" i="1" a="1"/>
  <c r="M492" i="1" s="1"/>
  <c r="N492" i="1" s="1"/>
  <c r="O492" i="1" s="1"/>
  <c r="P492" i="1" s="1"/>
  <c r="Q492" i="1" s="1"/>
  <c r="R492" i="1" s="1"/>
  <c r="S492" i="1" s="1"/>
  <c r="T492" i="1" s="1"/>
  <c r="U492" i="1" s="1"/>
  <c r="V492" i="1" s="1"/>
  <c r="W492" i="1" s="1"/>
  <c r="L490" i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M489" i="1"/>
  <c r="M489" i="1" a="1"/>
  <c r="L489" i="1"/>
  <c r="L489" i="1" a="1"/>
  <c r="M488" i="1" a="1"/>
  <c r="M488" i="1" s="1"/>
  <c r="N488" i="1" s="1"/>
  <c r="O488" i="1" s="1"/>
  <c r="P488" i="1" s="1"/>
  <c r="Q488" i="1" s="1"/>
  <c r="R488" i="1" s="1"/>
  <c r="S488" i="1" s="1"/>
  <c r="T488" i="1" s="1"/>
  <c r="U488" i="1" s="1"/>
  <c r="V488" i="1" s="1"/>
  <c r="W488" i="1" s="1"/>
  <c r="L488" i="1" a="1"/>
  <c r="L488" i="1" s="1"/>
  <c r="M487" i="1" a="1"/>
  <c r="M487" i="1" s="1"/>
  <c r="N487" i="1" s="1"/>
  <c r="O487" i="1" s="1"/>
  <c r="P487" i="1" s="1"/>
  <c r="Q487" i="1" s="1"/>
  <c r="R487" i="1" s="1"/>
  <c r="S487" i="1" s="1"/>
  <c r="T487" i="1" s="1"/>
  <c r="U487" i="1" s="1"/>
  <c r="V487" i="1" s="1"/>
  <c r="W487" i="1" s="1"/>
  <c r="L487" i="1" a="1"/>
  <c r="L487" i="1" s="1"/>
  <c r="M486" i="1" a="1"/>
  <c r="M486" i="1" s="1"/>
  <c r="N486" i="1" s="1"/>
  <c r="O486" i="1" s="1"/>
  <c r="P486" i="1" s="1"/>
  <c r="Q486" i="1" s="1"/>
  <c r="R486" i="1" s="1"/>
  <c r="S486" i="1" s="1"/>
  <c r="T486" i="1" s="1"/>
  <c r="U486" i="1" s="1"/>
  <c r="V486" i="1" s="1"/>
  <c r="W486" i="1" s="1"/>
  <c r="L486" i="1" a="1"/>
  <c r="L486" i="1" s="1"/>
  <c r="M485" i="1" a="1"/>
  <c r="M485" i="1" s="1"/>
  <c r="N485" i="1" s="1"/>
  <c r="O485" i="1" s="1"/>
  <c r="P485" i="1" s="1"/>
  <c r="Q485" i="1" s="1"/>
  <c r="R485" i="1" s="1"/>
  <c r="S485" i="1" s="1"/>
  <c r="T485" i="1" s="1"/>
  <c r="U485" i="1" s="1"/>
  <c r="V485" i="1" s="1"/>
  <c r="W485" i="1" s="1"/>
  <c r="L485" i="1" a="1"/>
  <c r="L485" i="1" s="1"/>
  <c r="M484" i="1" a="1"/>
  <c r="M484" i="1" s="1"/>
  <c r="N484" i="1" s="1"/>
  <c r="O484" i="1" s="1"/>
  <c r="P484" i="1" s="1"/>
  <c r="Q484" i="1" s="1"/>
  <c r="R484" i="1" s="1"/>
  <c r="S484" i="1" s="1"/>
  <c r="T484" i="1" s="1"/>
  <c r="U484" i="1" s="1"/>
  <c r="V484" i="1" s="1"/>
  <c r="W484" i="1" s="1"/>
  <c r="M483" i="1" a="1"/>
  <c r="M483" i="1" s="1"/>
  <c r="N483" i="1" s="1"/>
  <c r="O483" i="1" s="1"/>
  <c r="P483" i="1" s="1"/>
  <c r="Q483" i="1" s="1"/>
  <c r="R483" i="1" s="1"/>
  <c r="S483" i="1" s="1"/>
  <c r="T483" i="1" s="1"/>
  <c r="U483" i="1" s="1"/>
  <c r="V483" i="1" s="1"/>
  <c r="W483" i="1" s="1"/>
  <c r="P482" i="1"/>
  <c r="Q482" i="1" s="1"/>
  <c r="R482" i="1" s="1"/>
  <c r="S482" i="1" s="1"/>
  <c r="T482" i="1" s="1"/>
  <c r="U482" i="1" s="1"/>
  <c r="V482" i="1" s="1"/>
  <c r="W482" i="1" s="1"/>
  <c r="M482" i="1" a="1"/>
  <c r="M482" i="1" s="1"/>
  <c r="N482" i="1" s="1"/>
  <c r="O482" i="1" s="1"/>
  <c r="L482" i="1"/>
  <c r="L482" i="1" a="1"/>
  <c r="M481" i="1"/>
  <c r="M481" i="1" a="1"/>
  <c r="M480" i="1"/>
  <c r="N480" i="1" s="1"/>
  <c r="O480" i="1" s="1"/>
  <c r="P480" i="1" s="1"/>
  <c r="Q480" i="1" s="1"/>
  <c r="R480" i="1" s="1"/>
  <c r="S480" i="1" s="1"/>
  <c r="T480" i="1" s="1"/>
  <c r="U480" i="1" s="1"/>
  <c r="V480" i="1" s="1"/>
  <c r="W480" i="1" s="1"/>
  <c r="M480" i="1" a="1"/>
  <c r="M479" i="1" a="1"/>
  <c r="M479" i="1" s="1"/>
  <c r="N479" i="1" s="1"/>
  <c r="O479" i="1" s="1"/>
  <c r="P479" i="1" s="1"/>
  <c r="Q479" i="1" s="1"/>
  <c r="R479" i="1" s="1"/>
  <c r="S479" i="1" s="1"/>
  <c r="T479" i="1" s="1"/>
  <c r="U479" i="1" s="1"/>
  <c r="V479" i="1" s="1"/>
  <c r="W479" i="1" s="1"/>
  <c r="M478" i="1"/>
  <c r="N478" i="1" s="1"/>
  <c r="O478" i="1" s="1"/>
  <c r="P478" i="1" s="1"/>
  <c r="Q478" i="1" s="1"/>
  <c r="R478" i="1" s="1"/>
  <c r="S478" i="1" s="1"/>
  <c r="T478" i="1" s="1"/>
  <c r="U478" i="1" s="1"/>
  <c r="V478" i="1" s="1"/>
  <c r="W478" i="1" s="1"/>
  <c r="M478" i="1" a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M476" i="1"/>
  <c r="M476" i="1" a="1"/>
  <c r="M475" i="1" a="1"/>
  <c r="M475" i="1" s="1"/>
  <c r="N475" i="1" s="1"/>
  <c r="O475" i="1" s="1"/>
  <c r="P475" i="1" s="1"/>
  <c r="Q475" i="1" s="1"/>
  <c r="R475" i="1" s="1"/>
  <c r="S475" i="1" s="1"/>
  <c r="T475" i="1" s="1"/>
  <c r="U475" i="1" s="1"/>
  <c r="V475" i="1" s="1"/>
  <c r="W475" i="1" s="1"/>
  <c r="L473" i="1"/>
  <c r="P472" i="1"/>
  <c r="Q472" i="1" s="1"/>
  <c r="R472" i="1" s="1"/>
  <c r="S472" i="1" s="1"/>
  <c r="T472" i="1" s="1"/>
  <c r="U472" i="1" s="1"/>
  <c r="V472" i="1" s="1"/>
  <c r="W472" i="1" s="1"/>
  <c r="O472" i="1"/>
  <c r="M472" i="1"/>
  <c r="N472" i="1" s="1"/>
  <c r="L472" i="1"/>
  <c r="M471" i="1"/>
  <c r="N471" i="1" s="1"/>
  <c r="O471" i="1" s="1"/>
  <c r="P471" i="1" s="1"/>
  <c r="Q471" i="1" s="1"/>
  <c r="R471" i="1" s="1"/>
  <c r="S471" i="1" s="1"/>
  <c r="T471" i="1" s="1"/>
  <c r="U471" i="1" s="1"/>
  <c r="V471" i="1" s="1"/>
  <c r="W471" i="1" s="1"/>
  <c r="L471" i="1"/>
  <c r="M470" i="1"/>
  <c r="N470" i="1" s="1"/>
  <c r="O470" i="1" s="1"/>
  <c r="P470" i="1" s="1"/>
  <c r="Q470" i="1" s="1"/>
  <c r="R470" i="1" s="1"/>
  <c r="S470" i="1" s="1"/>
  <c r="T470" i="1" s="1"/>
  <c r="U470" i="1" s="1"/>
  <c r="V470" i="1" s="1"/>
  <c r="W470" i="1" s="1"/>
  <c r="L470" i="1"/>
  <c r="L468" i="1"/>
  <c r="M467" i="1" a="1"/>
  <c r="M467" i="1" s="1"/>
  <c r="N467" i="1" s="1"/>
  <c r="O467" i="1" s="1"/>
  <c r="P467" i="1" s="1"/>
  <c r="Q467" i="1" s="1"/>
  <c r="R467" i="1" s="1"/>
  <c r="S467" i="1" s="1"/>
  <c r="T467" i="1" s="1"/>
  <c r="U467" i="1" s="1"/>
  <c r="V467" i="1" s="1"/>
  <c r="W467" i="1" s="1"/>
  <c r="M466" i="1"/>
  <c r="N466" i="1" s="1"/>
  <c r="O466" i="1" s="1"/>
  <c r="P466" i="1" s="1"/>
  <c r="Q466" i="1" s="1"/>
  <c r="R466" i="1" s="1"/>
  <c r="S466" i="1" s="1"/>
  <c r="T466" i="1" s="1"/>
  <c r="U466" i="1" s="1"/>
  <c r="V466" i="1" s="1"/>
  <c r="W466" i="1" s="1"/>
  <c r="M466" i="1" a="1"/>
  <c r="O465" i="1"/>
  <c r="P465" i="1" s="1"/>
  <c r="Q465" i="1" s="1"/>
  <c r="R465" i="1" s="1"/>
  <c r="S465" i="1" s="1"/>
  <c r="T465" i="1" s="1"/>
  <c r="U465" i="1" s="1"/>
  <c r="V465" i="1" s="1"/>
  <c r="W465" i="1" s="1"/>
  <c r="M465" i="1" a="1"/>
  <c r="M465" i="1" s="1"/>
  <c r="N465" i="1" s="1"/>
  <c r="M464" i="1"/>
  <c r="N464" i="1" s="1"/>
  <c r="O464" i="1" s="1"/>
  <c r="P464" i="1" s="1"/>
  <c r="Q464" i="1" s="1"/>
  <c r="R464" i="1" s="1"/>
  <c r="S464" i="1" s="1"/>
  <c r="T464" i="1" s="1"/>
  <c r="U464" i="1" s="1"/>
  <c r="V464" i="1" s="1"/>
  <c r="W464" i="1" s="1"/>
  <c r="M464" i="1" a="1"/>
  <c r="L464" i="1" a="1"/>
  <c r="L464" i="1" s="1"/>
  <c r="M463" i="1"/>
  <c r="M463" i="1" a="1"/>
  <c r="M462" i="1" a="1"/>
  <c r="M462" i="1" s="1"/>
  <c r="N462" i="1" s="1"/>
  <c r="O462" i="1" s="1"/>
  <c r="P462" i="1" s="1"/>
  <c r="Q462" i="1" s="1"/>
  <c r="R462" i="1" s="1"/>
  <c r="S462" i="1" s="1"/>
  <c r="T462" i="1" s="1"/>
  <c r="U462" i="1" s="1"/>
  <c r="V462" i="1" s="1"/>
  <c r="W462" i="1" s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M461" i="1"/>
  <c r="M461" i="1" a="1"/>
  <c r="M460" i="1" a="1"/>
  <c r="M460" i="1" s="1"/>
  <c r="N460" i="1" s="1"/>
  <c r="O460" i="1" s="1"/>
  <c r="P460" i="1" s="1"/>
  <c r="Q460" i="1" s="1"/>
  <c r="R460" i="1" s="1"/>
  <c r="S460" i="1" s="1"/>
  <c r="T460" i="1" s="1"/>
  <c r="U460" i="1" s="1"/>
  <c r="V460" i="1" s="1"/>
  <c r="W460" i="1" s="1"/>
  <c r="M458" i="1" a="1"/>
  <c r="M458" i="1" s="1"/>
  <c r="N458" i="1" s="1"/>
  <c r="O458" i="1" s="1"/>
  <c r="P458" i="1" s="1"/>
  <c r="Q458" i="1" s="1"/>
  <c r="R458" i="1" s="1"/>
  <c r="S458" i="1" s="1"/>
  <c r="T458" i="1" s="1"/>
  <c r="U458" i="1" s="1"/>
  <c r="V458" i="1" s="1"/>
  <c r="W458" i="1" s="1"/>
  <c r="M457" i="1"/>
  <c r="N457" i="1" s="1"/>
  <c r="O457" i="1" s="1"/>
  <c r="P457" i="1" s="1"/>
  <c r="Q457" i="1" s="1"/>
  <c r="R457" i="1" s="1"/>
  <c r="S457" i="1" s="1"/>
  <c r="T457" i="1" s="1"/>
  <c r="U457" i="1" s="1"/>
  <c r="V457" i="1" s="1"/>
  <c r="W457" i="1" s="1"/>
  <c r="M457" i="1" a="1"/>
  <c r="L455" i="1"/>
  <c r="M454" i="1" a="1"/>
  <c r="M454" i="1" s="1"/>
  <c r="N454" i="1" s="1"/>
  <c r="O454" i="1" s="1"/>
  <c r="P454" i="1" s="1"/>
  <c r="Q454" i="1" s="1"/>
  <c r="R454" i="1" s="1"/>
  <c r="S454" i="1" s="1"/>
  <c r="T454" i="1" s="1"/>
  <c r="U454" i="1" s="1"/>
  <c r="V454" i="1" s="1"/>
  <c r="W454" i="1" s="1"/>
  <c r="L454" i="1" a="1"/>
  <c r="L454" i="1" s="1"/>
  <c r="O453" i="1"/>
  <c r="P453" i="1" s="1"/>
  <c r="Q453" i="1" s="1"/>
  <c r="R453" i="1" s="1"/>
  <c r="S453" i="1" s="1"/>
  <c r="T453" i="1" s="1"/>
  <c r="U453" i="1" s="1"/>
  <c r="V453" i="1" s="1"/>
  <c r="W453" i="1" s="1"/>
  <c r="M453" i="1" a="1"/>
  <c r="M453" i="1" s="1"/>
  <c r="N453" i="1" s="1"/>
  <c r="M452" i="1"/>
  <c r="N452" i="1" s="1"/>
  <c r="O452" i="1" s="1"/>
  <c r="P452" i="1" s="1"/>
  <c r="Q452" i="1" s="1"/>
  <c r="R452" i="1" s="1"/>
  <c r="S452" i="1" s="1"/>
  <c r="T452" i="1" s="1"/>
  <c r="U452" i="1" s="1"/>
  <c r="V452" i="1" s="1"/>
  <c r="W452" i="1" s="1"/>
  <c r="M452" i="1" a="1"/>
  <c r="M451" i="1"/>
  <c r="N451" i="1" s="1"/>
  <c r="O451" i="1" s="1"/>
  <c r="P451" i="1" s="1"/>
  <c r="Q451" i="1" s="1"/>
  <c r="R451" i="1" s="1"/>
  <c r="S451" i="1" s="1"/>
  <c r="T451" i="1" s="1"/>
  <c r="U451" i="1" s="1"/>
  <c r="V451" i="1" s="1"/>
  <c r="W451" i="1" s="1"/>
  <c r="M451" i="1" a="1"/>
  <c r="L451" i="1"/>
  <c r="L451" i="1" a="1"/>
  <c r="M450" i="1"/>
  <c r="M450" i="1" a="1"/>
  <c r="R449" i="1"/>
  <c r="S449" i="1" s="1"/>
  <c r="T449" i="1" s="1"/>
  <c r="U449" i="1" s="1"/>
  <c r="V449" i="1" s="1"/>
  <c r="W449" i="1" s="1"/>
  <c r="M449" i="1"/>
  <c r="N449" i="1" s="1"/>
  <c r="O449" i="1" s="1"/>
  <c r="P449" i="1" s="1"/>
  <c r="Q449" i="1" s="1"/>
  <c r="M449" i="1" a="1"/>
  <c r="M448" i="1"/>
  <c r="N448" i="1" s="1"/>
  <c r="O448" i="1" s="1"/>
  <c r="P448" i="1" s="1"/>
  <c r="Q448" i="1" s="1"/>
  <c r="R448" i="1" s="1"/>
  <c r="S448" i="1" s="1"/>
  <c r="T448" i="1" s="1"/>
  <c r="U448" i="1" s="1"/>
  <c r="V448" i="1" s="1"/>
  <c r="W448" i="1" s="1"/>
  <c r="M448" i="1" a="1"/>
  <c r="M447" i="1" a="1"/>
  <c r="M447" i="1" s="1"/>
  <c r="N447" i="1" s="1"/>
  <c r="O447" i="1" s="1"/>
  <c r="P447" i="1" s="1"/>
  <c r="Q447" i="1" s="1"/>
  <c r="R447" i="1" s="1"/>
  <c r="S447" i="1" s="1"/>
  <c r="T447" i="1" s="1"/>
  <c r="U447" i="1" s="1"/>
  <c r="V447" i="1" s="1"/>
  <c r="W447" i="1" s="1"/>
  <c r="O445" i="1"/>
  <c r="P445" i="1" s="1"/>
  <c r="Q445" i="1" s="1"/>
  <c r="R445" i="1" s="1"/>
  <c r="S445" i="1" s="1"/>
  <c r="T445" i="1" s="1"/>
  <c r="U445" i="1" s="1"/>
  <c r="V445" i="1" s="1"/>
  <c r="W445" i="1" s="1"/>
  <c r="M445" i="1"/>
  <c r="N445" i="1" s="1"/>
  <c r="M445" i="1" a="1"/>
  <c r="M444" i="1"/>
  <c r="N444" i="1" s="1"/>
  <c r="O444" i="1" s="1"/>
  <c r="P444" i="1" s="1"/>
  <c r="Q444" i="1" s="1"/>
  <c r="R444" i="1" s="1"/>
  <c r="S444" i="1" s="1"/>
  <c r="T444" i="1" s="1"/>
  <c r="U444" i="1" s="1"/>
  <c r="V444" i="1" s="1"/>
  <c r="W444" i="1" s="1"/>
  <c r="M444" i="1" a="1"/>
  <c r="L442" i="1"/>
  <c r="M441" i="1" a="1"/>
  <c r="M441" i="1" s="1"/>
  <c r="N441" i="1" s="1"/>
  <c r="O441" i="1" s="1"/>
  <c r="P441" i="1" s="1"/>
  <c r="Q441" i="1" s="1"/>
  <c r="R441" i="1" s="1"/>
  <c r="S441" i="1" s="1"/>
  <c r="T441" i="1" s="1"/>
  <c r="U441" i="1" s="1"/>
  <c r="V441" i="1" s="1"/>
  <c r="W441" i="1" s="1"/>
  <c r="L441" i="1"/>
  <c r="L441" i="1" a="1"/>
  <c r="M440" i="1" a="1"/>
  <c r="M440" i="1" s="1"/>
  <c r="N440" i="1" s="1"/>
  <c r="O440" i="1" s="1"/>
  <c r="P440" i="1" s="1"/>
  <c r="Q440" i="1" s="1"/>
  <c r="R440" i="1" s="1"/>
  <c r="S440" i="1" s="1"/>
  <c r="T440" i="1" s="1"/>
  <c r="U440" i="1" s="1"/>
  <c r="V440" i="1" s="1"/>
  <c r="W440" i="1" s="1"/>
  <c r="T439" i="1"/>
  <c r="U439" i="1" s="1"/>
  <c r="V439" i="1" s="1"/>
  <c r="W439" i="1" s="1"/>
  <c r="R439" i="1"/>
  <c r="S439" i="1" s="1"/>
  <c r="N439" i="1"/>
  <c r="O439" i="1" s="1"/>
  <c r="P439" i="1" s="1"/>
  <c r="Q439" i="1" s="1"/>
  <c r="M439" i="1"/>
  <c r="M439" i="1" a="1"/>
  <c r="M438" i="1" a="1"/>
  <c r="M438" i="1" s="1"/>
  <c r="N438" i="1" s="1"/>
  <c r="O438" i="1" s="1"/>
  <c r="P438" i="1" s="1"/>
  <c r="Q438" i="1" s="1"/>
  <c r="R438" i="1" s="1"/>
  <c r="S438" i="1" s="1"/>
  <c r="T438" i="1" s="1"/>
  <c r="U438" i="1" s="1"/>
  <c r="V438" i="1" s="1"/>
  <c r="W438" i="1" s="1"/>
  <c r="L438" i="1" a="1"/>
  <c r="L438" i="1" s="1"/>
  <c r="M437" i="1"/>
  <c r="M437" i="1" a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M436" i="1" a="1"/>
  <c r="M436" i="1" s="1"/>
  <c r="W435" i="1"/>
  <c r="N435" i="1"/>
  <c r="O435" i="1" s="1"/>
  <c r="P435" i="1" s="1"/>
  <c r="Q435" i="1" s="1"/>
  <c r="R435" i="1" s="1"/>
  <c r="S435" i="1" s="1"/>
  <c r="T435" i="1" s="1"/>
  <c r="U435" i="1" s="1"/>
  <c r="V435" i="1" s="1"/>
  <c r="M435" i="1"/>
  <c r="M435" i="1" a="1"/>
  <c r="M434" i="1" a="1"/>
  <c r="M434" i="1" s="1"/>
  <c r="N434" i="1" s="1"/>
  <c r="O434" i="1" s="1"/>
  <c r="P434" i="1" s="1"/>
  <c r="Q434" i="1" s="1"/>
  <c r="R434" i="1" s="1"/>
  <c r="S434" i="1" s="1"/>
  <c r="T434" i="1" s="1"/>
  <c r="U434" i="1" s="1"/>
  <c r="V434" i="1" s="1"/>
  <c r="W434" i="1" s="1"/>
  <c r="T432" i="1"/>
  <c r="U432" i="1" s="1"/>
  <c r="V432" i="1" s="1"/>
  <c r="W432" i="1" s="1"/>
  <c r="O432" i="1"/>
  <c r="P432" i="1" s="1"/>
  <c r="Q432" i="1" s="1"/>
  <c r="R432" i="1" s="1"/>
  <c r="S432" i="1" s="1"/>
  <c r="M432" i="1"/>
  <c r="N432" i="1" s="1"/>
  <c r="M432" i="1" a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M431" i="1" a="1"/>
  <c r="M431" i="1" s="1"/>
  <c r="L429" i="1"/>
  <c r="U428" i="1"/>
  <c r="V428" i="1" s="1"/>
  <c r="W428" i="1" s="1"/>
  <c r="O428" i="1"/>
  <c r="P428" i="1" s="1"/>
  <c r="Q428" i="1" s="1"/>
  <c r="R428" i="1" s="1"/>
  <c r="S428" i="1" s="1"/>
  <c r="T428" i="1" s="1"/>
  <c r="N428" i="1"/>
  <c r="M428" i="1"/>
  <c r="L428" i="1"/>
  <c r="M427" i="1"/>
  <c r="N427" i="1" s="1"/>
  <c r="O427" i="1" s="1"/>
  <c r="P427" i="1" s="1"/>
  <c r="Q427" i="1" s="1"/>
  <c r="R427" i="1" s="1"/>
  <c r="S427" i="1" s="1"/>
  <c r="T427" i="1" s="1"/>
  <c r="U427" i="1" s="1"/>
  <c r="V427" i="1" s="1"/>
  <c r="W427" i="1" s="1"/>
  <c r="L427" i="1"/>
  <c r="L425" i="1"/>
  <c r="M424" i="1" a="1"/>
  <c r="M424" i="1" s="1"/>
  <c r="N424" i="1" s="1"/>
  <c r="O424" i="1" s="1"/>
  <c r="P424" i="1" s="1"/>
  <c r="Q424" i="1" s="1"/>
  <c r="R424" i="1" s="1"/>
  <c r="S424" i="1" s="1"/>
  <c r="T424" i="1" s="1"/>
  <c r="U424" i="1" s="1"/>
  <c r="V424" i="1" s="1"/>
  <c r="W424" i="1" s="1"/>
  <c r="L424" i="1" a="1"/>
  <c r="L424" i="1" s="1"/>
  <c r="M423" i="1" a="1"/>
  <c r="M423" i="1" s="1"/>
  <c r="N423" i="1" s="1"/>
  <c r="O423" i="1" s="1"/>
  <c r="P423" i="1" s="1"/>
  <c r="Q423" i="1" s="1"/>
  <c r="R423" i="1" s="1"/>
  <c r="S423" i="1" s="1"/>
  <c r="T423" i="1" s="1"/>
  <c r="U423" i="1" s="1"/>
  <c r="V423" i="1" s="1"/>
  <c r="W423" i="1" s="1"/>
  <c r="L423" i="1"/>
  <c r="L423" i="1" a="1"/>
  <c r="M422" i="1" a="1"/>
  <c r="M422" i="1" s="1"/>
  <c r="N422" i="1" s="1"/>
  <c r="O422" i="1" s="1"/>
  <c r="P422" i="1" s="1"/>
  <c r="Q422" i="1" s="1"/>
  <c r="R422" i="1" s="1"/>
  <c r="S422" i="1" s="1"/>
  <c r="T422" i="1" s="1"/>
  <c r="U422" i="1" s="1"/>
  <c r="V422" i="1" s="1"/>
  <c r="W422" i="1" s="1"/>
  <c r="T421" i="1"/>
  <c r="U421" i="1" s="1"/>
  <c r="V421" i="1" s="1"/>
  <c r="W421" i="1" s="1"/>
  <c r="M421" i="1" a="1"/>
  <c r="M421" i="1" s="1"/>
  <c r="N421" i="1" s="1"/>
  <c r="O421" i="1" s="1"/>
  <c r="P421" i="1" s="1"/>
  <c r="Q421" i="1" s="1"/>
  <c r="R421" i="1" s="1"/>
  <c r="S421" i="1" s="1"/>
  <c r="M420" i="1"/>
  <c r="N420" i="1" s="1"/>
  <c r="O420" i="1" s="1"/>
  <c r="P420" i="1" s="1"/>
  <c r="Q420" i="1" s="1"/>
  <c r="R420" i="1" s="1"/>
  <c r="S420" i="1" s="1"/>
  <c r="T420" i="1" s="1"/>
  <c r="U420" i="1" s="1"/>
  <c r="V420" i="1" s="1"/>
  <c r="W420" i="1" s="1"/>
  <c r="M420" i="1" a="1"/>
  <c r="L420" i="1" a="1"/>
  <c r="L420" i="1" s="1"/>
  <c r="M419" i="1"/>
  <c r="M419" i="1" a="1"/>
  <c r="S418" i="1"/>
  <c r="T418" i="1" s="1"/>
  <c r="U418" i="1" s="1"/>
  <c r="V418" i="1" s="1"/>
  <c r="W418" i="1" s="1"/>
  <c r="M418" i="1" a="1"/>
  <c r="M418" i="1" s="1"/>
  <c r="N418" i="1" s="1"/>
  <c r="O418" i="1" s="1"/>
  <c r="P418" i="1" s="1"/>
  <c r="Q418" i="1" s="1"/>
  <c r="R418" i="1" s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M417" i="1"/>
  <c r="M417" i="1" a="1"/>
  <c r="M416" i="1" a="1"/>
  <c r="M416" i="1" s="1"/>
  <c r="N416" i="1" s="1"/>
  <c r="O416" i="1" s="1"/>
  <c r="P416" i="1" s="1"/>
  <c r="Q416" i="1" s="1"/>
  <c r="R416" i="1" s="1"/>
  <c r="S416" i="1" s="1"/>
  <c r="T416" i="1" s="1"/>
  <c r="U416" i="1" s="1"/>
  <c r="V416" i="1" s="1"/>
  <c r="W416" i="1" s="1"/>
  <c r="M414" i="1" a="1"/>
  <c r="M414" i="1" s="1"/>
  <c r="N414" i="1" s="1"/>
  <c r="O414" i="1" s="1"/>
  <c r="P414" i="1" s="1"/>
  <c r="Q414" i="1" s="1"/>
  <c r="R414" i="1" s="1"/>
  <c r="S414" i="1" s="1"/>
  <c r="T414" i="1" s="1"/>
  <c r="U414" i="1" s="1"/>
  <c r="V414" i="1" s="1"/>
  <c r="W414" i="1" s="1"/>
  <c r="L414" i="1" a="1"/>
  <c r="L414" i="1" s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M413" i="1"/>
  <c r="M413" i="1" a="1"/>
  <c r="L413" i="1" a="1"/>
  <c r="L413" i="1" s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M412" i="1"/>
  <c r="M412" i="1" a="1"/>
  <c r="M411" i="1"/>
  <c r="N411" i="1" s="1"/>
  <c r="O411" i="1" s="1"/>
  <c r="P411" i="1" s="1"/>
  <c r="Q411" i="1" s="1"/>
  <c r="R411" i="1" s="1"/>
  <c r="S411" i="1" s="1"/>
  <c r="T411" i="1" s="1"/>
  <c r="U411" i="1" s="1"/>
  <c r="V411" i="1" s="1"/>
  <c r="W411" i="1" s="1"/>
  <c r="M411" i="1" a="1"/>
  <c r="M410" i="1" a="1"/>
  <c r="M410" i="1" s="1"/>
  <c r="N410" i="1" s="1"/>
  <c r="O410" i="1" s="1"/>
  <c r="P410" i="1" s="1"/>
  <c r="Q410" i="1" s="1"/>
  <c r="R410" i="1" s="1"/>
  <c r="S410" i="1" s="1"/>
  <c r="T410" i="1" s="1"/>
  <c r="U410" i="1" s="1"/>
  <c r="V410" i="1" s="1"/>
  <c r="W410" i="1" s="1"/>
  <c r="M409" i="1" a="1"/>
  <c r="M409" i="1" s="1"/>
  <c r="N409" i="1" s="1"/>
  <c r="O409" i="1" s="1"/>
  <c r="P409" i="1" s="1"/>
  <c r="Q409" i="1" s="1"/>
  <c r="R409" i="1" s="1"/>
  <c r="S409" i="1" s="1"/>
  <c r="T409" i="1" s="1"/>
  <c r="U409" i="1" s="1"/>
  <c r="V409" i="1" s="1"/>
  <c r="W409" i="1" s="1"/>
  <c r="L409" i="1" a="1"/>
  <c r="L409" i="1" s="1"/>
  <c r="M408" i="1"/>
  <c r="M408" i="1" a="1"/>
  <c r="S407" i="1"/>
  <c r="T407" i="1" s="1"/>
  <c r="U407" i="1" s="1"/>
  <c r="V407" i="1" s="1"/>
  <c r="W407" i="1" s="1"/>
  <c r="O407" i="1"/>
  <c r="P407" i="1" s="1"/>
  <c r="Q407" i="1" s="1"/>
  <c r="R407" i="1" s="1"/>
  <c r="M407" i="1" a="1"/>
  <c r="M407" i="1" s="1"/>
  <c r="N407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M406" i="1"/>
  <c r="M406" i="1" a="1"/>
  <c r="M405" i="1" a="1"/>
  <c r="M405" i="1" s="1"/>
  <c r="N405" i="1" s="1"/>
  <c r="O405" i="1" s="1"/>
  <c r="P405" i="1" s="1"/>
  <c r="Q405" i="1" s="1"/>
  <c r="R405" i="1" s="1"/>
  <c r="S405" i="1" s="1"/>
  <c r="T405" i="1" s="1"/>
  <c r="U405" i="1" s="1"/>
  <c r="V405" i="1" s="1"/>
  <c r="W405" i="1" s="1"/>
  <c r="M403" i="1" a="1"/>
  <c r="M403" i="1" s="1"/>
  <c r="N403" i="1" s="1"/>
  <c r="O403" i="1" s="1"/>
  <c r="P403" i="1" s="1"/>
  <c r="Q403" i="1" s="1"/>
  <c r="R403" i="1" s="1"/>
  <c r="S403" i="1" s="1"/>
  <c r="T403" i="1" s="1"/>
  <c r="U403" i="1" s="1"/>
  <c r="V403" i="1" s="1"/>
  <c r="W403" i="1" s="1"/>
  <c r="L403" i="1" a="1"/>
  <c r="L403" i="1" s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M402" i="1" a="1"/>
  <c r="M402" i="1" s="1"/>
  <c r="L402" i="1" a="1"/>
  <c r="L402" i="1" s="1"/>
  <c r="S401" i="1"/>
  <c r="T401" i="1" s="1"/>
  <c r="U401" i="1" s="1"/>
  <c r="V401" i="1" s="1"/>
  <c r="W401" i="1" s="1"/>
  <c r="R401" i="1"/>
  <c r="M401" i="1" a="1"/>
  <c r="M401" i="1" s="1"/>
  <c r="N401" i="1" s="1"/>
  <c r="O401" i="1" s="1"/>
  <c r="P401" i="1" s="1"/>
  <c r="Q401" i="1" s="1"/>
  <c r="L401" i="1" a="1"/>
  <c r="L401" i="1" s="1"/>
  <c r="M400" i="1" a="1"/>
  <c r="M400" i="1" s="1"/>
  <c r="N400" i="1" s="1"/>
  <c r="O400" i="1" s="1"/>
  <c r="P400" i="1" s="1"/>
  <c r="Q400" i="1" s="1"/>
  <c r="R400" i="1" s="1"/>
  <c r="S400" i="1" s="1"/>
  <c r="T400" i="1" s="1"/>
  <c r="U400" i="1" s="1"/>
  <c r="V400" i="1" s="1"/>
  <c r="W400" i="1" s="1"/>
  <c r="M399" i="1"/>
  <c r="N399" i="1" s="1"/>
  <c r="O399" i="1" s="1"/>
  <c r="P399" i="1" s="1"/>
  <c r="Q399" i="1" s="1"/>
  <c r="R399" i="1" s="1"/>
  <c r="S399" i="1" s="1"/>
  <c r="T399" i="1" s="1"/>
  <c r="U399" i="1" s="1"/>
  <c r="V399" i="1" s="1"/>
  <c r="W399" i="1" s="1"/>
  <c r="M399" i="1" a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M398" i="1"/>
  <c r="M398" i="1" a="1"/>
  <c r="L398" i="1"/>
  <c r="L398" i="1" a="1"/>
  <c r="M397" i="1" a="1"/>
  <c r="M397" i="1" s="1"/>
  <c r="M396" i="1"/>
  <c r="N396" i="1" s="1"/>
  <c r="O396" i="1" s="1"/>
  <c r="P396" i="1" s="1"/>
  <c r="Q396" i="1" s="1"/>
  <c r="R396" i="1" s="1"/>
  <c r="S396" i="1" s="1"/>
  <c r="T396" i="1" s="1"/>
  <c r="U396" i="1" s="1"/>
  <c r="V396" i="1" s="1"/>
  <c r="W396" i="1" s="1"/>
  <c r="M396" i="1" a="1"/>
  <c r="M395" i="1" a="1"/>
  <c r="M395" i="1" s="1"/>
  <c r="N395" i="1" s="1"/>
  <c r="O395" i="1" s="1"/>
  <c r="P395" i="1" s="1"/>
  <c r="Q395" i="1" s="1"/>
  <c r="R395" i="1" s="1"/>
  <c r="S395" i="1" s="1"/>
  <c r="T395" i="1" s="1"/>
  <c r="U395" i="1" s="1"/>
  <c r="V395" i="1" s="1"/>
  <c r="W395" i="1" s="1"/>
  <c r="M394" i="1" a="1"/>
  <c r="M394" i="1" s="1"/>
  <c r="N394" i="1" s="1"/>
  <c r="O394" i="1" s="1"/>
  <c r="P394" i="1" s="1"/>
  <c r="Q394" i="1" s="1"/>
  <c r="R394" i="1" s="1"/>
  <c r="S394" i="1" s="1"/>
  <c r="T394" i="1" s="1"/>
  <c r="U394" i="1" s="1"/>
  <c r="V394" i="1" s="1"/>
  <c r="W394" i="1" s="1"/>
  <c r="M392" i="1" a="1"/>
  <c r="M392" i="1" s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L392" i="1"/>
  <c r="L392" i="1" a="1"/>
  <c r="M391" i="1" a="1"/>
  <c r="M391" i="1" s="1"/>
  <c r="N391" i="1" s="1"/>
  <c r="O391" i="1" s="1"/>
  <c r="P391" i="1" s="1"/>
  <c r="Q391" i="1" s="1"/>
  <c r="R391" i="1" s="1"/>
  <c r="S391" i="1" s="1"/>
  <c r="T391" i="1" s="1"/>
  <c r="U391" i="1" s="1"/>
  <c r="V391" i="1" s="1"/>
  <c r="W391" i="1" s="1"/>
  <c r="L391" i="1" a="1"/>
  <c r="L391" i="1" s="1"/>
  <c r="V390" i="1"/>
  <c r="W390" i="1" s="1"/>
  <c r="R390" i="1"/>
  <c r="S390" i="1" s="1"/>
  <c r="T390" i="1" s="1"/>
  <c r="U390" i="1" s="1"/>
  <c r="P390" i="1"/>
  <c r="Q390" i="1" s="1"/>
  <c r="M390" i="1"/>
  <c r="N390" i="1" s="1"/>
  <c r="O390" i="1" s="1"/>
  <c r="M390" i="1" a="1"/>
  <c r="L390" i="1" a="1"/>
  <c r="L390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M389" i="1"/>
  <c r="M389" i="1" a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M388" i="1" a="1"/>
  <c r="M388" i="1" s="1"/>
  <c r="U387" i="1"/>
  <c r="V387" i="1" s="1"/>
  <c r="W387" i="1" s="1"/>
  <c r="T387" i="1"/>
  <c r="N387" i="1"/>
  <c r="O387" i="1" s="1"/>
  <c r="P387" i="1" s="1"/>
  <c r="Q387" i="1" s="1"/>
  <c r="R387" i="1" s="1"/>
  <c r="S387" i="1" s="1"/>
  <c r="M387" i="1"/>
  <c r="M387" i="1" a="1"/>
  <c r="L387" i="1" a="1"/>
  <c r="L387" i="1" s="1"/>
  <c r="M386" i="1"/>
  <c r="M386" i="1" a="1"/>
  <c r="M385" i="1" a="1"/>
  <c r="M385" i="1" s="1"/>
  <c r="N385" i="1" s="1"/>
  <c r="O385" i="1" s="1"/>
  <c r="P385" i="1" s="1"/>
  <c r="Q385" i="1" s="1"/>
  <c r="R385" i="1" s="1"/>
  <c r="S385" i="1" s="1"/>
  <c r="T385" i="1" s="1"/>
  <c r="U385" i="1" s="1"/>
  <c r="V385" i="1" s="1"/>
  <c r="W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M384" i="1"/>
  <c r="M384" i="1" a="1"/>
  <c r="M383" i="1" a="1"/>
  <c r="M383" i="1" s="1"/>
  <c r="N383" i="1" s="1"/>
  <c r="O383" i="1" s="1"/>
  <c r="P383" i="1" s="1"/>
  <c r="Q383" i="1" s="1"/>
  <c r="R383" i="1" s="1"/>
  <c r="S383" i="1" s="1"/>
  <c r="T383" i="1" s="1"/>
  <c r="U383" i="1" s="1"/>
  <c r="V383" i="1" s="1"/>
  <c r="W383" i="1" s="1"/>
  <c r="R381" i="1"/>
  <c r="S381" i="1" s="1"/>
  <c r="T381" i="1" s="1"/>
  <c r="U381" i="1" s="1"/>
  <c r="V381" i="1" s="1"/>
  <c r="W381" i="1" s="1"/>
  <c r="M381" i="1"/>
  <c r="N381" i="1" s="1"/>
  <c r="O381" i="1" s="1"/>
  <c r="P381" i="1" s="1"/>
  <c r="Q381" i="1" s="1"/>
  <c r="M381" i="1" a="1"/>
  <c r="Q380" i="1"/>
  <c r="R380" i="1" s="1"/>
  <c r="S380" i="1" s="1"/>
  <c r="T380" i="1" s="1"/>
  <c r="U380" i="1" s="1"/>
  <c r="V380" i="1" s="1"/>
  <c r="W380" i="1" s="1"/>
  <c r="P380" i="1"/>
  <c r="M380" i="1"/>
  <c r="N380" i="1" s="1"/>
  <c r="O380" i="1" s="1"/>
  <c r="M380" i="1" a="1"/>
  <c r="L378" i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M377" i="1"/>
  <c r="M377" i="1" a="1"/>
  <c r="L377" i="1" a="1"/>
  <c r="L377" i="1" s="1"/>
  <c r="M376" i="1" a="1"/>
  <c r="M376" i="1" s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L376" i="1" a="1"/>
  <c r="L376" i="1" s="1"/>
  <c r="M375" i="1" a="1"/>
  <c r="M375" i="1" s="1"/>
  <c r="N375" i="1" s="1"/>
  <c r="O375" i="1" s="1"/>
  <c r="P375" i="1" s="1"/>
  <c r="Q375" i="1" s="1"/>
  <c r="R375" i="1" s="1"/>
  <c r="S375" i="1" s="1"/>
  <c r="T375" i="1" s="1"/>
  <c r="U375" i="1" s="1"/>
  <c r="V375" i="1" s="1"/>
  <c r="W375" i="1" s="1"/>
  <c r="M374" i="1" a="1"/>
  <c r="M374" i="1" s="1"/>
  <c r="N374" i="1" s="1"/>
  <c r="O374" i="1" s="1"/>
  <c r="P374" i="1" s="1"/>
  <c r="Q374" i="1" s="1"/>
  <c r="R374" i="1" s="1"/>
  <c r="S374" i="1" s="1"/>
  <c r="T374" i="1" s="1"/>
  <c r="U374" i="1" s="1"/>
  <c r="V374" i="1" s="1"/>
  <c r="W374" i="1" s="1"/>
  <c r="Q373" i="1"/>
  <c r="R373" i="1" s="1"/>
  <c r="S373" i="1" s="1"/>
  <c r="T373" i="1" s="1"/>
  <c r="U373" i="1" s="1"/>
  <c r="V373" i="1" s="1"/>
  <c r="W373" i="1" s="1"/>
  <c r="N373" i="1"/>
  <c r="O373" i="1" s="1"/>
  <c r="P373" i="1" s="1"/>
  <c r="M373" i="1"/>
  <c r="M373" i="1" a="1"/>
  <c r="L373" i="1"/>
  <c r="L373" i="1" a="1"/>
  <c r="M372" i="1" a="1"/>
  <c r="M372" i="1" s="1"/>
  <c r="P371" i="1"/>
  <c r="Q371" i="1" s="1"/>
  <c r="R371" i="1" s="1"/>
  <c r="S371" i="1" s="1"/>
  <c r="T371" i="1" s="1"/>
  <c r="U371" i="1" s="1"/>
  <c r="V371" i="1" s="1"/>
  <c r="W371" i="1" s="1"/>
  <c r="N371" i="1"/>
  <c r="O371" i="1" s="1"/>
  <c r="M371" i="1"/>
  <c r="M371" i="1" a="1"/>
  <c r="S370" i="1"/>
  <c r="T370" i="1" s="1"/>
  <c r="U370" i="1" s="1"/>
  <c r="V370" i="1" s="1"/>
  <c r="W370" i="1" s="1"/>
  <c r="R370" i="1"/>
  <c r="N370" i="1"/>
  <c r="O370" i="1" s="1"/>
  <c r="P370" i="1" s="1"/>
  <c r="Q370" i="1" s="1"/>
  <c r="M370" i="1"/>
  <c r="M370" i="1" a="1"/>
  <c r="S369" i="1"/>
  <c r="T369" i="1" s="1"/>
  <c r="U369" i="1" s="1"/>
  <c r="V369" i="1" s="1"/>
  <c r="W369" i="1" s="1"/>
  <c r="Q369" i="1"/>
  <c r="R369" i="1" s="1"/>
  <c r="N369" i="1"/>
  <c r="O369" i="1" s="1"/>
  <c r="P369" i="1" s="1"/>
  <c r="M369" i="1" a="1"/>
  <c r="M369" i="1" s="1"/>
  <c r="M367" i="1"/>
  <c r="N367" i="1" s="1"/>
  <c r="O367" i="1" s="1"/>
  <c r="P367" i="1" s="1"/>
  <c r="Q367" i="1" s="1"/>
  <c r="R367" i="1" s="1"/>
  <c r="S367" i="1" s="1"/>
  <c r="T367" i="1" s="1"/>
  <c r="U367" i="1" s="1"/>
  <c r="V367" i="1" s="1"/>
  <c r="W367" i="1" s="1"/>
  <c r="M367" i="1" a="1"/>
  <c r="L367" i="1" a="1"/>
  <c r="L367" i="1" s="1"/>
  <c r="M366" i="1" a="1"/>
  <c r="M366" i="1" s="1"/>
  <c r="N366" i="1" s="1"/>
  <c r="O366" i="1" s="1"/>
  <c r="P366" i="1" s="1"/>
  <c r="Q366" i="1" s="1"/>
  <c r="R366" i="1" s="1"/>
  <c r="S366" i="1" s="1"/>
  <c r="T366" i="1" s="1"/>
  <c r="U366" i="1" s="1"/>
  <c r="V366" i="1" s="1"/>
  <c r="W366" i="1" s="1"/>
  <c r="L366" i="1"/>
  <c r="L366" i="1" a="1"/>
  <c r="M365" i="1"/>
  <c r="N365" i="1" s="1"/>
  <c r="O365" i="1" s="1"/>
  <c r="P365" i="1" s="1"/>
  <c r="Q365" i="1" s="1"/>
  <c r="R365" i="1" s="1"/>
  <c r="S365" i="1" s="1"/>
  <c r="T365" i="1" s="1"/>
  <c r="U365" i="1" s="1"/>
  <c r="V365" i="1" s="1"/>
  <c r="W365" i="1" s="1"/>
  <c r="M365" i="1" a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M364" i="1" a="1"/>
  <c r="M364" i="1" s="1"/>
  <c r="M363" i="1" a="1"/>
  <c r="M363" i="1" s="1"/>
  <c r="N363" i="1" s="1"/>
  <c r="O363" i="1" s="1"/>
  <c r="P363" i="1" s="1"/>
  <c r="Q363" i="1" s="1"/>
  <c r="R363" i="1" s="1"/>
  <c r="S363" i="1" s="1"/>
  <c r="T363" i="1" s="1"/>
  <c r="U363" i="1" s="1"/>
  <c r="V363" i="1" s="1"/>
  <c r="W363" i="1" s="1"/>
  <c r="L363" i="1" a="1"/>
  <c r="L363" i="1" s="1"/>
  <c r="M362" i="1"/>
  <c r="M362" i="1" a="1"/>
  <c r="M361" i="1" a="1"/>
  <c r="M361" i="1" s="1"/>
  <c r="N361" i="1" s="1"/>
  <c r="O361" i="1" s="1"/>
  <c r="P361" i="1" s="1"/>
  <c r="Q361" i="1" s="1"/>
  <c r="R361" i="1" s="1"/>
  <c r="S361" i="1" s="1"/>
  <c r="T361" i="1" s="1"/>
  <c r="U361" i="1" s="1"/>
  <c r="V361" i="1" s="1"/>
  <c r="W361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M360" i="1" a="1"/>
  <c r="M360" i="1" s="1"/>
  <c r="S359" i="1"/>
  <c r="T359" i="1" s="1"/>
  <c r="U359" i="1" s="1"/>
  <c r="V359" i="1" s="1"/>
  <c r="W359" i="1" s="1"/>
  <c r="R359" i="1"/>
  <c r="Q359" i="1"/>
  <c r="M359" i="1"/>
  <c r="N359" i="1" s="1"/>
  <c r="O359" i="1" s="1"/>
  <c r="P359" i="1" s="1"/>
  <c r="M359" i="1" a="1"/>
  <c r="M357" i="1"/>
  <c r="N357" i="1" s="1"/>
  <c r="O357" i="1" s="1"/>
  <c r="P357" i="1" s="1"/>
  <c r="Q357" i="1" s="1"/>
  <c r="R357" i="1" s="1"/>
  <c r="S357" i="1" s="1"/>
  <c r="T357" i="1" s="1"/>
  <c r="U357" i="1" s="1"/>
  <c r="V357" i="1" s="1"/>
  <c r="W357" i="1" s="1"/>
  <c r="M357" i="1" a="1"/>
  <c r="L357" i="1" a="1"/>
  <c r="L357" i="1" s="1"/>
  <c r="M356" i="1" a="1"/>
  <c r="M356" i="1" s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L356" i="1" a="1"/>
  <c r="L356" i="1" s="1"/>
  <c r="M355" i="1" a="1"/>
  <c r="M355" i="1" s="1"/>
  <c r="N355" i="1" s="1"/>
  <c r="O355" i="1" s="1"/>
  <c r="P355" i="1" s="1"/>
  <c r="Q355" i="1" s="1"/>
  <c r="R355" i="1" s="1"/>
  <c r="S355" i="1" s="1"/>
  <c r="T355" i="1" s="1"/>
  <c r="U355" i="1" s="1"/>
  <c r="V355" i="1" s="1"/>
  <c r="W355" i="1" s="1"/>
  <c r="M354" i="1" a="1"/>
  <c r="M354" i="1" s="1"/>
  <c r="N354" i="1" s="1"/>
  <c r="O354" i="1" s="1"/>
  <c r="P354" i="1" s="1"/>
  <c r="Q354" i="1" s="1"/>
  <c r="R354" i="1" s="1"/>
  <c r="S354" i="1" s="1"/>
  <c r="T354" i="1" s="1"/>
  <c r="U354" i="1" s="1"/>
  <c r="V354" i="1" s="1"/>
  <c r="W354" i="1" s="1"/>
  <c r="M353" i="1"/>
  <c r="N353" i="1" s="1"/>
  <c r="O353" i="1" s="1"/>
  <c r="P353" i="1" s="1"/>
  <c r="Q353" i="1" s="1"/>
  <c r="R353" i="1" s="1"/>
  <c r="S353" i="1" s="1"/>
  <c r="T353" i="1" s="1"/>
  <c r="U353" i="1" s="1"/>
  <c r="V353" i="1" s="1"/>
  <c r="W353" i="1" s="1"/>
  <c r="M353" i="1" a="1"/>
  <c r="L353" i="1"/>
  <c r="L353" i="1" a="1"/>
  <c r="M352" i="1" a="1"/>
  <c r="M352" i="1" s="1"/>
  <c r="M351" i="1"/>
  <c r="N351" i="1" s="1"/>
  <c r="O351" i="1" s="1"/>
  <c r="P351" i="1" s="1"/>
  <c r="Q351" i="1" s="1"/>
  <c r="R351" i="1" s="1"/>
  <c r="S351" i="1" s="1"/>
  <c r="T351" i="1" s="1"/>
  <c r="U351" i="1" s="1"/>
  <c r="V351" i="1" s="1"/>
  <c r="W351" i="1" s="1"/>
  <c r="M351" i="1" a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M350" i="1" a="1"/>
  <c r="M350" i="1" s="1"/>
  <c r="P349" i="1"/>
  <c r="Q349" i="1" s="1"/>
  <c r="R349" i="1" s="1"/>
  <c r="S349" i="1" s="1"/>
  <c r="T349" i="1" s="1"/>
  <c r="U349" i="1" s="1"/>
  <c r="V349" i="1" s="1"/>
  <c r="W349" i="1" s="1"/>
  <c r="N349" i="1"/>
  <c r="O349" i="1" s="1"/>
  <c r="M349" i="1" a="1"/>
  <c r="M349" i="1" s="1"/>
  <c r="U347" i="1"/>
  <c r="V347" i="1" s="1"/>
  <c r="W347" i="1" s="1"/>
  <c r="M347" i="1"/>
  <c r="N347" i="1" s="1"/>
  <c r="O347" i="1" s="1"/>
  <c r="P347" i="1" s="1"/>
  <c r="Q347" i="1" s="1"/>
  <c r="R347" i="1" s="1"/>
  <c r="S347" i="1" s="1"/>
  <c r="T347" i="1" s="1"/>
  <c r="M347" i="1" a="1"/>
  <c r="L347" i="1"/>
  <c r="L347" i="1" a="1"/>
  <c r="M346" i="1" a="1"/>
  <c r="M346" i="1" s="1"/>
  <c r="N346" i="1" s="1"/>
  <c r="O346" i="1" s="1"/>
  <c r="P346" i="1" s="1"/>
  <c r="Q346" i="1" s="1"/>
  <c r="R346" i="1" s="1"/>
  <c r="S346" i="1" s="1"/>
  <c r="T346" i="1" s="1"/>
  <c r="U346" i="1" s="1"/>
  <c r="V346" i="1" s="1"/>
  <c r="W346" i="1" s="1"/>
  <c r="L346" i="1" a="1"/>
  <c r="L346" i="1" s="1"/>
  <c r="S345" i="1"/>
  <c r="T345" i="1" s="1"/>
  <c r="U345" i="1" s="1"/>
  <c r="V345" i="1" s="1"/>
  <c r="W345" i="1" s="1"/>
  <c r="M345" i="1"/>
  <c r="N345" i="1" s="1"/>
  <c r="O345" i="1" s="1"/>
  <c r="P345" i="1" s="1"/>
  <c r="Q345" i="1" s="1"/>
  <c r="R345" i="1" s="1"/>
  <c r="M345" i="1" a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M344" i="1"/>
  <c r="M344" i="1" a="1"/>
  <c r="M343" i="1" a="1"/>
  <c r="M343" i="1" s="1"/>
  <c r="N343" i="1" s="1"/>
  <c r="O343" i="1" s="1"/>
  <c r="P343" i="1" s="1"/>
  <c r="Q343" i="1" s="1"/>
  <c r="R343" i="1" s="1"/>
  <c r="S343" i="1" s="1"/>
  <c r="T343" i="1" s="1"/>
  <c r="U343" i="1" s="1"/>
  <c r="V343" i="1" s="1"/>
  <c r="W343" i="1" s="1"/>
  <c r="O342" i="1"/>
  <c r="P342" i="1" s="1"/>
  <c r="Q342" i="1" s="1"/>
  <c r="R342" i="1" s="1"/>
  <c r="S342" i="1" s="1"/>
  <c r="T342" i="1" s="1"/>
  <c r="U342" i="1" s="1"/>
  <c r="V342" i="1" s="1"/>
  <c r="W342" i="1" s="1"/>
  <c r="N342" i="1"/>
  <c r="M342" i="1" a="1"/>
  <c r="M342" i="1" s="1"/>
  <c r="L342" i="1" a="1"/>
  <c r="L342" i="1" s="1"/>
  <c r="M341" i="1" a="1"/>
  <c r="M341" i="1" s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M340" i="1"/>
  <c r="M340" i="1" a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M339" i="1"/>
  <c r="M339" i="1" a="1"/>
  <c r="M338" i="1"/>
  <c r="N338" i="1" s="1"/>
  <c r="O338" i="1" s="1"/>
  <c r="P338" i="1" s="1"/>
  <c r="Q338" i="1" s="1"/>
  <c r="R338" i="1" s="1"/>
  <c r="S338" i="1" s="1"/>
  <c r="T338" i="1" s="1"/>
  <c r="U338" i="1" s="1"/>
  <c r="V338" i="1" s="1"/>
  <c r="W338" i="1" s="1"/>
  <c r="M338" i="1" a="1"/>
  <c r="S336" i="1"/>
  <c r="T336" i="1" s="1"/>
  <c r="U336" i="1" s="1"/>
  <c r="V336" i="1" s="1"/>
  <c r="W336" i="1" s="1"/>
  <c r="M336" i="1" a="1"/>
  <c r="M336" i="1" s="1"/>
  <c r="N336" i="1" s="1"/>
  <c r="O336" i="1" s="1"/>
  <c r="P336" i="1" s="1"/>
  <c r="Q336" i="1" s="1"/>
  <c r="R336" i="1" s="1"/>
  <c r="L336" i="1"/>
  <c r="L336" i="1" a="1"/>
  <c r="M335" i="1" a="1"/>
  <c r="M335" i="1" s="1"/>
  <c r="N335" i="1" s="1"/>
  <c r="O335" i="1" s="1"/>
  <c r="P335" i="1" s="1"/>
  <c r="Q335" i="1" s="1"/>
  <c r="R335" i="1" s="1"/>
  <c r="S335" i="1" s="1"/>
  <c r="T335" i="1" s="1"/>
  <c r="U335" i="1" s="1"/>
  <c r="V335" i="1" s="1"/>
  <c r="W335" i="1" s="1"/>
  <c r="L335" i="1"/>
  <c r="L335" i="1" a="1"/>
  <c r="V334" i="1"/>
  <c r="W334" i="1" s="1"/>
  <c r="O334" i="1"/>
  <c r="P334" i="1" s="1"/>
  <c r="Q334" i="1" s="1"/>
  <c r="R334" i="1" s="1"/>
  <c r="S334" i="1" s="1"/>
  <c r="T334" i="1" s="1"/>
  <c r="U334" i="1" s="1"/>
  <c r="N334" i="1"/>
  <c r="M334" i="1"/>
  <c r="M334" i="1" a="1"/>
  <c r="L334" i="1" a="1"/>
  <c r="L334" i="1" s="1"/>
  <c r="M333" i="1" a="1"/>
  <c r="M333" i="1" s="1"/>
  <c r="N333" i="1" s="1"/>
  <c r="O333" i="1" s="1"/>
  <c r="P333" i="1" s="1"/>
  <c r="Q333" i="1" s="1"/>
  <c r="R333" i="1" s="1"/>
  <c r="S333" i="1" s="1"/>
  <c r="T333" i="1" s="1"/>
  <c r="U333" i="1" s="1"/>
  <c r="V333" i="1" s="1"/>
  <c r="W333" i="1" s="1"/>
  <c r="L333" i="1"/>
  <c r="L333" i="1" a="1"/>
  <c r="M332" i="1" a="1"/>
  <c r="M332" i="1" s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M331" i="1" a="1"/>
  <c r="M331" i="1" s="1"/>
  <c r="N331" i="1" s="1"/>
  <c r="O331" i="1" s="1"/>
  <c r="P331" i="1" s="1"/>
  <c r="Q331" i="1" s="1"/>
  <c r="R331" i="1" s="1"/>
  <c r="S331" i="1" s="1"/>
  <c r="T331" i="1" s="1"/>
  <c r="U331" i="1" s="1"/>
  <c r="V331" i="1" s="1"/>
  <c r="W331" i="1" s="1"/>
  <c r="P330" i="1"/>
  <c r="Q330" i="1" s="1"/>
  <c r="R330" i="1" s="1"/>
  <c r="S330" i="1" s="1"/>
  <c r="T330" i="1" s="1"/>
  <c r="U330" i="1" s="1"/>
  <c r="V330" i="1" s="1"/>
  <c r="W330" i="1" s="1"/>
  <c r="O330" i="1"/>
  <c r="N330" i="1"/>
  <c r="M330" i="1" a="1"/>
  <c r="M330" i="1" s="1"/>
  <c r="L330" i="1" a="1"/>
  <c r="L330" i="1" s="1"/>
  <c r="M329" i="1"/>
  <c r="M329" i="1" a="1"/>
  <c r="U328" i="1"/>
  <c r="V328" i="1" s="1"/>
  <c r="W328" i="1" s="1"/>
  <c r="S328" i="1"/>
  <c r="T328" i="1" s="1"/>
  <c r="M328" i="1"/>
  <c r="N328" i="1" s="1"/>
  <c r="O328" i="1" s="1"/>
  <c r="P328" i="1" s="1"/>
  <c r="Q328" i="1" s="1"/>
  <c r="R328" i="1" s="1"/>
  <c r="M328" i="1" a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M327" i="1"/>
  <c r="M327" i="1" a="1"/>
  <c r="M326" i="1" a="1"/>
  <c r="M326" i="1" s="1"/>
  <c r="N326" i="1" s="1"/>
  <c r="O326" i="1" s="1"/>
  <c r="P326" i="1" s="1"/>
  <c r="Q326" i="1" s="1"/>
  <c r="R326" i="1" s="1"/>
  <c r="S326" i="1" s="1"/>
  <c r="T326" i="1" s="1"/>
  <c r="U326" i="1" s="1"/>
  <c r="V326" i="1" s="1"/>
  <c r="W326" i="1" s="1"/>
  <c r="M324" i="1" a="1"/>
  <c r="M324" i="1" s="1"/>
  <c r="N324" i="1" s="1"/>
  <c r="O324" i="1" s="1"/>
  <c r="P324" i="1" s="1"/>
  <c r="Q324" i="1" s="1"/>
  <c r="R324" i="1" s="1"/>
  <c r="S324" i="1" s="1"/>
  <c r="T324" i="1" s="1"/>
  <c r="U324" i="1" s="1"/>
  <c r="V324" i="1" s="1"/>
  <c r="W324" i="1" s="1"/>
  <c r="L324" i="1" a="1"/>
  <c r="L324" i="1" s="1"/>
  <c r="M323" i="1"/>
  <c r="N323" i="1" s="1"/>
  <c r="O323" i="1" s="1"/>
  <c r="P323" i="1" s="1"/>
  <c r="Q323" i="1" s="1"/>
  <c r="R323" i="1" s="1"/>
  <c r="S323" i="1" s="1"/>
  <c r="T323" i="1" s="1"/>
  <c r="U323" i="1" s="1"/>
  <c r="V323" i="1" s="1"/>
  <c r="W323" i="1" s="1"/>
  <c r="M323" i="1" a="1"/>
  <c r="L323" i="1" a="1"/>
  <c r="L323" i="1" s="1"/>
  <c r="M322" i="1" a="1"/>
  <c r="M322" i="1" s="1"/>
  <c r="N322" i="1" s="1"/>
  <c r="O322" i="1" s="1"/>
  <c r="P322" i="1" s="1"/>
  <c r="Q322" i="1" s="1"/>
  <c r="R322" i="1" s="1"/>
  <c r="S322" i="1" s="1"/>
  <c r="T322" i="1" s="1"/>
  <c r="U322" i="1" s="1"/>
  <c r="V322" i="1" s="1"/>
  <c r="W322" i="1" s="1"/>
  <c r="L322" i="1" a="1"/>
  <c r="L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M321" i="1" a="1"/>
  <c r="M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M320" i="1"/>
  <c r="M320" i="1" a="1"/>
  <c r="M319" i="1" a="1"/>
  <c r="M319" i="1" s="1"/>
  <c r="N319" i="1" s="1"/>
  <c r="O319" i="1" s="1"/>
  <c r="P319" i="1" s="1"/>
  <c r="Q319" i="1" s="1"/>
  <c r="R319" i="1" s="1"/>
  <c r="S319" i="1" s="1"/>
  <c r="T319" i="1" s="1"/>
  <c r="U319" i="1" s="1"/>
  <c r="V319" i="1" s="1"/>
  <c r="W319" i="1" s="1"/>
  <c r="L319" i="1" a="1"/>
  <c r="L319" i="1" s="1"/>
  <c r="M318" i="1" a="1"/>
  <c r="M318" i="1" s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M317" i="1" a="1"/>
  <c r="M317" i="1" s="1"/>
  <c r="M316" i="1" a="1"/>
  <c r="M316" i="1" s="1"/>
  <c r="N316" i="1" s="1"/>
  <c r="O316" i="1" s="1"/>
  <c r="P316" i="1" s="1"/>
  <c r="Q316" i="1" s="1"/>
  <c r="R316" i="1" s="1"/>
  <c r="S316" i="1" s="1"/>
  <c r="T316" i="1" s="1"/>
  <c r="U316" i="1" s="1"/>
  <c r="V316" i="1" s="1"/>
  <c r="W316" i="1" s="1"/>
  <c r="M315" i="1" a="1"/>
  <c r="M315" i="1" s="1"/>
  <c r="N315" i="1" s="1"/>
  <c r="O315" i="1" s="1"/>
  <c r="P315" i="1" s="1"/>
  <c r="Q315" i="1" s="1"/>
  <c r="R315" i="1" s="1"/>
  <c r="S315" i="1" s="1"/>
  <c r="T315" i="1" s="1"/>
  <c r="U315" i="1" s="1"/>
  <c r="V315" i="1" s="1"/>
  <c r="W315" i="1" s="1"/>
  <c r="P313" i="1"/>
  <c r="Q313" i="1" s="1"/>
  <c r="R313" i="1" s="1"/>
  <c r="S313" i="1" s="1"/>
  <c r="T313" i="1" s="1"/>
  <c r="U313" i="1" s="1"/>
  <c r="V313" i="1" s="1"/>
  <c r="W313" i="1" s="1"/>
  <c r="M313" i="1"/>
  <c r="N313" i="1" s="1"/>
  <c r="O313" i="1" s="1"/>
  <c r="M313" i="1" a="1"/>
  <c r="L313" i="1" a="1"/>
  <c r="L313" i="1" s="1"/>
  <c r="M312" i="1" a="1"/>
  <c r="M312" i="1" s="1"/>
  <c r="N312" i="1" s="1"/>
  <c r="O312" i="1" s="1"/>
  <c r="P312" i="1" s="1"/>
  <c r="Q312" i="1" s="1"/>
  <c r="R312" i="1" s="1"/>
  <c r="S312" i="1" s="1"/>
  <c r="T312" i="1" s="1"/>
  <c r="U312" i="1" s="1"/>
  <c r="V312" i="1" s="1"/>
  <c r="W312" i="1" s="1"/>
  <c r="L312" i="1"/>
  <c r="L312" i="1" a="1"/>
  <c r="P311" i="1"/>
  <c r="Q311" i="1" s="1"/>
  <c r="R311" i="1" s="1"/>
  <c r="S311" i="1" s="1"/>
  <c r="T311" i="1" s="1"/>
  <c r="U311" i="1" s="1"/>
  <c r="V311" i="1" s="1"/>
  <c r="W311" i="1" s="1"/>
  <c r="N311" i="1"/>
  <c r="O311" i="1" s="1"/>
  <c r="M311" i="1" a="1"/>
  <c r="M311" i="1" s="1"/>
  <c r="L311" i="1" a="1"/>
  <c r="L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M310" i="1"/>
  <c r="M310" i="1" a="1"/>
  <c r="L310" i="1" a="1"/>
  <c r="L310" i="1" s="1"/>
  <c r="M309" i="1" a="1"/>
  <c r="M309" i="1" s="1"/>
  <c r="N309" i="1" s="1"/>
  <c r="O309" i="1" s="1"/>
  <c r="P309" i="1" s="1"/>
  <c r="Q309" i="1" s="1"/>
  <c r="R309" i="1" s="1"/>
  <c r="S309" i="1" s="1"/>
  <c r="T309" i="1" s="1"/>
  <c r="U309" i="1" s="1"/>
  <c r="V309" i="1" s="1"/>
  <c r="W309" i="1" s="1"/>
  <c r="M308" i="1"/>
  <c r="N308" i="1" s="1"/>
  <c r="O308" i="1" s="1"/>
  <c r="P308" i="1" s="1"/>
  <c r="Q308" i="1" s="1"/>
  <c r="R308" i="1" s="1"/>
  <c r="S308" i="1" s="1"/>
  <c r="T308" i="1" s="1"/>
  <c r="U308" i="1" s="1"/>
  <c r="V308" i="1" s="1"/>
  <c r="W308" i="1" s="1"/>
  <c r="M308" i="1" a="1"/>
  <c r="M307" i="1" a="1"/>
  <c r="M307" i="1" s="1"/>
  <c r="N307" i="1" s="1"/>
  <c r="O307" i="1" s="1"/>
  <c r="P307" i="1" s="1"/>
  <c r="Q307" i="1" s="1"/>
  <c r="R307" i="1" s="1"/>
  <c r="S307" i="1" s="1"/>
  <c r="T307" i="1" s="1"/>
  <c r="U307" i="1" s="1"/>
  <c r="V307" i="1" s="1"/>
  <c r="W307" i="1" s="1"/>
  <c r="L307" i="1" a="1"/>
  <c r="L307" i="1" s="1"/>
  <c r="M306" i="1" a="1"/>
  <c r="M306" i="1" s="1"/>
  <c r="M305" i="1"/>
  <c r="N305" i="1" s="1"/>
  <c r="O305" i="1" s="1"/>
  <c r="P305" i="1" s="1"/>
  <c r="Q305" i="1" s="1"/>
  <c r="R305" i="1" s="1"/>
  <c r="S305" i="1" s="1"/>
  <c r="T305" i="1" s="1"/>
  <c r="U305" i="1" s="1"/>
  <c r="V305" i="1" s="1"/>
  <c r="W305" i="1" s="1"/>
  <c r="M305" i="1" a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M304" i="1" a="1"/>
  <c r="M304" i="1" s="1"/>
  <c r="R303" i="1"/>
  <c r="S303" i="1" s="1"/>
  <c r="T303" i="1" s="1"/>
  <c r="U303" i="1" s="1"/>
  <c r="V303" i="1" s="1"/>
  <c r="W303" i="1" s="1"/>
  <c r="M303" i="1" a="1"/>
  <c r="M303" i="1" s="1"/>
  <c r="N303" i="1" s="1"/>
  <c r="O303" i="1" s="1"/>
  <c r="P303" i="1" s="1"/>
  <c r="Q303" i="1" s="1"/>
  <c r="O301" i="1"/>
  <c r="P301" i="1" s="1"/>
  <c r="Q301" i="1" s="1"/>
  <c r="R301" i="1" s="1"/>
  <c r="S301" i="1" s="1"/>
  <c r="T301" i="1" s="1"/>
  <c r="U301" i="1" s="1"/>
  <c r="V301" i="1" s="1"/>
  <c r="W301" i="1" s="1"/>
  <c r="M301" i="1" a="1"/>
  <c r="M301" i="1" s="1"/>
  <c r="N301" i="1" s="1"/>
  <c r="L301" i="1"/>
  <c r="L301" i="1" a="1"/>
  <c r="M300" i="1" a="1"/>
  <c r="M300" i="1" s="1"/>
  <c r="N300" i="1" s="1"/>
  <c r="O300" i="1" s="1"/>
  <c r="P300" i="1" s="1"/>
  <c r="Q300" i="1" s="1"/>
  <c r="R300" i="1" s="1"/>
  <c r="S300" i="1" s="1"/>
  <c r="T300" i="1" s="1"/>
  <c r="U300" i="1" s="1"/>
  <c r="V300" i="1" s="1"/>
  <c r="W300" i="1" s="1"/>
  <c r="L300" i="1" a="1"/>
  <c r="L300" i="1" s="1"/>
  <c r="M299" i="1" a="1"/>
  <c r="M299" i="1" s="1"/>
  <c r="N299" i="1" s="1"/>
  <c r="O299" i="1" s="1"/>
  <c r="P299" i="1" s="1"/>
  <c r="Q299" i="1" s="1"/>
  <c r="R299" i="1" s="1"/>
  <c r="S299" i="1" s="1"/>
  <c r="T299" i="1" s="1"/>
  <c r="U299" i="1" s="1"/>
  <c r="V299" i="1" s="1"/>
  <c r="W299" i="1" s="1"/>
  <c r="L299" i="1"/>
  <c r="L299" i="1" a="1"/>
  <c r="M298" i="1"/>
  <c r="N298" i="1" s="1"/>
  <c r="O298" i="1" s="1"/>
  <c r="P298" i="1" s="1"/>
  <c r="Q298" i="1" s="1"/>
  <c r="R298" i="1" s="1"/>
  <c r="S298" i="1" s="1"/>
  <c r="T298" i="1" s="1"/>
  <c r="U298" i="1" s="1"/>
  <c r="V298" i="1" s="1"/>
  <c r="W298" i="1" s="1"/>
  <c r="M298" i="1" a="1"/>
  <c r="U297" i="1"/>
  <c r="V297" i="1" s="1"/>
  <c r="W297" i="1" s="1"/>
  <c r="T297" i="1"/>
  <c r="Q297" i="1"/>
  <c r="R297" i="1" s="1"/>
  <c r="S297" i="1" s="1"/>
  <c r="P297" i="1"/>
  <c r="O297" i="1"/>
  <c r="M297" i="1"/>
  <c r="N297" i="1" s="1"/>
  <c r="M297" i="1" a="1"/>
  <c r="M296" i="1"/>
  <c r="N296" i="1" s="1"/>
  <c r="O296" i="1" s="1"/>
  <c r="P296" i="1" s="1"/>
  <c r="Q296" i="1" s="1"/>
  <c r="R296" i="1" s="1"/>
  <c r="S296" i="1" s="1"/>
  <c r="T296" i="1" s="1"/>
  <c r="U296" i="1" s="1"/>
  <c r="V296" i="1" s="1"/>
  <c r="W296" i="1" s="1"/>
  <c r="M296" i="1" a="1"/>
  <c r="L296" i="1" a="1"/>
  <c r="L296" i="1" s="1"/>
  <c r="M295" i="1" a="1"/>
  <c r="M295" i="1" s="1"/>
  <c r="T294" i="1"/>
  <c r="U294" i="1" s="1"/>
  <c r="V294" i="1" s="1"/>
  <c r="W294" i="1" s="1"/>
  <c r="Q294" i="1"/>
  <c r="R294" i="1" s="1"/>
  <c r="S294" i="1" s="1"/>
  <c r="P294" i="1"/>
  <c r="O294" i="1"/>
  <c r="N294" i="1"/>
  <c r="M294" i="1" a="1"/>
  <c r="M294" i="1" s="1"/>
  <c r="M293" i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M293" i="1" a="1"/>
  <c r="R292" i="1"/>
  <c r="S292" i="1" s="1"/>
  <c r="T292" i="1" s="1"/>
  <c r="U292" i="1" s="1"/>
  <c r="V292" i="1" s="1"/>
  <c r="W292" i="1" s="1"/>
  <c r="N292" i="1"/>
  <c r="O292" i="1" s="1"/>
  <c r="P292" i="1" s="1"/>
  <c r="Q292" i="1" s="1"/>
  <c r="M292" i="1"/>
  <c r="M292" i="1" a="1"/>
  <c r="M290" i="1" a="1"/>
  <c r="M290" i="1" s="1"/>
  <c r="N290" i="1" s="1"/>
  <c r="O290" i="1" s="1"/>
  <c r="P290" i="1" s="1"/>
  <c r="Q290" i="1" s="1"/>
  <c r="R290" i="1" s="1"/>
  <c r="S290" i="1" s="1"/>
  <c r="T290" i="1" s="1"/>
  <c r="U290" i="1" s="1"/>
  <c r="V290" i="1" s="1"/>
  <c r="W290" i="1" s="1"/>
  <c r="L290" i="1" a="1"/>
  <c r="L290" i="1" s="1"/>
  <c r="Q289" i="1"/>
  <c r="R289" i="1" s="1"/>
  <c r="S289" i="1" s="1"/>
  <c r="T289" i="1" s="1"/>
  <c r="U289" i="1" s="1"/>
  <c r="V289" i="1" s="1"/>
  <c r="W289" i="1" s="1"/>
  <c r="P289" i="1"/>
  <c r="O289" i="1"/>
  <c r="M289" i="1"/>
  <c r="N289" i="1" s="1"/>
  <c r="M289" i="1" a="1"/>
  <c r="L289" i="1" a="1"/>
  <c r="L289" i="1" s="1"/>
  <c r="M288" i="1" a="1"/>
  <c r="M288" i="1" s="1"/>
  <c r="N288" i="1" s="1"/>
  <c r="O288" i="1" s="1"/>
  <c r="P288" i="1" s="1"/>
  <c r="Q288" i="1" s="1"/>
  <c r="R288" i="1" s="1"/>
  <c r="S288" i="1" s="1"/>
  <c r="T288" i="1" s="1"/>
  <c r="U288" i="1" s="1"/>
  <c r="V288" i="1" s="1"/>
  <c r="W288" i="1" s="1"/>
  <c r="L288" i="1"/>
  <c r="L288" i="1" a="1"/>
  <c r="M287" i="1" a="1"/>
  <c r="M287" i="1" s="1"/>
  <c r="N287" i="1" s="1"/>
  <c r="O287" i="1" s="1"/>
  <c r="P287" i="1" s="1"/>
  <c r="Q287" i="1" s="1"/>
  <c r="R287" i="1" s="1"/>
  <c r="S287" i="1" s="1"/>
  <c r="T287" i="1" s="1"/>
  <c r="U287" i="1" s="1"/>
  <c r="V287" i="1" s="1"/>
  <c r="W287" i="1" s="1"/>
  <c r="M286" i="1" a="1"/>
  <c r="M286" i="1" s="1"/>
  <c r="N286" i="1" s="1"/>
  <c r="O286" i="1" s="1"/>
  <c r="P286" i="1" s="1"/>
  <c r="Q286" i="1" s="1"/>
  <c r="R286" i="1" s="1"/>
  <c r="S286" i="1" s="1"/>
  <c r="T286" i="1" s="1"/>
  <c r="U286" i="1" s="1"/>
  <c r="V286" i="1" s="1"/>
  <c r="W286" i="1" s="1"/>
  <c r="M285" i="1" a="1"/>
  <c r="M285" i="1" s="1"/>
  <c r="N285" i="1" s="1"/>
  <c r="O285" i="1" s="1"/>
  <c r="P285" i="1" s="1"/>
  <c r="Q285" i="1" s="1"/>
  <c r="R285" i="1" s="1"/>
  <c r="S285" i="1" s="1"/>
  <c r="T285" i="1" s="1"/>
  <c r="U285" i="1" s="1"/>
  <c r="V285" i="1" s="1"/>
  <c r="W285" i="1" s="1"/>
  <c r="L285" i="1"/>
  <c r="L285" i="1" a="1"/>
  <c r="M284" i="1"/>
  <c r="M284" i="1" a="1"/>
  <c r="S283" i="1"/>
  <c r="T283" i="1" s="1"/>
  <c r="U283" i="1" s="1"/>
  <c r="V283" i="1" s="1"/>
  <c r="W283" i="1" s="1"/>
  <c r="P283" i="1"/>
  <c r="Q283" i="1" s="1"/>
  <c r="R283" i="1" s="1"/>
  <c r="O283" i="1"/>
  <c r="N283" i="1"/>
  <c r="M283" i="1" a="1"/>
  <c r="M283" i="1" s="1"/>
  <c r="M282" i="1"/>
  <c r="N282" i="1" s="1"/>
  <c r="O282" i="1" s="1"/>
  <c r="P282" i="1" s="1"/>
  <c r="Q282" i="1" s="1"/>
  <c r="R282" i="1" s="1"/>
  <c r="S282" i="1" s="1"/>
  <c r="T282" i="1" s="1"/>
  <c r="U282" i="1" s="1"/>
  <c r="V282" i="1" s="1"/>
  <c r="W282" i="1" s="1"/>
  <c r="M282" i="1" a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M281" i="1"/>
  <c r="M281" i="1" a="1"/>
  <c r="M279" i="1" a="1"/>
  <c r="M279" i="1" s="1"/>
  <c r="N279" i="1" s="1"/>
  <c r="O279" i="1" s="1"/>
  <c r="P279" i="1" s="1"/>
  <c r="Q279" i="1" s="1"/>
  <c r="R279" i="1" s="1"/>
  <c r="S279" i="1" s="1"/>
  <c r="T279" i="1" s="1"/>
  <c r="U279" i="1" s="1"/>
  <c r="V279" i="1" s="1"/>
  <c r="W279" i="1" s="1"/>
  <c r="L279" i="1" a="1"/>
  <c r="L279" i="1" s="1"/>
  <c r="P278" i="1"/>
  <c r="Q278" i="1" s="1"/>
  <c r="R278" i="1" s="1"/>
  <c r="S278" i="1" s="1"/>
  <c r="T278" i="1" s="1"/>
  <c r="U278" i="1" s="1"/>
  <c r="V278" i="1" s="1"/>
  <c r="W278" i="1" s="1"/>
  <c r="N278" i="1"/>
  <c r="O278" i="1" s="1"/>
  <c r="M278" i="1" a="1"/>
  <c r="M278" i="1" s="1"/>
  <c r="L278" i="1"/>
  <c r="L278" i="1" a="1"/>
  <c r="R277" i="1"/>
  <c r="S277" i="1" s="1"/>
  <c r="T277" i="1" s="1"/>
  <c r="U277" i="1" s="1"/>
  <c r="V277" i="1" s="1"/>
  <c r="W277" i="1" s="1"/>
  <c r="Q277" i="1"/>
  <c r="N277" i="1"/>
  <c r="O277" i="1" s="1"/>
  <c r="P277" i="1" s="1"/>
  <c r="M277" i="1" a="1"/>
  <c r="M277" i="1" s="1"/>
  <c r="L277" i="1"/>
  <c r="L277" i="1" a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M276" i="1" a="1"/>
  <c r="M276" i="1" s="1"/>
  <c r="M275" i="1" a="1"/>
  <c r="M275" i="1" s="1"/>
  <c r="N275" i="1" s="1"/>
  <c r="O275" i="1" s="1"/>
  <c r="P275" i="1" s="1"/>
  <c r="Q275" i="1" s="1"/>
  <c r="R275" i="1" s="1"/>
  <c r="S275" i="1" s="1"/>
  <c r="T275" i="1" s="1"/>
  <c r="U275" i="1" s="1"/>
  <c r="V275" i="1" s="1"/>
  <c r="W275" i="1" s="1"/>
  <c r="M274" i="1"/>
  <c r="N274" i="1" s="1"/>
  <c r="O274" i="1" s="1"/>
  <c r="P274" i="1" s="1"/>
  <c r="Q274" i="1" s="1"/>
  <c r="R274" i="1" s="1"/>
  <c r="S274" i="1" s="1"/>
  <c r="T274" i="1" s="1"/>
  <c r="U274" i="1" s="1"/>
  <c r="V274" i="1" s="1"/>
  <c r="W274" i="1" s="1"/>
  <c r="M274" i="1" a="1"/>
  <c r="L274" i="1" a="1"/>
  <c r="L274" i="1" s="1"/>
  <c r="M273" i="1" a="1"/>
  <c r="M273" i="1" s="1"/>
  <c r="M272" i="1" a="1"/>
  <c r="M272" i="1" s="1"/>
  <c r="N272" i="1" s="1"/>
  <c r="O272" i="1" s="1"/>
  <c r="P272" i="1" s="1"/>
  <c r="Q272" i="1" s="1"/>
  <c r="R272" i="1" s="1"/>
  <c r="S272" i="1" s="1"/>
  <c r="T272" i="1" s="1"/>
  <c r="U272" i="1" s="1"/>
  <c r="V272" i="1" s="1"/>
  <c r="W272" i="1" s="1"/>
  <c r="M271" i="1" a="1"/>
  <c r="M271" i="1" s="1"/>
  <c r="N271" i="1" s="1"/>
  <c r="O271" i="1" s="1"/>
  <c r="P271" i="1" s="1"/>
  <c r="Q271" i="1" s="1"/>
  <c r="R271" i="1" s="1"/>
  <c r="S271" i="1" s="1"/>
  <c r="T271" i="1" s="1"/>
  <c r="U271" i="1" s="1"/>
  <c r="V271" i="1" s="1"/>
  <c r="W271" i="1" s="1"/>
  <c r="M270" i="1" a="1"/>
  <c r="M270" i="1" s="1"/>
  <c r="N270" i="1" s="1"/>
  <c r="O270" i="1" s="1"/>
  <c r="P270" i="1" s="1"/>
  <c r="Q270" i="1" s="1"/>
  <c r="R270" i="1" s="1"/>
  <c r="S270" i="1" s="1"/>
  <c r="T270" i="1" s="1"/>
  <c r="U270" i="1" s="1"/>
  <c r="V270" i="1" s="1"/>
  <c r="W270" i="1" s="1"/>
  <c r="M268" i="1" a="1"/>
  <c r="M268" i="1" s="1"/>
  <c r="N268" i="1" s="1"/>
  <c r="O268" i="1" s="1"/>
  <c r="P268" i="1" s="1"/>
  <c r="Q268" i="1" s="1"/>
  <c r="R268" i="1" s="1"/>
  <c r="S268" i="1" s="1"/>
  <c r="T268" i="1" s="1"/>
  <c r="U268" i="1" s="1"/>
  <c r="V268" i="1" s="1"/>
  <c r="W268" i="1" s="1"/>
  <c r="L268" i="1" a="1"/>
  <c r="L268" i="1" s="1"/>
  <c r="M267" i="1" a="1"/>
  <c r="M267" i="1" s="1"/>
  <c r="N267" i="1" s="1"/>
  <c r="O267" i="1" s="1"/>
  <c r="P267" i="1" s="1"/>
  <c r="Q267" i="1" s="1"/>
  <c r="R267" i="1" s="1"/>
  <c r="S267" i="1" s="1"/>
  <c r="T267" i="1" s="1"/>
  <c r="U267" i="1" s="1"/>
  <c r="V267" i="1" s="1"/>
  <c r="W267" i="1" s="1"/>
  <c r="L267" i="1"/>
  <c r="L267" i="1" a="1"/>
  <c r="M266" i="1"/>
  <c r="N266" i="1" s="1"/>
  <c r="O266" i="1" s="1"/>
  <c r="P266" i="1" s="1"/>
  <c r="Q266" i="1" s="1"/>
  <c r="R266" i="1" s="1"/>
  <c r="S266" i="1" s="1"/>
  <c r="T266" i="1" s="1"/>
  <c r="U266" i="1" s="1"/>
  <c r="V266" i="1" s="1"/>
  <c r="W266" i="1" s="1"/>
  <c r="M266" i="1" a="1"/>
  <c r="L266" i="1"/>
  <c r="L266" i="1" a="1"/>
  <c r="M265" i="1"/>
  <c r="N265" i="1" s="1"/>
  <c r="O265" i="1" s="1"/>
  <c r="P265" i="1" s="1"/>
  <c r="Q265" i="1" s="1"/>
  <c r="R265" i="1" s="1"/>
  <c r="S265" i="1" s="1"/>
  <c r="T265" i="1" s="1"/>
  <c r="U265" i="1" s="1"/>
  <c r="V265" i="1" s="1"/>
  <c r="W265" i="1" s="1"/>
  <c r="M265" i="1" a="1"/>
  <c r="S264" i="1"/>
  <c r="T264" i="1" s="1"/>
  <c r="U264" i="1" s="1"/>
  <c r="V264" i="1" s="1"/>
  <c r="W264" i="1" s="1"/>
  <c r="R264" i="1"/>
  <c r="Q264" i="1"/>
  <c r="P264" i="1"/>
  <c r="O264" i="1"/>
  <c r="M264" i="1" a="1"/>
  <c r="M264" i="1" s="1"/>
  <c r="N264" i="1" s="1"/>
  <c r="M263" i="1" a="1"/>
  <c r="M263" i="1" s="1"/>
  <c r="N263" i="1" s="1"/>
  <c r="O263" i="1" s="1"/>
  <c r="P263" i="1" s="1"/>
  <c r="Q263" i="1" s="1"/>
  <c r="R263" i="1" s="1"/>
  <c r="S263" i="1" s="1"/>
  <c r="T263" i="1" s="1"/>
  <c r="U263" i="1" s="1"/>
  <c r="V263" i="1" s="1"/>
  <c r="W263" i="1" s="1"/>
  <c r="L263" i="1" a="1"/>
  <c r="L263" i="1" s="1"/>
  <c r="M262" i="1" a="1"/>
  <c r="M262" i="1" s="1"/>
  <c r="M261" i="1" a="1"/>
  <c r="M261" i="1" s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Q260" i="1"/>
  <c r="R260" i="1" s="1"/>
  <c r="S260" i="1" s="1"/>
  <c r="T260" i="1" s="1"/>
  <c r="U260" i="1" s="1"/>
  <c r="V260" i="1" s="1"/>
  <c r="W260" i="1" s="1"/>
  <c r="P260" i="1"/>
  <c r="O260" i="1"/>
  <c r="N260" i="1"/>
  <c r="M260" i="1" a="1"/>
  <c r="M260" i="1" s="1"/>
  <c r="M259" i="1" a="1"/>
  <c r="M259" i="1" s="1"/>
  <c r="N259" i="1" s="1"/>
  <c r="O259" i="1" s="1"/>
  <c r="P259" i="1" s="1"/>
  <c r="Q259" i="1" s="1"/>
  <c r="R259" i="1" s="1"/>
  <c r="S259" i="1" s="1"/>
  <c r="T259" i="1" s="1"/>
  <c r="U259" i="1" s="1"/>
  <c r="V259" i="1" s="1"/>
  <c r="W259" i="1" s="1"/>
  <c r="V257" i="1"/>
  <c r="W257" i="1" s="1"/>
  <c r="N257" i="1"/>
  <c r="O257" i="1" s="1"/>
  <c r="P257" i="1" s="1"/>
  <c r="Q257" i="1" s="1"/>
  <c r="R257" i="1" s="1"/>
  <c r="S257" i="1" s="1"/>
  <c r="T257" i="1" s="1"/>
  <c r="U257" i="1" s="1"/>
  <c r="M257" i="1" a="1"/>
  <c r="M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M256" i="1"/>
  <c r="M256" i="1" a="1"/>
  <c r="L254" i="1"/>
  <c r="M253" i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M253" i="1" a="1"/>
  <c r="L253" i="1" a="1"/>
  <c r="L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M252" i="1" a="1"/>
  <c r="M252" i="1" s="1"/>
  <c r="Q251" i="1"/>
  <c r="R251" i="1" s="1"/>
  <c r="S251" i="1" s="1"/>
  <c r="T251" i="1" s="1"/>
  <c r="U251" i="1" s="1"/>
  <c r="V251" i="1" s="1"/>
  <c r="W251" i="1" s="1"/>
  <c r="N251" i="1"/>
  <c r="O251" i="1" s="1"/>
  <c r="P251" i="1" s="1"/>
  <c r="M251" i="1"/>
  <c r="M251" i="1" a="1"/>
  <c r="M250" i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M250" i="1" a="1"/>
  <c r="L250" i="1" a="1"/>
  <c r="L250" i="1" s="1"/>
  <c r="M249" i="1" a="1"/>
  <c r="M249" i="1" s="1"/>
  <c r="P248" i="1"/>
  <c r="Q248" i="1" s="1"/>
  <c r="R248" i="1" s="1"/>
  <c r="S248" i="1" s="1"/>
  <c r="T248" i="1" s="1"/>
  <c r="U248" i="1" s="1"/>
  <c r="V248" i="1" s="1"/>
  <c r="W248" i="1" s="1"/>
  <c r="N248" i="1"/>
  <c r="O248" i="1" s="1"/>
  <c r="M248" i="1"/>
  <c r="M248" i="1" a="1"/>
  <c r="M247" i="1" a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6" i="1"/>
  <c r="N246" i="1" s="1"/>
  <c r="O246" i="1" s="1"/>
  <c r="P246" i="1" s="1"/>
  <c r="Q246" i="1" s="1"/>
  <c r="R246" i="1" s="1"/>
  <c r="S246" i="1" s="1"/>
  <c r="T246" i="1" s="1"/>
  <c r="U246" i="1" s="1"/>
  <c r="V246" i="1" s="1"/>
  <c r="W246" i="1" s="1"/>
  <c r="M246" i="1" a="1"/>
  <c r="M244" i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M244" i="1" a="1"/>
  <c r="L244" i="1" a="1"/>
  <c r="L244" i="1" s="1"/>
  <c r="Q243" i="1"/>
  <c r="R243" i="1" s="1"/>
  <c r="S243" i="1" s="1"/>
  <c r="T243" i="1" s="1"/>
  <c r="U243" i="1" s="1"/>
  <c r="V243" i="1" s="1"/>
  <c r="W243" i="1" s="1"/>
  <c r="P243" i="1"/>
  <c r="M243" i="1"/>
  <c r="N243" i="1" s="1"/>
  <c r="O243" i="1" s="1"/>
  <c r="M243" i="1" a="1"/>
  <c r="L243" i="1" a="1"/>
  <c r="L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M242" i="1"/>
  <c r="M242" i="1" a="1"/>
  <c r="W241" i="1"/>
  <c r="N241" i="1"/>
  <c r="O241" i="1" s="1"/>
  <c r="P241" i="1" s="1"/>
  <c r="Q241" i="1" s="1"/>
  <c r="R241" i="1" s="1"/>
  <c r="S241" i="1" s="1"/>
  <c r="T241" i="1" s="1"/>
  <c r="U241" i="1" s="1"/>
  <c r="V241" i="1" s="1"/>
  <c r="M241" i="1" a="1"/>
  <c r="M241" i="1" s="1"/>
  <c r="M240" i="1" a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L240" i="1"/>
  <c r="L240" i="1" a="1"/>
  <c r="M239" i="1" a="1"/>
  <c r="M239" i="1" s="1"/>
  <c r="P238" i="1"/>
  <c r="Q238" i="1" s="1"/>
  <c r="R238" i="1" s="1"/>
  <c r="S238" i="1" s="1"/>
  <c r="T238" i="1" s="1"/>
  <c r="U238" i="1" s="1"/>
  <c r="V238" i="1" s="1"/>
  <c r="W238" i="1" s="1"/>
  <c r="O238" i="1"/>
  <c r="N238" i="1"/>
  <c r="M238" i="1"/>
  <c r="M238" i="1" a="1"/>
  <c r="M237" i="1" a="1"/>
  <c r="M237" i="1" s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O236" i="1"/>
  <c r="P236" i="1" s="1"/>
  <c r="Q236" i="1" s="1"/>
  <c r="R236" i="1" s="1"/>
  <c r="S236" i="1" s="1"/>
  <c r="T236" i="1" s="1"/>
  <c r="U236" i="1" s="1"/>
  <c r="V236" i="1" s="1"/>
  <c r="W236" i="1" s="1"/>
  <c r="M236" i="1"/>
  <c r="N236" i="1" s="1"/>
  <c r="M236" i="1" a="1"/>
  <c r="P234" i="1"/>
  <c r="Q234" i="1" s="1"/>
  <c r="R234" i="1" s="1"/>
  <c r="S234" i="1" s="1"/>
  <c r="T234" i="1" s="1"/>
  <c r="U234" i="1" s="1"/>
  <c r="V234" i="1" s="1"/>
  <c r="W234" i="1" s="1"/>
  <c r="O234" i="1"/>
  <c r="N234" i="1"/>
  <c r="M234" i="1" a="1"/>
  <c r="M234" i="1" s="1"/>
  <c r="L234" i="1" a="1"/>
  <c r="L234" i="1" s="1"/>
  <c r="M233" i="1" a="1"/>
  <c r="M233" i="1" s="1"/>
  <c r="N233" i="1" s="1"/>
  <c r="O233" i="1" s="1"/>
  <c r="P233" i="1" s="1"/>
  <c r="Q233" i="1" s="1"/>
  <c r="R233" i="1" s="1"/>
  <c r="S233" i="1" s="1"/>
  <c r="T233" i="1" s="1"/>
  <c r="U233" i="1" s="1"/>
  <c r="V233" i="1" s="1"/>
  <c r="W233" i="1" s="1"/>
  <c r="L233" i="1" a="1"/>
  <c r="L233" i="1" s="1"/>
  <c r="M232" i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M232" i="1" a="1"/>
  <c r="S231" i="1"/>
  <c r="T231" i="1" s="1"/>
  <c r="U231" i="1" s="1"/>
  <c r="V231" i="1" s="1"/>
  <c r="W231" i="1" s="1"/>
  <c r="M231" i="1"/>
  <c r="N231" i="1" s="1"/>
  <c r="O231" i="1" s="1"/>
  <c r="P231" i="1" s="1"/>
  <c r="Q231" i="1" s="1"/>
  <c r="R231" i="1" s="1"/>
  <c r="M231" i="1" a="1"/>
  <c r="M230" i="1"/>
  <c r="N230" i="1" s="1"/>
  <c r="O230" i="1" s="1"/>
  <c r="P230" i="1" s="1"/>
  <c r="Q230" i="1" s="1"/>
  <c r="R230" i="1" s="1"/>
  <c r="S230" i="1" s="1"/>
  <c r="T230" i="1" s="1"/>
  <c r="U230" i="1" s="1"/>
  <c r="V230" i="1" s="1"/>
  <c r="W230" i="1" s="1"/>
  <c r="M230" i="1" a="1"/>
  <c r="L230" i="1"/>
  <c r="L230" i="1" a="1"/>
  <c r="M229" i="1" a="1"/>
  <c r="M229" i="1" s="1"/>
  <c r="M228" i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M228" i="1" a="1"/>
  <c r="S227" i="1"/>
  <c r="T227" i="1" s="1"/>
  <c r="U227" i="1" s="1"/>
  <c r="V227" i="1" s="1"/>
  <c r="W227" i="1" s="1"/>
  <c r="M227" i="1" a="1"/>
  <c r="M227" i="1" s="1"/>
  <c r="N227" i="1" s="1"/>
  <c r="O227" i="1" s="1"/>
  <c r="P227" i="1" s="1"/>
  <c r="Q227" i="1" s="1"/>
  <c r="R227" i="1" s="1"/>
  <c r="Q226" i="1"/>
  <c r="R226" i="1" s="1"/>
  <c r="S226" i="1" s="1"/>
  <c r="T226" i="1" s="1"/>
  <c r="U226" i="1" s="1"/>
  <c r="V226" i="1" s="1"/>
  <c r="W226" i="1" s="1"/>
  <c r="M226" i="1"/>
  <c r="N226" i="1" s="1"/>
  <c r="O226" i="1" s="1"/>
  <c r="P226" i="1" s="1"/>
  <c r="M226" i="1" a="1"/>
  <c r="M224" i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M224" i="1" a="1"/>
  <c r="L224" i="1"/>
  <c r="L224" i="1" a="1"/>
  <c r="M223" i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M223" i="1" a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M222" i="1"/>
  <c r="M222" i="1" a="1"/>
  <c r="M221" i="1" a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L221" i="1" a="1"/>
  <c r="L221" i="1" s="1"/>
  <c r="M220" i="1" a="1"/>
  <c r="M220" i="1" s="1"/>
  <c r="M219" i="1" a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O217" i="1"/>
  <c r="P217" i="1" s="1"/>
  <c r="Q217" i="1" s="1"/>
  <c r="R217" i="1" s="1"/>
  <c r="S217" i="1" s="1"/>
  <c r="T217" i="1" s="1"/>
  <c r="U217" i="1" s="1"/>
  <c r="V217" i="1" s="1"/>
  <c r="W217" i="1" s="1"/>
  <c r="M217" i="1" a="1"/>
  <c r="M217" i="1" s="1"/>
  <c r="N217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M215" i="1"/>
  <c r="M215" i="1" a="1"/>
  <c r="L215" i="1"/>
  <c r="L215" i="1" a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M214" i="1" a="1"/>
  <c r="M214" i="1" s="1"/>
  <c r="L214" i="1" a="1"/>
  <c r="L214" i="1" s="1"/>
  <c r="M213" i="1" a="1"/>
  <c r="M213" i="1" s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M212" i="1" a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M211" i="1" a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L211" i="1"/>
  <c r="L211" i="1" a="1"/>
  <c r="M210" i="1" a="1"/>
  <c r="M210" i="1" s="1"/>
  <c r="M209" i="1"/>
  <c r="N209" i="1" s="1"/>
  <c r="O209" i="1" s="1"/>
  <c r="P209" i="1" s="1"/>
  <c r="Q209" i="1" s="1"/>
  <c r="R209" i="1" s="1"/>
  <c r="S209" i="1" s="1"/>
  <c r="T209" i="1" s="1"/>
  <c r="U209" i="1" s="1"/>
  <c r="V209" i="1" s="1"/>
  <c r="W209" i="1" s="1"/>
  <c r="M209" i="1" a="1"/>
  <c r="U208" i="1"/>
  <c r="V208" i="1" s="1"/>
  <c r="W208" i="1" s="1"/>
  <c r="R208" i="1"/>
  <c r="S208" i="1" s="1"/>
  <c r="T208" i="1" s="1"/>
  <c r="M208" i="1" a="1"/>
  <c r="M208" i="1" s="1"/>
  <c r="N208" i="1" s="1"/>
  <c r="O208" i="1" s="1"/>
  <c r="P208" i="1" s="1"/>
  <c r="Q208" i="1" s="1"/>
  <c r="M207" i="1" a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L205" i="1"/>
  <c r="L205" i="1" a="1"/>
  <c r="M204" i="1" a="1"/>
  <c r="M204" i="1" s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O203" i="1"/>
  <c r="P203" i="1" s="1"/>
  <c r="Q203" i="1" s="1"/>
  <c r="R203" i="1" s="1"/>
  <c r="S203" i="1" s="1"/>
  <c r="T203" i="1" s="1"/>
  <c r="U203" i="1" s="1"/>
  <c r="V203" i="1" s="1"/>
  <c r="W203" i="1" s="1"/>
  <c r="M203" i="1" a="1"/>
  <c r="M203" i="1" s="1"/>
  <c r="N203" i="1" s="1"/>
  <c r="O202" i="1"/>
  <c r="P202" i="1" s="1"/>
  <c r="Q202" i="1" s="1"/>
  <c r="R202" i="1" s="1"/>
  <c r="S202" i="1" s="1"/>
  <c r="T202" i="1" s="1"/>
  <c r="U202" i="1" s="1"/>
  <c r="V202" i="1" s="1"/>
  <c r="W202" i="1" s="1"/>
  <c r="M202" i="1" a="1"/>
  <c r="M202" i="1" s="1"/>
  <c r="N202" i="1" s="1"/>
  <c r="L202" i="1" a="1"/>
  <c r="L202" i="1" s="1"/>
  <c r="M201" i="1" a="1"/>
  <c r="M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M200" i="1" a="1"/>
  <c r="M200" i="1" s="1"/>
  <c r="U199" i="1"/>
  <c r="V199" i="1" s="1"/>
  <c r="W199" i="1" s="1"/>
  <c r="M199" i="1" a="1"/>
  <c r="M199" i="1" s="1"/>
  <c r="N199" i="1" s="1"/>
  <c r="O199" i="1" s="1"/>
  <c r="P199" i="1" s="1"/>
  <c r="Q199" i="1" s="1"/>
  <c r="R199" i="1" s="1"/>
  <c r="S199" i="1" s="1"/>
  <c r="T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M198" i="1" a="1"/>
  <c r="M198" i="1" s="1"/>
  <c r="M196" i="1" a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L196" i="1"/>
  <c r="L196" i="1" a="1"/>
  <c r="M195" i="1" a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L195" i="1" a="1"/>
  <c r="L195" i="1" s="1"/>
  <c r="W194" i="1"/>
  <c r="V194" i="1"/>
  <c r="M194" i="1" a="1"/>
  <c r="M194" i="1" s="1"/>
  <c r="N194" i="1" s="1"/>
  <c r="O194" i="1" s="1"/>
  <c r="P194" i="1" s="1"/>
  <c r="Q194" i="1" s="1"/>
  <c r="R194" i="1" s="1"/>
  <c r="S194" i="1" s="1"/>
  <c r="T194" i="1" s="1"/>
  <c r="U194" i="1" s="1"/>
  <c r="O193" i="1"/>
  <c r="P193" i="1" s="1"/>
  <c r="Q193" i="1" s="1"/>
  <c r="R193" i="1" s="1"/>
  <c r="S193" i="1" s="1"/>
  <c r="T193" i="1" s="1"/>
  <c r="U193" i="1" s="1"/>
  <c r="V193" i="1" s="1"/>
  <c r="W193" i="1" s="1"/>
  <c r="M193" i="1" a="1"/>
  <c r="M193" i="1" s="1"/>
  <c r="N193" i="1" s="1"/>
  <c r="S192" i="1"/>
  <c r="T192" i="1" s="1"/>
  <c r="U192" i="1" s="1"/>
  <c r="V192" i="1" s="1"/>
  <c r="W192" i="1" s="1"/>
  <c r="R192" i="1"/>
  <c r="M192" i="1"/>
  <c r="N192" i="1" s="1"/>
  <c r="O192" i="1" s="1"/>
  <c r="P192" i="1" s="1"/>
  <c r="Q192" i="1" s="1"/>
  <c r="M192" i="1" a="1"/>
  <c r="M191" i="1" a="1"/>
  <c r="M191" i="1" s="1"/>
  <c r="N191" i="1" s="1"/>
  <c r="O191" i="1" s="1"/>
  <c r="P191" i="1" s="1"/>
  <c r="Q191" i="1" s="1"/>
  <c r="R191" i="1" s="1"/>
  <c r="S191" i="1" s="1"/>
  <c r="T191" i="1" s="1"/>
  <c r="U191" i="1" s="1"/>
  <c r="V191" i="1" s="1"/>
  <c r="W191" i="1" s="1"/>
  <c r="L191" i="1"/>
  <c r="L191" i="1" a="1"/>
  <c r="M190" i="1" a="1"/>
  <c r="M190" i="1" s="1"/>
  <c r="M189" i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9" i="1" a="1"/>
  <c r="P188" i="1"/>
  <c r="Q188" i="1" s="1"/>
  <c r="R188" i="1" s="1"/>
  <c r="S188" i="1" s="1"/>
  <c r="T188" i="1" s="1"/>
  <c r="U188" i="1" s="1"/>
  <c r="V188" i="1" s="1"/>
  <c r="W188" i="1" s="1"/>
  <c r="M188" i="1" a="1"/>
  <c r="M188" i="1" s="1"/>
  <c r="N188" i="1" s="1"/>
  <c r="O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M187" i="1"/>
  <c r="M187" i="1" a="1"/>
  <c r="M185" i="1" a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L185" i="1" a="1"/>
  <c r="L185" i="1" s="1"/>
  <c r="W184" i="1"/>
  <c r="M184" i="1" a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L184" i="1"/>
  <c r="L184" i="1" a="1"/>
  <c r="M183" i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M183" i="1" a="1"/>
  <c r="M182" i="1" a="1"/>
  <c r="M182" i="1" s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Q181" i="1"/>
  <c r="R181" i="1" s="1"/>
  <c r="S181" i="1" s="1"/>
  <c r="T181" i="1" s="1"/>
  <c r="U181" i="1" s="1"/>
  <c r="V181" i="1" s="1"/>
  <c r="W181" i="1" s="1"/>
  <c r="P181" i="1"/>
  <c r="N181" i="1"/>
  <c r="O181" i="1" s="1"/>
  <c r="M181" i="1"/>
  <c r="M181" i="1" a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M180" i="1" a="1"/>
  <c r="L180" i="1" a="1"/>
  <c r="L180" i="1" s="1"/>
  <c r="M179" i="1"/>
  <c r="M179" i="1" a="1"/>
  <c r="M178" i="1" a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M177" i="1"/>
  <c r="M177" i="1" a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M176" i="1" a="1"/>
  <c r="M176" i="1" s="1"/>
  <c r="P174" i="1"/>
  <c r="Q174" i="1" s="1"/>
  <c r="R174" i="1" s="1"/>
  <c r="S174" i="1" s="1"/>
  <c r="T174" i="1" s="1"/>
  <c r="U174" i="1" s="1"/>
  <c r="V174" i="1" s="1"/>
  <c r="W174" i="1" s="1"/>
  <c r="N174" i="1"/>
  <c r="O174" i="1" s="1"/>
  <c r="M174" i="1" a="1"/>
  <c r="M174" i="1" s="1"/>
  <c r="L174" i="1" a="1"/>
  <c r="L174" i="1" s="1"/>
  <c r="M173" i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M173" i="1" a="1"/>
  <c r="L173" i="1" a="1"/>
  <c r="L173" i="1" s="1"/>
  <c r="M172" i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M172" i="1" a="1"/>
  <c r="L172" i="1" a="1"/>
  <c r="L172" i="1" s="1"/>
  <c r="P171" i="1"/>
  <c r="Q171" i="1" s="1"/>
  <c r="R171" i="1" s="1"/>
  <c r="S171" i="1" s="1"/>
  <c r="T171" i="1" s="1"/>
  <c r="U171" i="1" s="1"/>
  <c r="V171" i="1" s="1"/>
  <c r="W171" i="1" s="1"/>
  <c r="M171" i="1"/>
  <c r="N171" i="1" s="1"/>
  <c r="O171" i="1" s="1"/>
  <c r="M171" i="1" a="1"/>
  <c r="M170" i="1"/>
  <c r="N170" i="1" s="1"/>
  <c r="O170" i="1" s="1"/>
  <c r="P170" i="1" s="1"/>
  <c r="Q170" i="1" s="1"/>
  <c r="R170" i="1" s="1"/>
  <c r="S170" i="1" s="1"/>
  <c r="T170" i="1" s="1"/>
  <c r="U170" i="1" s="1"/>
  <c r="V170" i="1" s="1"/>
  <c r="W170" i="1" s="1"/>
  <c r="M170" i="1" a="1"/>
  <c r="S169" i="1"/>
  <c r="T169" i="1" s="1"/>
  <c r="U169" i="1" s="1"/>
  <c r="V169" i="1" s="1"/>
  <c r="W169" i="1" s="1"/>
  <c r="M169" i="1"/>
  <c r="N169" i="1" s="1"/>
  <c r="O169" i="1" s="1"/>
  <c r="P169" i="1" s="1"/>
  <c r="Q169" i="1" s="1"/>
  <c r="R169" i="1" s="1"/>
  <c r="M169" i="1" a="1"/>
  <c r="L169" i="1" a="1"/>
  <c r="L169" i="1" s="1"/>
  <c r="M168" i="1" a="1"/>
  <c r="M168" i="1" s="1"/>
  <c r="M167" i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M167" i="1" a="1"/>
  <c r="T166" i="1"/>
  <c r="U166" i="1" s="1"/>
  <c r="V166" i="1" s="1"/>
  <c r="W166" i="1" s="1"/>
  <c r="M166" i="1" a="1"/>
  <c r="M166" i="1" s="1"/>
  <c r="N166" i="1" s="1"/>
  <c r="O166" i="1" s="1"/>
  <c r="P166" i="1" s="1"/>
  <c r="Q166" i="1" s="1"/>
  <c r="R166" i="1" s="1"/>
  <c r="S166" i="1" s="1"/>
  <c r="M165" i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M163" i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M163" i="1" a="1"/>
  <c r="L163" i="1" a="1"/>
  <c r="L163" i="1" s="1"/>
  <c r="Q162" i="1"/>
  <c r="R162" i="1" s="1"/>
  <c r="S162" i="1" s="1"/>
  <c r="T162" i="1" s="1"/>
  <c r="U162" i="1" s="1"/>
  <c r="V162" i="1" s="1"/>
  <c r="W162" i="1" s="1"/>
  <c r="M162" i="1" a="1"/>
  <c r="M162" i="1" s="1"/>
  <c r="N162" i="1" s="1"/>
  <c r="O162" i="1" s="1"/>
  <c r="P162" i="1" s="1"/>
  <c r="L162" i="1"/>
  <c r="L162" i="1" a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L161" i="1" a="1"/>
  <c r="L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V157" i="1"/>
  <c r="W157" i="1" s="1"/>
  <c r="N157" i="1"/>
  <c r="O157" i="1" s="1"/>
  <c r="P157" i="1" s="1"/>
  <c r="Q157" i="1" s="1"/>
  <c r="R157" i="1" s="1"/>
  <c r="S157" i="1" s="1"/>
  <c r="T157" i="1" s="1"/>
  <c r="U157" i="1" s="1"/>
  <c r="M157" i="1" a="1"/>
  <c r="M157" i="1" s="1"/>
  <c r="L157" i="1" a="1"/>
  <c r="L157" i="1" s="1"/>
  <c r="M156" i="1"/>
  <c r="M156" i="1" a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M155" i="1" a="1"/>
  <c r="M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M154" i="1"/>
  <c r="M154" i="1" a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1" i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M151" i="1" a="1"/>
  <c r="L151" i="1" a="1"/>
  <c r="L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L150" i="1" a="1"/>
  <c r="L150" i="1" s="1"/>
  <c r="P149" i="1"/>
  <c r="Q149" i="1" s="1"/>
  <c r="R149" i="1" s="1"/>
  <c r="S149" i="1" s="1"/>
  <c r="T149" i="1" s="1"/>
  <c r="U149" i="1" s="1"/>
  <c r="V149" i="1" s="1"/>
  <c r="W149" i="1" s="1"/>
  <c r="N149" i="1"/>
  <c r="O149" i="1" s="1"/>
  <c r="M149" i="1" a="1"/>
  <c r="M149" i="1" s="1"/>
  <c r="M148" i="1" a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P147" i="1"/>
  <c r="Q147" i="1" s="1"/>
  <c r="R147" i="1" s="1"/>
  <c r="S147" i="1" s="1"/>
  <c r="T147" i="1" s="1"/>
  <c r="U147" i="1" s="1"/>
  <c r="V147" i="1" s="1"/>
  <c r="W147" i="1" s="1"/>
  <c r="M147" i="1" a="1"/>
  <c r="M147" i="1" s="1"/>
  <c r="N147" i="1" s="1"/>
  <c r="O147" i="1" s="1"/>
  <c r="O146" i="1"/>
  <c r="P146" i="1" s="1"/>
  <c r="Q146" i="1" s="1"/>
  <c r="R146" i="1" s="1"/>
  <c r="S146" i="1" s="1"/>
  <c r="T146" i="1" s="1"/>
  <c r="U146" i="1" s="1"/>
  <c r="V146" i="1" s="1"/>
  <c r="W146" i="1" s="1"/>
  <c r="M146" i="1"/>
  <c r="N146" i="1" s="1"/>
  <c r="M146" i="1" a="1"/>
  <c r="L146" i="1"/>
  <c r="L146" i="1" a="1"/>
  <c r="M145" i="1" a="1"/>
  <c r="M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M144" i="1" a="1"/>
  <c r="M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M140" i="1" a="1"/>
  <c r="M140" i="1" s="1"/>
  <c r="L140" i="1"/>
  <c r="L140" i="1" a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M139" i="1" a="1"/>
  <c r="M139" i="1" s="1"/>
  <c r="L139" i="1"/>
  <c r="L139" i="1" a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L138" i="1"/>
  <c r="L138" i="1" a="1"/>
  <c r="P137" i="1"/>
  <c r="Q137" i="1" s="1"/>
  <c r="R137" i="1" s="1"/>
  <c r="S137" i="1" s="1"/>
  <c r="T137" i="1" s="1"/>
  <c r="U137" i="1" s="1"/>
  <c r="V137" i="1" s="1"/>
  <c r="W137" i="1" s="1"/>
  <c r="M137" i="1" a="1"/>
  <c r="M137" i="1" s="1"/>
  <c r="N137" i="1" s="1"/>
  <c r="O137" i="1" s="1"/>
  <c r="L137" i="1"/>
  <c r="L137" i="1" a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M136" i="1" a="1"/>
  <c r="M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M134" i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M134" i="1" a="1"/>
  <c r="L134" i="1" a="1"/>
  <c r="L134" i="1" s="1"/>
  <c r="M133" i="1" a="1"/>
  <c r="M133" i="1" s="1"/>
  <c r="M132" i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M132" i="1" a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8" i="1" a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L128" i="1"/>
  <c r="L128" i="1" a="1"/>
  <c r="P127" i="1"/>
  <c r="Q127" i="1" s="1"/>
  <c r="R127" i="1" s="1"/>
  <c r="S127" i="1" s="1"/>
  <c r="T127" i="1" s="1"/>
  <c r="U127" i="1" s="1"/>
  <c r="V127" i="1" s="1"/>
  <c r="W127" i="1" s="1"/>
  <c r="M127" i="1"/>
  <c r="N127" i="1" s="1"/>
  <c r="O127" i="1" s="1"/>
  <c r="M127" i="1" a="1"/>
  <c r="L127" i="1"/>
  <c r="L127" i="1" a="1"/>
  <c r="M126" i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6" i="1" a="1"/>
  <c r="L126" i="1" a="1"/>
  <c r="L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4" i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4" i="1" a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M123" i="1"/>
  <c r="M123" i="1" a="1"/>
  <c r="L123" i="1" a="1"/>
  <c r="L123" i="1" s="1"/>
  <c r="M122" i="1" a="1"/>
  <c r="M122" i="1" s="1"/>
  <c r="M121" i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1" i="1" a="1"/>
  <c r="P120" i="1"/>
  <c r="Q120" i="1" s="1"/>
  <c r="R120" i="1" s="1"/>
  <c r="S120" i="1" s="1"/>
  <c r="T120" i="1" s="1"/>
  <c r="U120" i="1" s="1"/>
  <c r="V120" i="1" s="1"/>
  <c r="W120" i="1" s="1"/>
  <c r="O120" i="1"/>
  <c r="M120" i="1"/>
  <c r="N120" i="1" s="1"/>
  <c r="M120" i="1" a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L117" i="1" a="1"/>
  <c r="L117" i="1" s="1"/>
  <c r="O116" i="1"/>
  <c r="P116" i="1" s="1"/>
  <c r="Q116" i="1" s="1"/>
  <c r="R116" i="1" s="1"/>
  <c r="S116" i="1" s="1"/>
  <c r="T116" i="1" s="1"/>
  <c r="U116" i="1" s="1"/>
  <c r="V116" i="1" s="1"/>
  <c r="W116" i="1" s="1"/>
  <c r="M116" i="1" a="1"/>
  <c r="M116" i="1" s="1"/>
  <c r="N116" i="1" s="1"/>
  <c r="L116" i="1" a="1"/>
  <c r="L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L115" i="1" a="1"/>
  <c r="L115" i="1" s="1"/>
  <c r="M114" i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M114" i="1" a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L112" i="1" a="1"/>
  <c r="L112" i="1" s="1"/>
  <c r="M111" i="1" a="1"/>
  <c r="M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M109" i="1" a="1"/>
  <c r="M109" i="1" s="1"/>
  <c r="M108" i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M108" i="1" a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L106" i="1" a="1"/>
  <c r="L106" i="1" s="1"/>
  <c r="M105" i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5" i="1" a="1"/>
  <c r="L105" i="1" a="1"/>
  <c r="L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M104" i="1" a="1"/>
  <c r="M104" i="1" s="1"/>
  <c r="L104" i="1" a="1"/>
  <c r="L104" i="1" s="1"/>
  <c r="Q103" i="1"/>
  <c r="R103" i="1" s="1"/>
  <c r="S103" i="1" s="1"/>
  <c r="T103" i="1" s="1"/>
  <c r="U103" i="1" s="1"/>
  <c r="V103" i="1" s="1"/>
  <c r="W103" i="1" s="1"/>
  <c r="P103" i="1"/>
  <c r="M103" i="1"/>
  <c r="N103" i="1" s="1"/>
  <c r="O103" i="1" s="1"/>
  <c r="M103" i="1" a="1"/>
  <c r="L103" i="1"/>
  <c r="L103" i="1" a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P100" i="1"/>
  <c r="Q100" i="1" s="1"/>
  <c r="R100" i="1" s="1"/>
  <c r="S100" i="1" s="1"/>
  <c r="T100" i="1" s="1"/>
  <c r="U100" i="1" s="1"/>
  <c r="V100" i="1" s="1"/>
  <c r="W100" i="1" s="1"/>
  <c r="O100" i="1"/>
  <c r="M100" i="1"/>
  <c r="N100" i="1" s="1"/>
  <c r="M100" i="1" a="1"/>
  <c r="L100" i="1"/>
  <c r="L100" i="1" a="1"/>
  <c r="M99" i="1" a="1"/>
  <c r="M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M98" i="1" a="1"/>
  <c r="M98" i="1" s="1"/>
  <c r="M97" i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7" i="1" a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4" i="1" a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L94" i="1" a="1"/>
  <c r="L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3" i="1"/>
  <c r="M93" i="1" a="1"/>
  <c r="L93" i="1"/>
  <c r="L93" i="1" a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L92" i="1" a="1"/>
  <c r="L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M88" i="1"/>
  <c r="M88" i="1" a="1"/>
  <c r="M87" i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7" i="1" a="1"/>
  <c r="M86" i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L83" i="1" a="1"/>
  <c r="L83" i="1" s="1"/>
  <c r="M82" i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 a="1"/>
  <c r="L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 a="1"/>
  <c r="L78" i="1" s="1"/>
  <c r="M77" i="1"/>
  <c r="M77" i="1" a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L72" i="1" a="1"/>
  <c r="L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M71" i="1" a="1"/>
  <c r="M71" i="1" s="1"/>
  <c r="L71" i="1"/>
  <c r="L71" i="1" a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L70" i="1" a="1"/>
  <c r="L70" i="1" s="1"/>
  <c r="M69" i="1" a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/>
  <c r="L67" i="1" a="1"/>
  <c r="M66" i="1" a="1"/>
  <c r="M66" i="1" s="1"/>
  <c r="M65" i="1" a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M64" i="1" a="1"/>
  <c r="M64" i="1" s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L61" i="1" a="1"/>
  <c r="L61" i="1" s="1"/>
  <c r="L60" i="1" a="1"/>
  <c r="L60" i="1" s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L59" i="1" a="1"/>
  <c r="L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L58" i="1"/>
  <c r="L58" i="1" a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M56" i="1" a="1"/>
  <c r="M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L55" i="1" a="1"/>
  <c r="L55" i="1" s="1"/>
  <c r="M54" i="1" a="1"/>
  <c r="M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M53" i="1"/>
  <c r="M53" i="1" a="1"/>
  <c r="N52" i="1"/>
  <c r="O52" i="1" s="1"/>
  <c r="P52" i="1" s="1"/>
  <c r="Q52" i="1" s="1"/>
  <c r="R52" i="1" s="1"/>
  <c r="S52" i="1" s="1"/>
  <c r="T52" i="1" s="1"/>
  <c r="U52" i="1" s="1"/>
  <c r="V52" i="1" s="1"/>
  <c r="W52" i="1" s="1"/>
  <c r="M52" i="1"/>
  <c r="M52" i="1" a="1"/>
  <c r="N51" i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1" i="1" s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L49" i="1" a="1"/>
  <c r="L49" i="1" s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L48" i="1" a="1"/>
  <c r="L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L47" i="1"/>
  <c r="L47" i="1" a="1"/>
  <c r="M46" i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M46" i="1" a="1"/>
  <c r="P45" i="1"/>
  <c r="Q45" i="1" s="1"/>
  <c r="R45" i="1" s="1"/>
  <c r="S45" i="1" s="1"/>
  <c r="T45" i="1" s="1"/>
  <c r="U45" i="1" s="1"/>
  <c r="V45" i="1" s="1"/>
  <c r="W45" i="1" s="1"/>
  <c r="N45" i="1"/>
  <c r="O45" i="1" s="1"/>
  <c r="M45" i="1"/>
  <c r="M45" i="1" a="1"/>
  <c r="N44" i="1"/>
  <c r="O44" i="1" s="1"/>
  <c r="P44" i="1" s="1"/>
  <c r="Q44" i="1" s="1"/>
  <c r="R44" i="1" s="1"/>
  <c r="S44" i="1" s="1"/>
  <c r="T44" i="1" s="1"/>
  <c r="U44" i="1" s="1"/>
  <c r="V44" i="1" s="1"/>
  <c r="W44" i="1" s="1"/>
  <c r="M44" i="1" a="1"/>
  <c r="M44" i="1" s="1"/>
  <c r="L44" i="1" a="1"/>
  <c r="L44" i="1" s="1"/>
  <c r="M43" i="1" a="1"/>
  <c r="M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M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M40" i="1"/>
  <c r="M40" i="1" a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M37" i="1" a="1"/>
  <c r="M37" i="1" s="1"/>
  <c r="L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M34" i="1"/>
  <c r="L34" i="1"/>
  <c r="M33" i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3" i="1"/>
  <c r="M32" i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/>
  <c r="L30" i="1"/>
  <c r="P29" i="1"/>
  <c r="Q29" i="1" s="1"/>
  <c r="R29" i="1" s="1"/>
  <c r="S29" i="1" s="1"/>
  <c r="T29" i="1" s="1"/>
  <c r="U29" i="1" s="1"/>
  <c r="V29" i="1" s="1"/>
  <c r="W29" i="1" s="1"/>
  <c r="N29" i="1"/>
  <c r="O29" i="1" s="1"/>
  <c r="M29" i="1"/>
  <c r="L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L3" i="1"/>
  <c r="M60" i="1" l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<sst xmlns="http://schemas.openxmlformats.org/spreadsheetml/2006/main" count="4450" uniqueCount="121">
  <si>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</si>
  <si>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</si>
  <si>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</si>
  <si>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</si>
  <si>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</si>
  <si>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</si>
  <si>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</si>
  <si>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</si>
  <si>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</si>
  <si>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</si>
  <si>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</si>
  <si>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</si>
  <si>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</si>
  <si>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</si>
  <si>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CIMS.CAN.AB.Electricity</t>
  </si>
  <si>
    <t>AB</t>
  </si>
  <si>
    <t>Electricity</t>
  </si>
  <si>
    <t>Service provided</t>
  </si>
  <si>
    <t>activity_data_generic</t>
  </si>
  <si>
    <t>Competition type</t>
  </si>
  <si>
    <t>Is supply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</si>
  <si>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</si>
  <si>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</si>
  <si>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</si>
  <si>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</si>
  <si>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</si>
  <si>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</si>
  <si>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</si>
  <si>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</si>
  <si>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CIMS.CAN.AB.Ethanol</t>
  </si>
  <si>
    <t>CIMS.Generic Fuels.Fuel Oil</t>
  </si>
  <si>
    <t>CER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</si>
  <si>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</si>
  <si>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</si>
  <si>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</si>
  <si>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</si>
  <si>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</si>
  <si>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</si>
  <si>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</si>
  <si>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</si>
  <si>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</si>
  <si>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</si>
  <si>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</si>
  <si>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</si>
  <si>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</si>
  <si>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</si>
  <si>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</si>
  <si>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</si>
  <si>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</si>
  <si>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</si>
  <si>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</si>
  <si>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</si>
  <si>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</si>
  <si>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CIMS.CAN.AB.Electricity.Utility Generation</t>
  </si>
  <si>
    <t>Utility Generation</t>
  </si>
  <si>
    <t>Fixed Ratio</t>
  </si>
  <si>
    <t>CIMS.CAN.AB.Electricity.Utility Generation.Base Load</t>
  </si>
  <si>
    <t>activity_data_region</t>
  </si>
  <si>
    <t>CIMS.CAN.AB.Electricity.Utility Generation.Shoulder Load</t>
  </si>
  <si>
    <t>CIMS.CAN.AB.Electricity.Utility Generation.Peak Load</t>
  </si>
  <si>
    <t>Base Load</t>
  </si>
  <si>
    <t>Tech Compete</t>
  </si>
  <si>
    <t>Discount rate_financial</t>
  </si>
  <si>
    <t>tech_data_generic</t>
  </si>
  <si>
    <t>%</t>
  </si>
  <si>
    <t>Heterogeneity</t>
  </si>
  <si>
    <t>Coal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</si>
  <si>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</si>
  <si>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</si>
  <si>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</si>
  <si>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</si>
  <si>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</si>
  <si>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</si>
  <si>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</si>
  <si>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</si>
  <si>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FCC</t>
  </si>
  <si>
    <t>$</t>
  </si>
  <si>
    <t>FOM</t>
  </si>
  <si>
    <t>CIMS.Generic Fuels.VOM</t>
  </si>
  <si>
    <t>tech_multi_generic</t>
  </si>
  <si>
    <t>CIMS.CAN.AB.Electricity.Transmission</t>
  </si>
  <si>
    <t>Coal CCS</t>
  </si>
  <si>
    <t>CIMS.CAN.AB.Electricity.CCS.CCS_Coal</t>
  </si>
  <si>
    <t>Fuel Oil</t>
  </si>
  <si>
    <t>Natural Gas SC</t>
  </si>
  <si>
    <t>Natural Gas CC</t>
  </si>
  <si>
    <t>Natural Gas CC CCS</t>
  </si>
  <si>
    <t>CIMS.CAN.AB.Electricity.CCS.CCS_Natural Gas</t>
  </si>
  <si>
    <t>Waste</t>
  </si>
  <si>
    <t>Biomass</t>
  </si>
  <si>
    <t>Biomass CCS</t>
  </si>
  <si>
    <t>CIMS.CAN.AB.Electricity.CCS.CCS_Biomass</t>
  </si>
  <si>
    <t>Geoexchange</t>
  </si>
  <si>
    <t>Capital recovery</t>
  </si>
  <si>
    <t>Nuclear</t>
  </si>
  <si>
    <t>Nuclear SMR</t>
  </si>
  <si>
    <t>Hydro Reservoir</t>
  </si>
  <si>
    <t>Hydro River</t>
  </si>
  <si>
    <t>Solar PV</t>
  </si>
  <si>
    <t>Solar PV + Battery</t>
  </si>
  <si>
    <t>CIMS.CAN.AB.Electricity.Storage.Battery</t>
  </si>
  <si>
    <t>Wind Onshore</t>
  </si>
  <si>
    <t>Wind + Battery</t>
  </si>
  <si>
    <t>Wind + Seasonal</t>
  </si>
  <si>
    <t>CIMS.CAN.AB.Electricity.Storage.Seasonal</t>
  </si>
  <si>
    <t>Wind Offshore</t>
  </si>
  <si>
    <t>Shoulder Load</t>
  </si>
  <si>
    <t>Peak Load</t>
  </si>
  <si>
    <t>CIMS.CAN.AB.Electricity.Storage</t>
  </si>
  <si>
    <t>Storage</t>
  </si>
  <si>
    <t>Battery</t>
  </si>
  <si>
    <t>Seasonal</t>
  </si>
  <si>
    <t>Transmission</t>
  </si>
  <si>
    <t>CIMS.CAN.AB.Electricity.CCS</t>
  </si>
  <si>
    <t>CCS</t>
  </si>
  <si>
    <t>CCS_Coal</t>
  </si>
  <si>
    <t>CIMS.Generic Fuels.CCS TS AB</t>
  </si>
  <si>
    <t>Emissions_removal</t>
  </si>
  <si>
    <t>Process</t>
  </si>
  <si>
    <t>CCS_Biomass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</si>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</sst>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activity.xlsb" TargetMode="External"/><Relationship Id="rId1" Type="http://schemas.openxmlformats.org/officeDocument/2006/relationships/externalLinkPath" Target="/xCIMS/cims-models/sources/sectors/5%20-%20Electricity/electricit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techs.xlsb" TargetMode="External"/><Relationship Id="rId1" Type="http://schemas.openxmlformats.org/officeDocument/2006/relationships/externalLinkPath" Target="/xCIMS/cims-models/sources/sectors/5%20-%20Electricity/electricit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Need to include transmission losses for exog demand</v>
          </cell>
          <cell r="M3" t="str">
            <v>MWh</v>
          </cell>
          <cell r="N3">
            <v>54278445</v>
          </cell>
          <cell r="O3">
            <v>42940556</v>
          </cell>
          <cell r="P3">
            <v>51667095</v>
          </cell>
          <cell r="Q3">
            <v>49243038</v>
          </cell>
          <cell r="R3">
            <v>46646899</v>
          </cell>
          <cell r="S3">
            <v>54129025</v>
          </cell>
          <cell r="T3">
            <v>48080365</v>
          </cell>
          <cell r="U3">
            <v>57870332</v>
          </cell>
          <cell r="V3">
            <v>52026613</v>
          </cell>
          <cell r="W3">
            <v>49406355.623188406</v>
          </cell>
          <cell r="X3">
            <v>48168392</v>
          </cell>
          <cell r="Y3">
            <v>53745299.603864506</v>
          </cell>
          <cell r="Z3">
            <v>57987811.216871597</v>
          </cell>
          <cell r="AA3">
            <v>53108050.545970716</v>
          </cell>
          <cell r="AB3">
            <v>51589814.451304346</v>
          </cell>
          <cell r="AC3">
            <v>54842969.257406779</v>
          </cell>
          <cell r="AD3">
            <v>57297866.617187433</v>
          </cell>
          <cell r="AE3">
            <v>60128454.161321066</v>
          </cell>
          <cell r="AF3">
            <v>56209664</v>
          </cell>
          <cell r="AG3">
            <v>51972732</v>
          </cell>
          <cell r="AH3">
            <v>58425486</v>
          </cell>
          <cell r="AI3">
            <v>61957834</v>
          </cell>
          <cell r="AJ3">
            <v>61218504</v>
          </cell>
          <cell r="AK3">
            <v>61830689.039999999</v>
          </cell>
          <cell r="AL3">
            <v>62448995.930399999</v>
          </cell>
          <cell r="AM3">
            <v>63073485.889703996</v>
          </cell>
          <cell r="AN3">
            <v>63704220.748601034</v>
          </cell>
          <cell r="AO3">
            <v>64341262.956087045</v>
          </cell>
          <cell r="AP3">
            <v>64984675.585647918</v>
          </cell>
          <cell r="AQ3">
            <v>65634522.341504395</v>
          </cell>
          <cell r="AR3">
            <v>66290867.564919442</v>
          </cell>
          <cell r="AS3">
            <v>66953776.240568638</v>
          </cell>
          <cell r="AT3">
            <v>67623314.002974331</v>
          </cell>
          <cell r="AU3">
            <v>68299547.143004075</v>
          </cell>
          <cell r="AV3">
            <v>68982542.614434123</v>
          </cell>
          <cell r="AW3">
            <v>69672368.04057847</v>
          </cell>
          <cell r="AX3">
            <v>70369091.72098425</v>
          </cell>
          <cell r="AY3">
            <v>71072782.638194099</v>
          </cell>
          <cell r="AZ3">
            <v>71783510.464576036</v>
          </cell>
          <cell r="BA3">
            <v>72501345.569221795</v>
          </cell>
          <cell r="BB3">
            <v>73226359.024914011</v>
          </cell>
          <cell r="BC3">
            <v>73958622.615163147</v>
          </cell>
          <cell r="BD3">
            <v>74698208.841314778</v>
          </cell>
          <cell r="BE3">
            <v>75445190.929727927</v>
          </cell>
          <cell r="BF3">
            <v>76199642.839025199</v>
          </cell>
          <cell r="BG3">
            <v>76961639.267415449</v>
          </cell>
          <cell r="BH3">
            <v>77731255.660089597</v>
          </cell>
          <cell r="BI3">
            <v>78508568.216690496</v>
          </cell>
          <cell r="BJ3">
            <v>79293653.8988574</v>
          </cell>
          <cell r="BK3">
            <v>80086590.437845975</v>
          </cell>
          <cell r="BL3">
            <v>80887456.342224434</v>
          </cell>
          <cell r="BM3">
            <v>81291893.62393555</v>
          </cell>
          <cell r="BN3">
            <v>81698353.092055216</v>
          </cell>
          <cell r="BO3">
            <v>82106844.857515484</v>
          </cell>
          <cell r="BP3">
            <v>82517379.081803054</v>
          </cell>
          <cell r="BQ3">
            <v>82929965.977212057</v>
          </cell>
          <cell r="BR3">
            <v>83344615.807098106</v>
          </cell>
          <cell r="BS3">
            <v>83761338.886133581</v>
          </cell>
          <cell r="BT3">
            <v>84180145.580564246</v>
          </cell>
          <cell r="BU3">
            <v>84601046.30846706</v>
          </cell>
          <cell r="BV3">
            <v>85024051.540009379</v>
          </cell>
          <cell r="BW3">
            <v>85449171.79770942</v>
          </cell>
          <cell r="BX3">
            <v>85876417.656697959</v>
          </cell>
          <cell r="BY3">
            <v>86305799.744981438</v>
          </cell>
          <cell r="BZ3">
            <v>86737328.743706331</v>
          </cell>
          <cell r="CA3">
            <v>87171015.387424856</v>
          </cell>
          <cell r="CB3">
            <v>87606870.464361966</v>
          </cell>
          <cell r="CC3">
            <v>88044904.816683769</v>
          </cell>
          <cell r="CD3">
            <v>88485129.340767175</v>
          </cell>
          <cell r="CE3">
            <v>88927554.987470999</v>
          </cell>
          <cell r="CF3">
            <v>89372192.762408346</v>
          </cell>
          <cell r="CG3">
            <v>89819053.726220384</v>
          </cell>
          <cell r="CH3">
            <v>90268148.99485147</v>
          </cell>
          <cell r="CI3">
            <v>90719489.739825711</v>
          </cell>
          <cell r="CJ3">
            <v>91173087.188524827</v>
          </cell>
          <cell r="CK3">
            <v>91628952.624467447</v>
          </cell>
          <cell r="CL3">
            <v>92087097.387589768</v>
          </cell>
          <cell r="CM3">
            <v>92547532.874527708</v>
          </cell>
          <cell r="CN3">
            <v>93010270.538900331</v>
          </cell>
          <cell r="CO3">
            <v>93475321.891594827</v>
          </cell>
          <cell r="CP3">
            <v>93942698.501052797</v>
          </cell>
          <cell r="CQ3">
            <v>94412411.993558049</v>
          </cell>
          <cell r="CR3">
            <v>94884474.053525835</v>
          </cell>
          <cell r="CS3">
            <v>95358896.42379345</v>
          </cell>
          <cell r="CT3">
            <v>95835690.905912414</v>
          </cell>
          <cell r="CU3">
            <v>96314869.360441968</v>
          </cell>
          <cell r="CV3">
            <v>96796443.707244173</v>
          </cell>
          <cell r="CW3">
            <v>97280425.925780386</v>
          </cell>
          <cell r="CX3">
            <v>97766828.055409282</v>
          </cell>
          <cell r="CY3">
            <v>98255662.195686325</v>
          </cell>
          <cell r="CZ3">
            <v>98746940.506664753</v>
          </cell>
          <cell r="DA3">
            <v>99240675.209198073</v>
          </cell>
          <cell r="DB3">
            <v>99736878.58524406</v>
          </cell>
          <cell r="DC3">
            <v>100235562.97817028</v>
          </cell>
          <cell r="DD3">
            <v>100736740.79306112</v>
          </cell>
          <cell r="DE3">
            <v>101240424.49702641</v>
          </cell>
          <cell r="DF3">
            <v>101746626.61951153</v>
          </cell>
          <cell r="DG3">
            <v>102255359.75260907</v>
          </cell>
          <cell r="DH3">
            <v>102766636.55137211</v>
          </cell>
          <cell r="DI3">
            <v>103280469.73412897</v>
          </cell>
          <cell r="DJ3">
            <v>103796872.0827996</v>
          </cell>
          <cell r="DL3" t="str">
            <v>BCElectricityService requested.Electricity.Utility Generation</v>
          </cell>
        </row>
        <row r="4">
          <cell r="L4" t="str">
            <v>Need to include transmission losses for exog demand</v>
          </cell>
          <cell r="M4" t="str">
            <v>MWh</v>
          </cell>
          <cell r="N4">
            <v>53054608.426076636</v>
          </cell>
          <cell r="O4">
            <v>55562516.184085488</v>
          </cell>
          <cell r="P4">
            <v>55799949.705240346</v>
          </cell>
          <cell r="Q4">
            <v>52736224.043933548</v>
          </cell>
          <cell r="R4">
            <v>55287239.336893968</v>
          </cell>
          <cell r="S4">
            <v>57284484</v>
          </cell>
          <cell r="T4">
            <v>53698678</v>
          </cell>
          <cell r="U4">
            <v>55267130</v>
          </cell>
          <cell r="V4">
            <v>54256699</v>
          </cell>
          <cell r="W4">
            <v>54510128</v>
          </cell>
          <cell r="X4">
            <v>54858263</v>
          </cell>
          <cell r="Y4">
            <v>66262557</v>
          </cell>
          <cell r="Z4">
            <v>56816322</v>
          </cell>
          <cell r="AA4">
            <v>57449143</v>
          </cell>
          <cell r="AB4">
            <v>65011822</v>
          </cell>
          <cell r="AC4">
            <v>60137919</v>
          </cell>
          <cell r="AD4">
            <v>59779078</v>
          </cell>
          <cell r="AE4">
            <v>61509830</v>
          </cell>
          <cell r="AF4">
            <v>57660254</v>
          </cell>
          <cell r="AG4">
            <v>57621567</v>
          </cell>
          <cell r="AH4">
            <v>55455218</v>
          </cell>
          <cell r="AI4">
            <v>55411057</v>
          </cell>
          <cell r="AJ4">
            <v>53179994</v>
          </cell>
          <cell r="AK4">
            <v>53711793.939999998</v>
          </cell>
          <cell r="AL4">
            <v>54248911.8794</v>
          </cell>
          <cell r="AM4">
            <v>54791400.998194002</v>
          </cell>
          <cell r="AN4">
            <v>55339315.008175939</v>
          </cell>
          <cell r="AO4">
            <v>55892708.158257701</v>
          </cell>
          <cell r="AP4">
            <v>56451635.239840277</v>
          </cell>
          <cell r="AQ4">
            <v>57016151.59223868</v>
          </cell>
          <cell r="AR4">
            <v>57586313.108161069</v>
          </cell>
          <cell r="AS4">
            <v>58162176.23924268</v>
          </cell>
          <cell r="AT4">
            <v>58743798.001635104</v>
          </cell>
          <cell r="AU4">
            <v>59331235.981651455</v>
          </cell>
          <cell r="AV4">
            <v>59924548.341467969</v>
          </cell>
          <cell r="AW4">
            <v>60523793.824882649</v>
          </cell>
          <cell r="AX4">
            <v>61129031.763131477</v>
          </cell>
          <cell r="AY4">
            <v>61740322.080762789</v>
          </cell>
          <cell r="AZ4">
            <v>62357725.301570415</v>
          </cell>
          <cell r="BA4">
            <v>62981302.55458612</v>
          </cell>
          <cell r="BB4">
            <v>63611115.580131985</v>
          </cell>
          <cell r="BC4">
            <v>64247226.735933304</v>
          </cell>
          <cell r="BD4">
            <v>64889699.003292635</v>
          </cell>
          <cell r="BE4">
            <v>65538595.993325561</v>
          </cell>
          <cell r="BF4">
            <v>66193981.95325882</v>
          </cell>
          <cell r="BG4">
            <v>66855921.772791408</v>
          </cell>
          <cell r="BH4">
            <v>67524480.99051933</v>
          </cell>
          <cell r="BI4">
            <v>68199725.800424531</v>
          </cell>
          <cell r="BJ4">
            <v>68881723.058428779</v>
          </cell>
          <cell r="BK4">
            <v>69570540.289013073</v>
          </cell>
          <cell r="BL4">
            <v>70266245.691903204</v>
          </cell>
          <cell r="BM4">
            <v>70617576.920362711</v>
          </cell>
          <cell r="BN4">
            <v>70970664.804964513</v>
          </cell>
          <cell r="BO4">
            <v>71325518.128989324</v>
          </cell>
          <cell r="BP4">
            <v>71682145.719634265</v>
          </cell>
          <cell r="BQ4">
            <v>72040556.448232427</v>
          </cell>
          <cell r="BR4">
            <v>72400759.230473578</v>
          </cell>
          <cell r="BS4">
            <v>72762763.026625931</v>
          </cell>
          <cell r="BT4">
            <v>73126576.841759056</v>
          </cell>
          <cell r="BU4">
            <v>73492209.725967839</v>
          </cell>
          <cell r="BV4">
            <v>73859670.774597675</v>
          </cell>
          <cell r="BW4">
            <v>74228969.128470659</v>
          </cell>
          <cell r="BX4">
            <v>74600113.974113002</v>
          </cell>
          <cell r="BY4">
            <v>74973114.543983564</v>
          </cell>
          <cell r="BZ4">
            <v>75347980.11670348</v>
          </cell>
          <cell r="CA4">
            <v>75724720.017286986</v>
          </cell>
          <cell r="CB4">
            <v>76103343.617373407</v>
          </cell>
          <cell r="CC4">
            <v>76483860.335460261</v>
          </cell>
          <cell r="CD4">
            <v>76866279.637137547</v>
          </cell>
          <cell r="CE4">
            <v>77250611.035323232</v>
          </cell>
          <cell r="CF4">
            <v>77636864.090499833</v>
          </cell>
          <cell r="CG4">
            <v>78025048.41095233</v>
          </cell>
          <cell r="CH4">
            <v>78415173.65300709</v>
          </cell>
          <cell r="CI4">
            <v>78807249.521272123</v>
          </cell>
          <cell r="CJ4">
            <v>79201285.768878475</v>
          </cell>
          <cell r="CK4">
            <v>79597292.197722852</v>
          </cell>
          <cell r="CL4">
            <v>79995278.658711463</v>
          </cell>
          <cell r="CM4">
            <v>80395255.052005008</v>
          </cell>
          <cell r="CN4">
            <v>80797231.327265024</v>
          </cell>
          <cell r="CO4">
            <v>81201217.483901337</v>
          </cell>
          <cell r="CP4">
            <v>81607223.571320832</v>
          </cell>
          <cell r="CQ4">
            <v>82015259.689177424</v>
          </cell>
          <cell r="CR4">
            <v>82425335.987623304</v>
          </cell>
          <cell r="CS4">
            <v>82837462.667561412</v>
          </cell>
          <cell r="CT4">
            <v>83251649.980899215</v>
          </cell>
          <cell r="CU4">
            <v>83667908.230803698</v>
          </cell>
          <cell r="CV4">
            <v>84086247.77195771</v>
          </cell>
          <cell r="CW4">
            <v>84506679.010817483</v>
          </cell>
          <cell r="CX4">
            <v>84929212.405871555</v>
          </cell>
          <cell r="CY4">
            <v>85353858.467900902</v>
          </cell>
          <cell r="CZ4">
            <v>85780627.760240391</v>
          </cell>
          <cell r="DA4">
            <v>86209530.899041578</v>
          </cell>
          <cell r="DB4">
            <v>86640578.553536773</v>
          </cell>
          <cell r="DC4">
            <v>87073781.44630444</v>
          </cell>
          <cell r="DD4">
            <v>87509150.35353595</v>
          </cell>
          <cell r="DE4">
            <v>87946696.105303615</v>
          </cell>
          <cell r="DF4">
            <v>88386429.585830122</v>
          </cell>
          <cell r="DG4">
            <v>88828361.733759269</v>
          </cell>
          <cell r="DH4">
            <v>89272503.542428061</v>
          </cell>
          <cell r="DI4">
            <v>89718866.060140193</v>
          </cell>
          <cell r="DJ4">
            <v>90167460.390440881</v>
          </cell>
          <cell r="DL4" t="str">
            <v>ABElectricityService requested.Electricity.Utility Generation</v>
          </cell>
        </row>
        <row r="5">
          <cell r="L5" t="str">
            <v>Need to include transmission losses for exog demand</v>
          </cell>
          <cell r="M5" t="str">
            <v>MWh</v>
          </cell>
          <cell r="N5">
            <v>17126819.224459261</v>
          </cell>
          <cell r="O5">
            <v>16570759.844920227</v>
          </cell>
          <cell r="P5">
            <v>17260767.014708575</v>
          </cell>
          <cell r="Q5">
            <v>19206192.00551765</v>
          </cell>
          <cell r="R5">
            <v>18849906.418936454</v>
          </cell>
          <cell r="S5">
            <v>19460443</v>
          </cell>
          <cell r="T5">
            <v>19360727</v>
          </cell>
          <cell r="U5">
            <v>19956191</v>
          </cell>
          <cell r="V5">
            <v>20849508</v>
          </cell>
          <cell r="W5">
            <v>20222753</v>
          </cell>
          <cell r="X5">
            <v>19513731</v>
          </cell>
          <cell r="Y5">
            <v>18891315</v>
          </cell>
          <cell r="Z5">
            <v>18840180</v>
          </cell>
          <cell r="AA5">
            <v>20372150</v>
          </cell>
          <cell r="AB5">
            <v>20077854</v>
          </cell>
          <cell r="AC5">
            <v>23138241.863292694</v>
          </cell>
          <cell r="AD5">
            <v>24303875.631257903</v>
          </cell>
          <cell r="AE5">
            <v>24950641.737866364</v>
          </cell>
          <cell r="AF5">
            <v>23661454.161273647</v>
          </cell>
          <cell r="AG5">
            <v>23686154.525275089</v>
          </cell>
          <cell r="AH5">
            <v>23949108</v>
          </cell>
          <cell r="AI5">
            <v>24371988</v>
          </cell>
          <cell r="AJ5">
            <v>23492660</v>
          </cell>
          <cell r="AK5">
            <v>23727586.600000001</v>
          </cell>
          <cell r="AL5">
            <v>23964862.466000002</v>
          </cell>
          <cell r="AM5">
            <v>24204511.090660002</v>
          </cell>
          <cell r="AN5">
            <v>24446556.201566603</v>
          </cell>
          <cell r="AO5">
            <v>24691021.763582271</v>
          </cell>
          <cell r="AP5">
            <v>24937931.981218092</v>
          </cell>
          <cell r="AQ5">
            <v>25187311.301030274</v>
          </cell>
          <cell r="AR5">
            <v>25439184.414040577</v>
          </cell>
          <cell r="AS5">
            <v>25693576.258180983</v>
          </cell>
          <cell r="AT5">
            <v>25950512.020762794</v>
          </cell>
          <cell r="AU5">
            <v>26210017.14097042</v>
          </cell>
          <cell r="AV5">
            <v>26472117.312380124</v>
          </cell>
          <cell r="AW5">
            <v>26736838.485503927</v>
          </cell>
          <cell r="AX5">
            <v>27004206.870358966</v>
          </cell>
          <cell r="AY5">
            <v>27274248.939062554</v>
          </cell>
          <cell r="AZ5">
            <v>27546991.428453181</v>
          </cell>
          <cell r="BA5">
            <v>27822461.342737712</v>
          </cell>
          <cell r="BB5">
            <v>28100685.95616509</v>
          </cell>
          <cell r="BC5">
            <v>28381692.815726742</v>
          </cell>
          <cell r="BD5">
            <v>28665509.743884008</v>
          </cell>
          <cell r="BE5">
            <v>28952164.84132285</v>
          </cell>
          <cell r="BF5">
            <v>29241686.48973608</v>
          </cell>
          <cell r="BG5">
            <v>29534103.354633443</v>
          </cell>
          <cell r="BH5">
            <v>29829444.388179779</v>
          </cell>
          <cell r="BI5">
            <v>30127738.832061578</v>
          </cell>
          <cell r="BJ5">
            <v>30429016.220382195</v>
          </cell>
          <cell r="BK5">
            <v>30733306.382586017</v>
          </cell>
          <cell r="BL5">
            <v>31040639.446411878</v>
          </cell>
          <cell r="BM5">
            <v>31195842.643643934</v>
          </cell>
          <cell r="BN5">
            <v>31351821.85686215</v>
          </cell>
          <cell r="BO5">
            <v>31508580.966146458</v>
          </cell>
          <cell r="BP5">
            <v>31666123.870977186</v>
          </cell>
          <cell r="BQ5">
            <v>31824454.490332067</v>
          </cell>
          <cell r="BR5">
            <v>31983576.762783725</v>
          </cell>
          <cell r="BS5">
            <v>32143494.646597639</v>
          </cell>
          <cell r="BT5">
            <v>32304212.119830623</v>
          </cell>
          <cell r="BU5">
            <v>32465733.180429772</v>
          </cell>
          <cell r="BV5">
            <v>32628061.846331917</v>
          </cell>
          <cell r="BW5">
            <v>32791202.155563574</v>
          </cell>
          <cell r="BX5">
            <v>32955158.16634139</v>
          </cell>
          <cell r="BY5">
            <v>33119933.957173094</v>
          </cell>
          <cell r="BZ5">
            <v>33285533.626958955</v>
          </cell>
          <cell r="CA5">
            <v>33451961.295093745</v>
          </cell>
          <cell r="CB5">
            <v>33619221.101569213</v>
          </cell>
          <cell r="CC5">
            <v>33787317.207077056</v>
          </cell>
          <cell r="CD5">
            <v>33956253.793112434</v>
          </cell>
          <cell r="CE5">
            <v>34126035.062077992</v>
          </cell>
          <cell r="CF5">
            <v>34296665.23738838</v>
          </cell>
          <cell r="CG5">
            <v>34468148.56357532</v>
          </cell>
          <cell r="CH5">
            <v>34640489.306393191</v>
          </cell>
          <cell r="CI5">
            <v>34813691.75292515</v>
          </cell>
          <cell r="CJ5">
            <v>34987760.21168977</v>
          </cell>
          <cell r="CK5">
            <v>35162699.012748212</v>
          </cell>
          <cell r="CL5">
            <v>35338512.507811949</v>
          </cell>
          <cell r="CM5">
            <v>35515205.070351005</v>
          </cell>
          <cell r="CN5">
            <v>35692781.095702752</v>
          </cell>
          <cell r="CO5">
            <v>35871245.00118126</v>
          </cell>
          <cell r="CP5">
            <v>36050601.226187162</v>
          </cell>
          <cell r="CQ5">
            <v>36230854.232318096</v>
          </cell>
          <cell r="CR5">
            <v>36412008.503479682</v>
          </cell>
          <cell r="CS5">
            <v>36594068.545997076</v>
          </cell>
          <cell r="CT5">
            <v>36777038.888727054</v>
          </cell>
          <cell r="CU5">
            <v>36960924.083170682</v>
          </cell>
          <cell r="CV5">
            <v>37145728.703586534</v>
          </cell>
          <cell r="CW5">
            <v>37331457.34710446</v>
          </cell>
          <cell r="CX5">
            <v>37518114.63383998</v>
          </cell>
          <cell r="CY5">
            <v>37705705.207009174</v>
          </cell>
          <cell r="CZ5">
            <v>37894233.733044215</v>
          </cell>
          <cell r="DA5">
            <v>38083704.90170943</v>
          </cell>
          <cell r="DB5">
            <v>38274123.426217973</v>
          </cell>
          <cell r="DC5">
            <v>38465494.043349057</v>
          </cell>
          <cell r="DD5">
            <v>38657821.513565801</v>
          </cell>
          <cell r="DE5">
            <v>38851110.621133626</v>
          </cell>
          <cell r="DF5">
            <v>39045366.174239293</v>
          </cell>
          <cell r="DG5">
            <v>39240593.005110487</v>
          </cell>
          <cell r="DH5">
            <v>39436795.970136039</v>
          </cell>
          <cell r="DI5">
            <v>39633979.949986719</v>
          </cell>
          <cell r="DJ5">
            <v>39832149.849736646</v>
          </cell>
          <cell r="DL5" t="str">
            <v>SKElectricityService requested.Electricity.Utility Generation</v>
          </cell>
        </row>
        <row r="6">
          <cell r="L6" t="str">
            <v>Need to include transmission losses for exog demand</v>
          </cell>
          <cell r="M6" t="str">
            <v>MWh</v>
          </cell>
          <cell r="N6">
            <v>32424901.163569059</v>
          </cell>
          <cell r="O6">
            <v>33373490.056569461</v>
          </cell>
          <cell r="P6">
            <v>29349439.329537101</v>
          </cell>
          <cell r="Q6">
            <v>21077263.293384753</v>
          </cell>
          <cell r="R6">
            <v>27617841.084028736</v>
          </cell>
          <cell r="S6">
            <v>36939873</v>
          </cell>
          <cell r="T6">
            <v>34370292</v>
          </cell>
          <cell r="U6">
            <v>34317353</v>
          </cell>
          <cell r="V6">
            <v>35423638</v>
          </cell>
          <cell r="W6">
            <v>34108164</v>
          </cell>
          <cell r="X6">
            <v>33696415</v>
          </cell>
          <cell r="Y6">
            <v>35059306</v>
          </cell>
          <cell r="Z6">
            <v>33156304</v>
          </cell>
          <cell r="AA6">
            <v>36295832</v>
          </cell>
          <cell r="AB6">
            <v>35501944</v>
          </cell>
          <cell r="AC6">
            <v>35784620</v>
          </cell>
          <cell r="AD6">
            <v>37621332</v>
          </cell>
          <cell r="AE6">
            <v>36978819</v>
          </cell>
          <cell r="AF6">
            <v>31635220</v>
          </cell>
          <cell r="AG6">
            <v>33850453</v>
          </cell>
          <cell r="AH6">
            <v>37158814</v>
          </cell>
          <cell r="AI6">
            <v>29008658</v>
          </cell>
          <cell r="AJ6">
            <v>37751456</v>
          </cell>
          <cell r="AK6">
            <v>38128970.560000002</v>
          </cell>
          <cell r="AL6">
            <v>38510260.265600003</v>
          </cell>
          <cell r="AM6">
            <v>38895362.868256003</v>
          </cell>
          <cell r="AN6">
            <v>39284316.496938564</v>
          </cell>
          <cell r="AO6">
            <v>39677159.661907949</v>
          </cell>
          <cell r="AP6">
            <v>40073931.258527026</v>
          </cell>
          <cell r="AQ6">
            <v>40474670.571112297</v>
          </cell>
          <cell r="AR6">
            <v>40879417.276823424</v>
          </cell>
          <cell r="AS6">
            <v>41288211.449591659</v>
          </cell>
          <cell r="AT6">
            <v>41701093.564087577</v>
          </cell>
          <cell r="AU6">
            <v>42118104.499728456</v>
          </cell>
          <cell r="AV6">
            <v>42539285.544725738</v>
          </cell>
          <cell r="AW6">
            <v>42964678.400172994</v>
          </cell>
          <cell r="AX6">
            <v>43394325.184174724</v>
          </cell>
          <cell r="AY6">
            <v>43828268.43601647</v>
          </cell>
          <cell r="AZ6">
            <v>44266551.120376632</v>
          </cell>
          <cell r="BA6">
            <v>44709216.631580397</v>
          </cell>
          <cell r="BB6">
            <v>45156308.797896199</v>
          </cell>
          <cell r="BC6">
            <v>45607871.885875158</v>
          </cell>
          <cell r="BD6">
            <v>46063950.604733907</v>
          </cell>
          <cell r="BE6">
            <v>46524590.110781245</v>
          </cell>
          <cell r="BF6">
            <v>46989836.011889055</v>
          </cell>
          <cell r="BG6">
            <v>47459734.372007944</v>
          </cell>
          <cell r="BH6">
            <v>47934331.715728022</v>
          </cell>
          <cell r="BI6">
            <v>48413675.032885306</v>
          </cell>
          <cell r="BJ6">
            <v>48897811.783214159</v>
          </cell>
          <cell r="BK6">
            <v>49386789.901046298</v>
          </cell>
          <cell r="BL6">
            <v>49880657.800056763</v>
          </cell>
          <cell r="BM6">
            <v>50130061.089057043</v>
          </cell>
          <cell r="BN6">
            <v>50380711.394502319</v>
          </cell>
          <cell r="BO6">
            <v>50632614.951474823</v>
          </cell>
          <cell r="BP6">
            <v>50885778.02623219</v>
          </cell>
          <cell r="BQ6">
            <v>51140206.916363344</v>
          </cell>
          <cell r="BR6">
            <v>51395907.950945154</v>
          </cell>
          <cell r="BS6">
            <v>51652887.490699872</v>
          </cell>
          <cell r="BT6">
            <v>51911151.928153366</v>
          </cell>
          <cell r="BU6">
            <v>52170707.687794127</v>
          </cell>
          <cell r="BV6">
            <v>52431561.226233095</v>
          </cell>
          <cell r="BW6">
            <v>52693719.032364257</v>
          </cell>
          <cell r="BX6">
            <v>52957187.627526075</v>
          </cell>
          <cell r="BY6">
            <v>53221973.565663703</v>
          </cell>
          <cell r="BZ6">
            <v>53488083.433492012</v>
          </cell>
          <cell r="CA6">
            <v>53755523.850659467</v>
          </cell>
          <cell r="CB6">
            <v>54024301.46991276</v>
          </cell>
          <cell r="CC6">
            <v>54294422.977262318</v>
          </cell>
          <cell r="CD6">
            <v>54565895.092148624</v>
          </cell>
          <cell r="CE6">
            <v>54838724.567609362</v>
          </cell>
          <cell r="CF6">
            <v>55112918.190447405</v>
          </cell>
          <cell r="CG6">
            <v>55388482.781399637</v>
          </cell>
          <cell r="CH6">
            <v>55665425.195306629</v>
          </cell>
          <cell r="CI6">
            <v>55943752.321283154</v>
          </cell>
          <cell r="CJ6">
            <v>56223471.082889564</v>
          </cell>
          <cell r="CK6">
            <v>56504588.438304007</v>
          </cell>
          <cell r="CL6">
            <v>56787111.380495518</v>
          </cell>
          <cell r="CM6">
            <v>57071046.937397987</v>
          </cell>
          <cell r="CN6">
            <v>57356402.172084972</v>
          </cell>
          <cell r="CO6">
            <v>57643184.182945393</v>
          </cell>
          <cell r="CP6">
            <v>57931400.103860117</v>
          </cell>
          <cell r="CQ6">
            <v>58221057.104379416</v>
          </cell>
          <cell r="CR6">
            <v>58512162.389901303</v>
          </cell>
          <cell r="CS6">
            <v>58804723.201850802</v>
          </cell>
          <cell r="CT6">
            <v>59098746.817860052</v>
          </cell>
          <cell r="CU6">
            <v>59394240.551949345</v>
          </cell>
          <cell r="CV6">
            <v>59691211.754709087</v>
          </cell>
          <cell r="CW6">
            <v>59989667.813482627</v>
          </cell>
          <cell r="CX6">
            <v>60289616.152550034</v>
          </cell>
          <cell r="CY6">
            <v>60591064.233312778</v>
          </cell>
          <cell r="CZ6">
            <v>60894019.554479338</v>
          </cell>
          <cell r="DA6">
            <v>61198489.652251728</v>
          </cell>
          <cell r="DB6">
            <v>61504482.100512981</v>
          </cell>
          <cell r="DC6">
            <v>61812004.511015542</v>
          </cell>
          <cell r="DD6">
            <v>62121064.53357061</v>
          </cell>
          <cell r="DE6">
            <v>62431669.856238455</v>
          </cell>
          <cell r="DF6">
            <v>62743828.205519639</v>
          </cell>
          <cell r="DG6">
            <v>63057547.346547231</v>
          </cell>
          <cell r="DH6">
            <v>63372835.08327996</v>
          </cell>
          <cell r="DI6">
            <v>63689699.258696355</v>
          </cell>
          <cell r="DJ6">
            <v>64008147.754989833</v>
          </cell>
          <cell r="DL6" t="str">
            <v>MBElectricityService requested.Electricity.Utility Generation</v>
          </cell>
        </row>
        <row r="7">
          <cell r="L7" t="str">
            <v>Need to include transmission losses for exog demand</v>
          </cell>
          <cell r="M7" t="str">
            <v>MWh</v>
          </cell>
          <cell r="N7">
            <v>148192721.81027433</v>
          </cell>
          <cell r="O7">
            <v>147831077.23492062</v>
          </cell>
          <cell r="P7">
            <v>148890484.89822656</v>
          </cell>
          <cell r="Q7">
            <v>144718329.87816671</v>
          </cell>
          <cell r="R7">
            <v>150055107.25522295</v>
          </cell>
          <cell r="S7">
            <v>153455154</v>
          </cell>
          <cell r="T7">
            <v>154936512</v>
          </cell>
          <cell r="U7">
            <v>154256798</v>
          </cell>
          <cell r="V7">
            <v>159294259</v>
          </cell>
          <cell r="W7">
            <v>141933227</v>
          </cell>
          <cell r="X7">
            <v>144444350.56067461</v>
          </cell>
          <cell r="Y7">
            <v>146076555.72563374</v>
          </cell>
          <cell r="Z7">
            <v>145053460.40311056</v>
          </cell>
          <cell r="AA7">
            <v>153552870.04239464</v>
          </cell>
          <cell r="AB7">
            <v>158443751.86729288</v>
          </cell>
          <cell r="AC7">
            <v>154779429</v>
          </cell>
          <cell r="AD7">
            <v>152888294</v>
          </cell>
          <cell r="AE7">
            <v>148750326</v>
          </cell>
          <cell r="AF7">
            <v>152120710</v>
          </cell>
          <cell r="AG7">
            <v>151054578</v>
          </cell>
          <cell r="AH7">
            <v>148800204</v>
          </cell>
          <cell r="AI7">
            <v>142546046</v>
          </cell>
          <cell r="AJ7">
            <v>145923645</v>
          </cell>
          <cell r="AK7">
            <v>147382881.44999999</v>
          </cell>
          <cell r="AL7">
            <v>148856710.26449999</v>
          </cell>
          <cell r="AM7">
            <v>150345277.367145</v>
          </cell>
          <cell r="AN7">
            <v>151848730.14081645</v>
          </cell>
          <cell r="AO7">
            <v>153367217.44222462</v>
          </cell>
          <cell r="AP7">
            <v>154900889.61664686</v>
          </cell>
          <cell r="AQ7">
            <v>156449898.51281333</v>
          </cell>
          <cell r="AR7">
            <v>158014397.49794146</v>
          </cell>
          <cell r="AS7">
            <v>159594541.47292089</v>
          </cell>
          <cell r="AT7">
            <v>161190486.8876501</v>
          </cell>
          <cell r="AU7">
            <v>162802391.75652662</v>
          </cell>
          <cell r="AV7">
            <v>164430415.67409188</v>
          </cell>
          <cell r="AW7">
            <v>166074719.83083281</v>
          </cell>
          <cell r="AX7">
            <v>167735467.02914113</v>
          </cell>
          <cell r="AY7">
            <v>169412821.69943255</v>
          </cell>
          <cell r="AZ7">
            <v>171106949.91642687</v>
          </cell>
          <cell r="BA7">
            <v>172818019.41559115</v>
          </cell>
          <cell r="BB7">
            <v>174546199.60974705</v>
          </cell>
          <cell r="BC7">
            <v>176291661.60584453</v>
          </cell>
          <cell r="BD7">
            <v>178054578.22190297</v>
          </cell>
          <cell r="BE7">
            <v>179835124.00412199</v>
          </cell>
          <cell r="BF7">
            <v>181633475.24416322</v>
          </cell>
          <cell r="BG7">
            <v>183449809.99660486</v>
          </cell>
          <cell r="BH7">
            <v>185284308.09657091</v>
          </cell>
          <cell r="BI7">
            <v>187137151.17753661</v>
          </cell>
          <cell r="BJ7">
            <v>189008522.68931198</v>
          </cell>
          <cell r="BK7">
            <v>190898607.91620511</v>
          </cell>
          <cell r="BL7">
            <v>192807593.99536717</v>
          </cell>
          <cell r="BM7">
            <v>193771631.96534398</v>
          </cell>
          <cell r="BN7">
            <v>194740490.12517068</v>
          </cell>
          <cell r="BO7">
            <v>195714192.57579651</v>
          </cell>
          <cell r="BP7">
            <v>196692763.53867549</v>
          </cell>
          <cell r="BQ7">
            <v>197676227.35636884</v>
          </cell>
          <cell r="BR7">
            <v>198664608.49315065</v>
          </cell>
          <cell r="BS7">
            <v>199657931.5356164</v>
          </cell>
          <cell r="BT7">
            <v>200656221.19329447</v>
          </cell>
          <cell r="BU7">
            <v>201659502.29926091</v>
          </cell>
          <cell r="BV7">
            <v>202667799.81075719</v>
          </cell>
          <cell r="BW7">
            <v>203681138.80981097</v>
          </cell>
          <cell r="BX7">
            <v>204699544.50386</v>
          </cell>
          <cell r="BY7">
            <v>205723042.22637928</v>
          </cell>
          <cell r="BZ7">
            <v>206751657.43751115</v>
          </cell>
          <cell r="CA7">
            <v>207785415.72469869</v>
          </cell>
          <cell r="CB7">
            <v>208824342.80332217</v>
          </cell>
          <cell r="CC7">
            <v>209868464.51733875</v>
          </cell>
          <cell r="CD7">
            <v>210917806.83992544</v>
          </cell>
          <cell r="CE7">
            <v>211972395.87412503</v>
          </cell>
          <cell r="CF7">
            <v>213032257.85349563</v>
          </cell>
          <cell r="CG7">
            <v>214097419.14276308</v>
          </cell>
          <cell r="CH7">
            <v>215167906.23847687</v>
          </cell>
          <cell r="CI7">
            <v>216243745.76966923</v>
          </cell>
          <cell r="CJ7">
            <v>217324964.49851754</v>
          </cell>
          <cell r="CK7">
            <v>218411589.32101011</v>
          </cell>
          <cell r="CL7">
            <v>219503647.26761514</v>
          </cell>
          <cell r="CM7">
            <v>220601165.50395319</v>
          </cell>
          <cell r="CN7">
            <v>221704171.33147293</v>
          </cell>
          <cell r="CO7">
            <v>222812692.18813026</v>
          </cell>
          <cell r="CP7">
            <v>223926755.64907089</v>
          </cell>
          <cell r="CQ7">
            <v>225046389.42731622</v>
          </cell>
          <cell r="CR7">
            <v>226171621.37445277</v>
          </cell>
          <cell r="CS7">
            <v>227302479.481325</v>
          </cell>
          <cell r="CT7">
            <v>228438991.87873161</v>
          </cell>
          <cell r="CU7">
            <v>229581186.83812523</v>
          </cell>
          <cell r="CV7">
            <v>230729092.77231583</v>
          </cell>
          <cell r="CW7">
            <v>231882738.23617738</v>
          </cell>
          <cell r="CX7">
            <v>233042151.92735824</v>
          </cell>
          <cell r="CY7">
            <v>234207362.686995</v>
          </cell>
          <cell r="CZ7">
            <v>235378399.50042996</v>
          </cell>
          <cell r="DA7">
            <v>236555291.49793208</v>
          </cell>
          <cell r="DB7">
            <v>237738067.95542172</v>
          </cell>
          <cell r="DC7">
            <v>238926758.2951988</v>
          </cell>
          <cell r="DD7">
            <v>240121392.08667478</v>
          </cell>
          <cell r="DE7">
            <v>241321999.04710811</v>
          </cell>
          <cell r="DF7">
            <v>242528609.04234362</v>
          </cell>
          <cell r="DG7">
            <v>243741252.08755532</v>
          </cell>
          <cell r="DH7">
            <v>244959958.34799308</v>
          </cell>
          <cell r="DI7">
            <v>246184758.13973302</v>
          </cell>
          <cell r="DJ7">
            <v>247415681.93043166</v>
          </cell>
          <cell r="DL7" t="str">
            <v>ONElectricityService requested.Electricity.Utility Generation</v>
          </cell>
        </row>
        <row r="8">
          <cell r="L8" t="str">
            <v>Need to include transmission losses for exog demand</v>
          </cell>
          <cell r="M8" t="str">
            <v>MWh</v>
          </cell>
          <cell r="N8">
            <v>159292652.04436821</v>
          </cell>
          <cell r="O8">
            <v>150717502.66936594</v>
          </cell>
          <cell r="P8">
            <v>156238124.37519377</v>
          </cell>
          <cell r="Q8">
            <v>156789438.53573123</v>
          </cell>
          <cell r="R8">
            <v>152010544.33854747</v>
          </cell>
          <cell r="S8">
            <v>160547263.19999999</v>
          </cell>
          <cell r="T8">
            <v>159016737</v>
          </cell>
          <cell r="U8">
            <v>172211270</v>
          </cell>
          <cell r="V8">
            <v>172302538</v>
          </cell>
          <cell r="W8">
            <v>176652497</v>
          </cell>
          <cell r="X8">
            <v>167899438</v>
          </cell>
          <cell r="Y8">
            <v>175871284</v>
          </cell>
          <cell r="Z8">
            <v>179570711.38020426</v>
          </cell>
          <cell r="AA8">
            <v>187728888.29104462</v>
          </cell>
          <cell r="AB8">
            <v>183719337.29355499</v>
          </cell>
          <cell r="AC8">
            <v>182156355</v>
          </cell>
          <cell r="AD8">
            <v>187760532.1994344</v>
          </cell>
          <cell r="AE8">
            <v>192538064.76163387</v>
          </cell>
          <cell r="AF8">
            <v>191489711.73009837</v>
          </cell>
          <cell r="AG8">
            <v>191446936.25795779</v>
          </cell>
          <cell r="AH8">
            <v>188408962</v>
          </cell>
          <cell r="AI8">
            <v>194575465</v>
          </cell>
          <cell r="AJ8">
            <v>195905713</v>
          </cell>
          <cell r="AK8">
            <v>197864770.13</v>
          </cell>
          <cell r="AL8">
            <v>199843417.83129999</v>
          </cell>
          <cell r="AM8">
            <v>201841852.00961298</v>
          </cell>
          <cell r="AN8">
            <v>203860270.5297091</v>
          </cell>
          <cell r="AO8">
            <v>205898873.23500618</v>
          </cell>
          <cell r="AP8">
            <v>207957861.96735623</v>
          </cell>
          <cell r="AQ8">
            <v>210037440.58702978</v>
          </cell>
          <cell r="AR8">
            <v>212137814.99290007</v>
          </cell>
          <cell r="AS8">
            <v>214259193.14282909</v>
          </cell>
          <cell r="AT8">
            <v>216401785.07425737</v>
          </cell>
          <cell r="AU8">
            <v>218565802.92499995</v>
          </cell>
          <cell r="AV8">
            <v>220751460.95424995</v>
          </cell>
          <cell r="AW8">
            <v>222958975.56379244</v>
          </cell>
          <cell r="AX8">
            <v>225188565.31943035</v>
          </cell>
          <cell r="AY8">
            <v>227440450.97262466</v>
          </cell>
          <cell r="AZ8">
            <v>229714855.48235092</v>
          </cell>
          <cell r="BA8">
            <v>232012004.03717443</v>
          </cell>
          <cell r="BB8">
            <v>234332124.07754618</v>
          </cell>
          <cell r="BC8">
            <v>236675445.31832165</v>
          </cell>
          <cell r="BD8">
            <v>239042199.77150485</v>
          </cell>
          <cell r="BE8">
            <v>241432621.76921991</v>
          </cell>
          <cell r="BF8">
            <v>243846947.9869121</v>
          </cell>
          <cell r="BG8">
            <v>246285417.46678123</v>
          </cell>
          <cell r="BH8">
            <v>248748271.64144903</v>
          </cell>
          <cell r="BI8">
            <v>251235754.35786352</v>
          </cell>
          <cell r="BJ8">
            <v>253748111.90144214</v>
          </cell>
          <cell r="BK8">
            <v>256285593.02045655</v>
          </cell>
          <cell r="BL8">
            <v>258848448.95066112</v>
          </cell>
          <cell r="BM8">
            <v>260142691.19541439</v>
          </cell>
          <cell r="BN8">
            <v>261443404.65139145</v>
          </cell>
          <cell r="BO8">
            <v>262750621.67464837</v>
          </cell>
          <cell r="BP8">
            <v>264064374.7830216</v>
          </cell>
          <cell r="BQ8">
            <v>265384696.65693668</v>
          </cell>
          <cell r="BR8">
            <v>266711620.14022133</v>
          </cell>
          <cell r="BS8">
            <v>268045178.24092239</v>
          </cell>
          <cell r="BT8">
            <v>269385404.13212699</v>
          </cell>
          <cell r="BU8">
            <v>270732331.15278757</v>
          </cell>
          <cell r="BV8">
            <v>272085992.80855149</v>
          </cell>
          <cell r="BW8">
            <v>273446422.77259421</v>
          </cell>
          <cell r="BX8">
            <v>274813654.88645715</v>
          </cell>
          <cell r="BY8">
            <v>276187723.16088939</v>
          </cell>
          <cell r="BZ8">
            <v>277568661.77669382</v>
          </cell>
          <cell r="CA8">
            <v>278956505.08557725</v>
          </cell>
          <cell r="CB8">
            <v>280351287.61100513</v>
          </cell>
          <cell r="CC8">
            <v>281753044.04906011</v>
          </cell>
          <cell r="CD8">
            <v>283161809.26930535</v>
          </cell>
          <cell r="CE8">
            <v>284577618.31565183</v>
          </cell>
          <cell r="CF8">
            <v>286000506.40723008</v>
          </cell>
          <cell r="CG8">
            <v>287430508.9392662</v>
          </cell>
          <cell r="CH8">
            <v>288867661.48396248</v>
          </cell>
          <cell r="CI8">
            <v>290311999.79138225</v>
          </cell>
          <cell r="CJ8">
            <v>291763559.79033911</v>
          </cell>
          <cell r="CK8">
            <v>293222377.5892908</v>
          </cell>
          <cell r="CL8">
            <v>294688489.47723722</v>
          </cell>
          <cell r="CM8">
            <v>296161931.92462337</v>
          </cell>
          <cell r="CN8">
            <v>297642741.58424646</v>
          </cell>
          <cell r="CO8">
            <v>299130955.29216766</v>
          </cell>
          <cell r="CP8">
            <v>300626610.06862849</v>
          </cell>
          <cell r="CQ8">
            <v>302129743.11897159</v>
          </cell>
          <cell r="CR8">
            <v>303640391.83456641</v>
          </cell>
          <cell r="CS8">
            <v>305158593.7937392</v>
          </cell>
          <cell r="CT8">
            <v>306684386.76270789</v>
          </cell>
          <cell r="CU8">
            <v>308217808.6965214</v>
          </cell>
          <cell r="CV8">
            <v>309758897.740004</v>
          </cell>
          <cell r="CW8">
            <v>311307692.22870398</v>
          </cell>
          <cell r="CX8">
            <v>312864230.68984747</v>
          </cell>
          <cell r="CY8">
            <v>314428551.84329665</v>
          </cell>
          <cell r="CZ8">
            <v>316000694.60251307</v>
          </cell>
          <cell r="DA8">
            <v>317580698.07552558</v>
          </cell>
          <cell r="DB8">
            <v>319168601.56590319</v>
          </cell>
          <cell r="DC8">
            <v>320764444.57373267</v>
          </cell>
          <cell r="DD8">
            <v>322368266.7966013</v>
          </cell>
          <cell r="DE8">
            <v>323980108.13058424</v>
          </cell>
          <cell r="DF8">
            <v>325600008.67123711</v>
          </cell>
          <cell r="DG8">
            <v>327228008.71459329</v>
          </cell>
          <cell r="DH8">
            <v>328864148.75816619</v>
          </cell>
          <cell r="DI8">
            <v>330508469.501957</v>
          </cell>
          <cell r="DJ8">
            <v>332161011.84946674</v>
          </cell>
          <cell r="DL8" t="str">
            <v>QCElectricityService requested.Electricity.Utility Generation</v>
          </cell>
        </row>
        <row r="9">
          <cell r="L9" t="str">
            <v>Need to include transmission losses for exog demand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  <cell r="DL9" t="str">
            <v>NBElectricityService requested.Electricity.Utility Generation</v>
          </cell>
        </row>
        <row r="10">
          <cell r="L10" t="str">
            <v>Need to include transmission losses for exog demand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  <cell r="DL10" t="str">
            <v>NSElectricityService requested.Electricity.Utility Generation</v>
          </cell>
        </row>
        <row r="11">
          <cell r="L11" t="str">
            <v>Need to include transmission losses for exog demand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  <cell r="DL11" t="str">
            <v>PEElectricityService requested.Electricity.Utility Generation</v>
          </cell>
        </row>
        <row r="12">
          <cell r="L12" t="str">
            <v>Need to include transmission losses for exog demand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  <cell r="DL12" t="str">
            <v>NLElectricityService requested.Electricity.Utility Generation</v>
          </cell>
        </row>
        <row r="13">
          <cell r="L13" t="str">
            <v>Need to include transmission losses for exog demand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  <cell r="DL13" t="str">
            <v>YTElectricityService requested.Electricity.Utility Generation</v>
          </cell>
        </row>
        <row r="14">
          <cell r="L14" t="str">
            <v>Need to include transmission losses for exog demand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  <cell r="DL14" t="str">
            <v>NTElectricityService requested.Electricity.Utility Generation</v>
          </cell>
        </row>
        <row r="15">
          <cell r="L15" t="str">
            <v>Need to include transmission losses for exog demand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  <cell r="DL15" t="str">
            <v>NUElectricityService requested.Electricity.Utility Generation</v>
          </cell>
        </row>
        <row r="16">
          <cell r="L16" t="str">
            <v>Need to include transmission losses for exog demand</v>
          </cell>
          <cell r="M16" t="str">
            <v>MWh</v>
          </cell>
          <cell r="N16">
            <v>71730221.278358892</v>
          </cell>
          <cell r="O16">
            <v>68833318.155621782</v>
          </cell>
          <cell r="P16">
            <v>68295150.795743316</v>
          </cell>
          <cell r="Q16">
            <v>69067527.486853555</v>
          </cell>
          <cell r="R16">
            <v>69177085.462941349</v>
          </cell>
          <cell r="S16">
            <v>72871572</v>
          </cell>
          <cell r="T16">
            <v>70555986</v>
          </cell>
          <cell r="U16">
            <v>69109477</v>
          </cell>
          <cell r="V16">
            <v>67433527.5</v>
          </cell>
          <cell r="W16">
            <v>60775725.770481564</v>
          </cell>
          <cell r="X16">
            <v>62596923.785520069</v>
          </cell>
          <cell r="Y16">
            <v>62773677.030519478</v>
          </cell>
          <cell r="Z16">
            <v>62978653</v>
          </cell>
          <cell r="AA16">
            <v>66762111</v>
          </cell>
          <cell r="AB16">
            <v>66589974</v>
          </cell>
          <cell r="AC16">
            <v>64485919</v>
          </cell>
          <cell r="AD16">
            <v>66423395</v>
          </cell>
          <cell r="AE16">
            <v>61889755.239243045</v>
          </cell>
          <cell r="AF16">
            <v>67247292.586851135</v>
          </cell>
          <cell r="AG16">
            <v>65621390.680639982</v>
          </cell>
          <cell r="AH16">
            <v>61568567</v>
          </cell>
          <cell r="AI16">
            <v>61914370</v>
          </cell>
          <cell r="AJ16">
            <v>61665895</v>
          </cell>
          <cell r="AK16">
            <v>62282553.950000003</v>
          </cell>
          <cell r="AL16">
            <v>62905379.489500001</v>
          </cell>
          <cell r="AM16">
            <v>63534433.284395009</v>
          </cell>
          <cell r="AN16">
            <v>64169777.617238961</v>
          </cell>
          <cell r="AO16">
            <v>64811475.393411353</v>
          </cell>
          <cell r="AP16">
            <v>65459590.147345461</v>
          </cell>
          <cell r="AQ16">
            <v>66114186.048818916</v>
          </cell>
          <cell r="AR16">
            <v>66775327.909307107</v>
          </cell>
          <cell r="AS16">
            <v>67443081.188400179</v>
          </cell>
          <cell r="AT16">
            <v>68117512.00028418</v>
          </cell>
          <cell r="AU16">
            <v>68798687.120287016</v>
          </cell>
          <cell r="AV16">
            <v>69486673.991489887</v>
          </cell>
          <cell r="AW16">
            <v>70181540.731404781</v>
          </cell>
          <cell r="AX16">
            <v>70883356.138718843</v>
          </cell>
          <cell r="AY16">
            <v>71592189.700106025</v>
          </cell>
          <cell r="AZ16">
            <v>72308111.597107083</v>
          </cell>
          <cell r="BA16">
            <v>73031192.713078156</v>
          </cell>
          <cell r="BB16">
            <v>73761504.640208945</v>
          </cell>
          <cell r="BC16">
            <v>74499119.686611027</v>
          </cell>
          <cell r="BD16">
            <v>75244110.883477151</v>
          </cell>
          <cell r="BE16">
            <v>75996551.99231191</v>
          </cell>
          <cell r="BF16">
            <v>76756517.512235031</v>
          </cell>
          <cell r="BG16">
            <v>77524082.687357396</v>
          </cell>
          <cell r="BH16">
            <v>78299323.514230967</v>
          </cell>
          <cell r="BI16">
            <v>79082316.749373272</v>
          </cell>
          <cell r="BJ16">
            <v>79873139.916867003</v>
          </cell>
          <cell r="BK16">
            <v>80671871.316035688</v>
          </cell>
          <cell r="BL16">
            <v>81478590.029196039</v>
          </cell>
          <cell r="BM16">
            <v>81885982.979342014</v>
          </cell>
          <cell r="BN16">
            <v>82295412.89423871</v>
          </cell>
          <cell r="BO16">
            <v>82706889.958709896</v>
          </cell>
          <cell r="BP16">
            <v>83120424.408503443</v>
          </cell>
          <cell r="BQ16">
            <v>83536026.53054595</v>
          </cell>
          <cell r="BR16">
            <v>83953706.663198665</v>
          </cell>
          <cell r="BS16">
            <v>84373475.196514651</v>
          </cell>
          <cell r="BT16">
            <v>84795342.572497219</v>
          </cell>
          <cell r="BU16">
            <v>85219319.285359696</v>
          </cell>
          <cell r="BV16">
            <v>85645415.881786481</v>
          </cell>
          <cell r="BW16">
            <v>86073642.961195409</v>
          </cell>
          <cell r="BX16">
            <v>86504011.17600137</v>
          </cell>
          <cell r="BY16">
            <v>86936531.231881365</v>
          </cell>
          <cell r="BZ16">
            <v>87371213.888040766</v>
          </cell>
          <cell r="CA16">
            <v>87808069.957480967</v>
          </cell>
          <cell r="CB16">
            <v>88247110.307268366</v>
          </cell>
          <cell r="CC16">
            <v>88688345.858804703</v>
          </cell>
          <cell r="CD16">
            <v>89131787.588098705</v>
          </cell>
          <cell r="CE16">
            <v>89577446.526039198</v>
          </cell>
          <cell r="CF16">
            <v>90025333.758669376</v>
          </cell>
          <cell r="CG16">
            <v>90475460.427462712</v>
          </cell>
          <cell r="CH16">
            <v>90927837.729600012</v>
          </cell>
          <cell r="CI16">
            <v>91382476.918248013</v>
          </cell>
          <cell r="CJ16">
            <v>91839389.302839234</v>
          </cell>
          <cell r="CK16">
            <v>92298586.249353424</v>
          </cell>
          <cell r="CL16">
            <v>92760079.180600181</v>
          </cell>
          <cell r="CM16">
            <v>93223879.576503173</v>
          </cell>
          <cell r="CN16">
            <v>93689998.974385679</v>
          </cell>
          <cell r="CO16">
            <v>94158448.969257593</v>
          </cell>
          <cell r="CP16">
            <v>94629241.214103878</v>
          </cell>
          <cell r="CQ16">
            <v>95102387.42017439</v>
          </cell>
          <cell r="CR16">
            <v>95577899.357275248</v>
          </cell>
          <cell r="CS16">
            <v>96055788.854061604</v>
          </cell>
          <cell r="CT16">
            <v>96536067.798331916</v>
          </cell>
          <cell r="CU16">
            <v>97018748.137323558</v>
          </cell>
          <cell r="CV16">
            <v>97503841.878010154</v>
          </cell>
          <cell r="CW16">
            <v>97991361.087400198</v>
          </cell>
          <cell r="CX16">
            <v>98481317.892837197</v>
          </cell>
          <cell r="CY16">
            <v>98973724.482301369</v>
          </cell>
          <cell r="CZ16">
            <v>99468593.104712874</v>
          </cell>
          <cell r="DA16">
            <v>99965936.070236415</v>
          </cell>
          <cell r="DB16">
            <v>100465765.75058758</v>
          </cell>
          <cell r="DC16">
            <v>100968094.57934052</v>
          </cell>
          <cell r="DD16">
            <v>101472935.05223721</v>
          </cell>
          <cell r="DE16">
            <v>101980299.72749838</v>
          </cell>
          <cell r="DF16">
            <v>102490201.22613585</v>
          </cell>
          <cell r="DG16">
            <v>103002652.23226653</v>
          </cell>
          <cell r="DH16">
            <v>103517665.49342784</v>
          </cell>
          <cell r="DI16">
            <v>104035253.82089499</v>
          </cell>
          <cell r="DJ16">
            <v>104555430.08999944</v>
          </cell>
          <cell r="DL16" t="str">
            <v>ATElectricityService requested.Electricity.Utility Generation</v>
          </cell>
        </row>
        <row r="17">
          <cell r="L17" t="str">
            <v>Need to include transmission losses for exog demand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  <cell r="DL17" t="str">
            <v>TRElectricityService requested.Electricity.Utility Generation</v>
          </cell>
        </row>
        <row r="18">
          <cell r="DL18" t="str">
            <v/>
          </cell>
        </row>
        <row r="19">
          <cell r="DL19" t="str">
            <v># Units</v>
          </cell>
        </row>
        <row r="20">
          <cell r="M20" t="str">
            <v>GJ</v>
          </cell>
          <cell r="DL20" t="str">
            <v>.ElectricityElectricityService provided</v>
          </cell>
        </row>
        <row r="21">
          <cell r="M21" t="str">
            <v>MWh</v>
          </cell>
          <cell r="DL21" t="str">
            <v>.Electricity.Utility GenerationElectricityService provided</v>
          </cell>
        </row>
        <row r="22">
          <cell r="M22" t="str">
            <v>MWh</v>
          </cell>
          <cell r="DL22" t="str">
            <v>.Electricity.Utility Generation.Base LoadElectricityService provided</v>
          </cell>
        </row>
        <row r="23">
          <cell r="M23" t="str">
            <v>MWh</v>
          </cell>
          <cell r="DL23" t="str">
            <v>.Electricity.Utility Generation.Shoulder LoadElectricityService provided</v>
          </cell>
        </row>
        <row r="24">
          <cell r="M24" t="str">
            <v>MWh</v>
          </cell>
          <cell r="DL24" t="str">
            <v>.Electricity.Utility Generation.Peak LoadElectricityService provided</v>
          </cell>
        </row>
        <row r="25">
          <cell r="M25" t="str">
            <v>MWh</v>
          </cell>
          <cell r="DL25" t="str">
            <v>.Electricity.StorageElectricityService provided</v>
          </cell>
        </row>
        <row r="26">
          <cell r="M26" t="str">
            <v>MWh</v>
          </cell>
          <cell r="DL26" t="str">
            <v>.Electricity.Storage.BatteryElectricityService provided</v>
          </cell>
        </row>
        <row r="27">
          <cell r="M27" t="str">
            <v>MWh</v>
          </cell>
          <cell r="DL27" t="str">
            <v>.Electricity.Storage.SeasonalElectricityService provided</v>
          </cell>
        </row>
        <row r="28">
          <cell r="M28" t="str">
            <v>unit</v>
          </cell>
          <cell r="DL28" t="str">
            <v>.Electricity.TransmissionElectricityService provided</v>
          </cell>
        </row>
        <row r="29">
          <cell r="M29" t="str">
            <v>tCO2</v>
          </cell>
          <cell r="DL29" t="str">
            <v>.Electricity.CCSElectricityService provided</v>
          </cell>
        </row>
        <row r="30">
          <cell r="M30" t="str">
            <v>tCO2</v>
          </cell>
          <cell r="DL30" t="str">
            <v>.Electricity.CCS.CCS_CoalElectricityService provided</v>
          </cell>
        </row>
        <row r="31">
          <cell r="M31" t="str">
            <v>tCO2</v>
          </cell>
          <cell r="DL31" t="str">
            <v>.Electricity.CCS.CCS_BiomassElectricityService provided</v>
          </cell>
        </row>
        <row r="32">
          <cell r="M32" t="str">
            <v>tCO2</v>
          </cell>
          <cell r="DL32" t="str">
            <v>.Electricity.CCS.CCS_Natural GasElectricityService provided</v>
          </cell>
        </row>
        <row r="33">
          <cell r="DL33" t="str">
            <v/>
          </cell>
        </row>
        <row r="34">
          <cell r="DL34" t="str">
            <v># Values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  <cell r="DL35" t="str">
            <v>.ElectricityElectricityService requested.Electricity.Utility Generation</v>
          </cell>
        </row>
        <row r="36">
          <cell r="DL36" t="str">
            <v/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  <cell r="DL37" t="str">
            <v>.Electricity.Utility GenerationBCElectricityService requested.Electricity.Utility Generation.Base Load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  <cell r="DL38" t="str">
            <v>.Electricity.Utility GenerationBCElectricityService requested.Electricity.Utility Generation.Shoulder Load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  <cell r="DL39" t="str">
            <v>.Electricity.Utility GenerationBCElectricityService requested.Electricity.Utility Generation.Peak Load</v>
          </cell>
        </row>
        <row r="40">
          <cell r="DL40" t="str">
            <v/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  <cell r="DL41" t="str">
            <v>.Electricity.Utility GenerationABElectricityService requested.Electricity.Utility Generation.Base Load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  <cell r="DL42" t="str">
            <v>.Electricity.Utility GenerationABElectricityService requested.Electricity.Utility Generation.Shoulder Load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  <cell r="DL43" t="str">
            <v>.Electricity.Utility GenerationABElectricityService requested.Electricity.Utility Generation.Peak Load</v>
          </cell>
        </row>
        <row r="44">
          <cell r="DL44" t="str">
            <v/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  <cell r="DL45" t="str">
            <v>.Electricity.Utility GenerationSKElectricityService requested.Electricity.Utility Generation.Base Load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  <cell r="DL46" t="str">
            <v>.Electricity.Utility GenerationSKElectricityService requested.Electricity.Utility Generation.Shoulder Load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  <cell r="DL47" t="str">
            <v>.Electricity.Utility GenerationSKElectricityService requested.Electricity.Utility Generation.Peak Load</v>
          </cell>
        </row>
        <row r="48">
          <cell r="DL48" t="str">
            <v/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  <cell r="DL49" t="str">
            <v>.Electricity.Utility GenerationMBElectricityService requested.Electricity.Utility Generation.Base Load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  <cell r="DL50" t="str">
            <v>.Electricity.Utility GenerationMBElectricityService requested.Electricity.Utility Generation.Shoulder Load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  <cell r="DL51" t="str">
            <v>.Electricity.Utility GenerationMBElectricityService requested.Electricity.Utility Generation.Peak Load</v>
          </cell>
        </row>
        <row r="52">
          <cell r="DL52" t="str">
            <v/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  <cell r="DL53" t="str">
            <v>.Electricity.Utility GenerationONElectricityService requested.Electricity.Utility Generation.Base Load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  <cell r="DL54" t="str">
            <v>.Electricity.Utility GenerationONElectricityService requested.Electricity.Utility Generation.Shoulder Load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  <cell r="DL55" t="str">
            <v>.Electricity.Utility GenerationONElectricityService requested.Electricity.Utility Generation.Peak Load</v>
          </cell>
        </row>
        <row r="56">
          <cell r="DL56" t="str">
            <v/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  <cell r="DL57" t="str">
            <v>.Electricity.Utility GenerationQCElectricityService requested.Electricity.Utility Generation.Base Load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  <cell r="DL58" t="str">
            <v>.Electricity.Utility GenerationQCElectricityService requested.Electricity.Utility Generation.Shoulder Load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  <cell r="DL59" t="str">
            <v>.Electricity.Utility GenerationQCElectricityService requested.Electricity.Utility Generation.Peak Load</v>
          </cell>
        </row>
        <row r="60">
          <cell r="DL60" t="str">
            <v/>
          </cell>
        </row>
        <row r="61">
          <cell r="M61" t="str">
            <v>MWh</v>
          </cell>
          <cell r="DL61" t="str">
            <v>.Electricity.Utility GenerationNBElectricityService requested.Electricity.Utility Generation.Base Load</v>
          </cell>
        </row>
        <row r="62">
          <cell r="M62" t="str">
            <v>MWh</v>
          </cell>
          <cell r="DL62" t="str">
            <v>.Electricity.Utility GenerationNBElectricityService requested.Electricity.Utility Generation.Shoulder Load</v>
          </cell>
        </row>
        <row r="63">
          <cell r="M63" t="str">
            <v>MWh</v>
          </cell>
          <cell r="DL63" t="str">
            <v>.Electricity.Utility GenerationNBElectricityService requested.Electricity.Utility Generation.Peak Load</v>
          </cell>
        </row>
        <row r="64">
          <cell r="DL64" t="str">
            <v/>
          </cell>
        </row>
        <row r="65">
          <cell r="M65" t="str">
            <v>MWh</v>
          </cell>
          <cell r="DL65" t="str">
            <v>.Electricity.Utility GenerationNSElectricityService requested.Electricity.Utility Generation.Base Load</v>
          </cell>
        </row>
        <row r="66">
          <cell r="M66" t="str">
            <v>MWh</v>
          </cell>
          <cell r="DL66" t="str">
            <v>.Electricity.Utility GenerationNSElectricityService requested.Electricity.Utility Generation.Shoulder Load</v>
          </cell>
        </row>
        <row r="67">
          <cell r="M67" t="str">
            <v>MWh</v>
          </cell>
          <cell r="DL67" t="str">
            <v>.Electricity.Utility GenerationNSElectricityService requested.Electricity.Utility Generation.Peak Load</v>
          </cell>
        </row>
        <row r="68">
          <cell r="DL68" t="str">
            <v/>
          </cell>
        </row>
        <row r="69">
          <cell r="M69" t="str">
            <v>MWh</v>
          </cell>
          <cell r="DL69" t="str">
            <v>.Electricity.Utility GenerationPEElectricityService requested.Electricity.Utility Generation.Base Load</v>
          </cell>
        </row>
        <row r="70">
          <cell r="M70" t="str">
            <v>MWh</v>
          </cell>
          <cell r="DL70" t="str">
            <v>.Electricity.Utility GenerationPEElectricityService requested.Electricity.Utility Generation.Shoulder Load</v>
          </cell>
        </row>
        <row r="71">
          <cell r="M71" t="str">
            <v>MWh</v>
          </cell>
          <cell r="DL71" t="str">
            <v>.Electricity.Utility GenerationPEElectricityService requested.Electricity.Utility Generation.Peak Load</v>
          </cell>
        </row>
        <row r="72">
          <cell r="DL72" t="str">
            <v/>
          </cell>
        </row>
        <row r="73">
          <cell r="M73" t="str">
            <v>MWh</v>
          </cell>
          <cell r="DL73" t="str">
            <v>.Electricity.Utility GenerationNLElectricityService requested.Electricity.Utility Generation.Base Load</v>
          </cell>
        </row>
        <row r="74">
          <cell r="M74" t="str">
            <v>MWh</v>
          </cell>
          <cell r="DL74" t="str">
            <v>.Electricity.Utility GenerationNLElectricityService requested.Electricity.Utility Generation.Shoulder Load</v>
          </cell>
        </row>
        <row r="75">
          <cell r="M75" t="str">
            <v>MWh</v>
          </cell>
          <cell r="DL75" t="str">
            <v>.Electricity.Utility GenerationNLElectricityService requested.Electricity.Utility Generation.Peak Load</v>
          </cell>
        </row>
        <row r="76">
          <cell r="DL76" t="str">
            <v/>
          </cell>
        </row>
        <row r="77">
          <cell r="M77" t="str">
            <v>MWh</v>
          </cell>
          <cell r="DL77" t="str">
            <v>.Electricity.Utility GenerationYTElectricityService requested.Electricity.Utility Generation.Base Load</v>
          </cell>
        </row>
        <row r="78">
          <cell r="M78" t="str">
            <v>MWh</v>
          </cell>
          <cell r="DL78" t="str">
            <v>.Electricity.Utility GenerationYTElectricityService requested.Electricity.Utility Generation.Shoulder Load</v>
          </cell>
        </row>
        <row r="79">
          <cell r="M79" t="str">
            <v>MWh</v>
          </cell>
          <cell r="DL79" t="str">
            <v>.Electricity.Utility GenerationYTElectricityService requested.Electricity.Utility Generation.Peak Load</v>
          </cell>
        </row>
        <row r="80">
          <cell r="DL80" t="str">
            <v/>
          </cell>
        </row>
        <row r="81">
          <cell r="M81" t="str">
            <v>MWh</v>
          </cell>
          <cell r="DL81" t="str">
            <v>.Electricity.Utility GenerationNTElectricityService requested.Electricity.Utility Generation.Base Load</v>
          </cell>
        </row>
        <row r="82">
          <cell r="M82" t="str">
            <v>MWh</v>
          </cell>
          <cell r="DL82" t="str">
            <v>.Electricity.Utility GenerationNTElectricityService requested.Electricity.Utility Generation.Shoulder Load</v>
          </cell>
        </row>
        <row r="83">
          <cell r="M83" t="str">
            <v>MWh</v>
          </cell>
          <cell r="DL83" t="str">
            <v>.Electricity.Utility GenerationNTElectricityService requested.Electricity.Utility Generation.Peak Load</v>
          </cell>
        </row>
        <row r="84">
          <cell r="DL84" t="str">
            <v/>
          </cell>
        </row>
        <row r="85">
          <cell r="M85" t="str">
            <v>MWh</v>
          </cell>
          <cell r="DL85" t="str">
            <v>.Electricity.Utility GenerationNUElectricityService requested.Electricity.Utility Generation.Base Load</v>
          </cell>
        </row>
        <row r="86">
          <cell r="M86" t="str">
            <v>MWh</v>
          </cell>
          <cell r="DL86" t="str">
            <v>.Electricity.Utility GenerationNUElectricityService requested.Electricity.Utility Generation.Shoulder Load</v>
          </cell>
        </row>
        <row r="87">
          <cell r="M87" t="str">
            <v>MWh</v>
          </cell>
          <cell r="DL87" t="str">
            <v>.Electricity.Utility GenerationNUElectricityService requested.Electricity.Utility Generation.Peak Load</v>
          </cell>
        </row>
        <row r="88">
          <cell r="DL88" t="str">
            <v/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  <cell r="DL89" t="str">
            <v>.Electricity.Utility GenerationATElectricityService requested.Electricity.Utility Generation.Base Load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  <cell r="DL90" t="str">
            <v>.Electricity.Utility GenerationATElectricityService requested.Electricity.Utility Generation.Shoulder Load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  <cell r="DL91" t="str">
            <v>.Electricity.Utility GenerationATElectricityService requested.Electricity.Utility Generation.Peak Load</v>
          </cell>
        </row>
        <row r="92">
          <cell r="DL92" t="str">
            <v/>
          </cell>
        </row>
        <row r="93">
          <cell r="M93" t="str">
            <v>MWh</v>
          </cell>
          <cell r="DL93" t="str">
            <v>.Electricity.Utility GenerationTRElectricityService requested.Electricity.Utility Generation.Base Load</v>
          </cell>
        </row>
        <row r="94">
          <cell r="M94" t="str">
            <v>MWh</v>
          </cell>
          <cell r="DL94" t="str">
            <v>.Electricity.Utility GenerationTRElectricityService requested.Electricity.Utility Generation.Shoulder Load</v>
          </cell>
        </row>
        <row r="95">
          <cell r="M95" t="str">
            <v>MWh</v>
          </cell>
          <cell r="DL95" t="str">
            <v>.Electricity.Utility GenerationTRElectricityService requested.Electricity.Utility Generation.Peak Load</v>
          </cell>
        </row>
        <row r="96">
          <cell r="DL96" t="str">
            <v/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  <cell r="DL97" t="str">
            <v>.Electricity.StorageElectricityService requested.Electricity.Storage.Battery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  <cell r="DL98" t="str">
            <v>.Electricity.StorageElectricityService requested.Electricity.Storage.Seasonal</v>
          </cell>
        </row>
        <row r="99">
          <cell r="DL99" t="str">
            <v/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  <cell r="DL100" t="str">
            <v>.Electricity.CCSElectricityService requested.Electricity.CCS.CCS_Coal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  <cell r="DL101" t="str">
            <v>.Electricity.CCSElectricityService requested.Electricity.CCS.CCS_Natural Gas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  <cell r="DL102" t="str">
            <v>.Electricity.CCSElectricityService requested.Electricity.CCS.CCS_Biomass</v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</sheetData>
      <sheetData sheetId="2"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/>
      <sheetData sheetId="6"/>
      <sheetData sheetId="7"/>
      <sheetData sheetId="8">
        <row r="135">
          <cell r="G135">
            <v>8.0091975639588225E-2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5004"/>
      <definedName name="data_multi" refersTo="='data_multi_row'!$L$3:$DJ$5006"/>
      <definedName name="header" refersTo="='data'!$L$1:$AL$1"/>
      <definedName name="header_multi" refersTo="='data_multi_row'!$L$2:$DJ$2"/>
      <definedName name="index" refersTo="='data'!$AN$4:$AN$5004"/>
      <definedName name="index_multi" refersTo="='data_multi_row'!$DL$3:$DL$5006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Capital recovery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Capital recovery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MWh</v>
          </cell>
          <cell r="N4">
            <v>0.125</v>
          </cell>
          <cell r="O4">
            <v>10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1</v>
          </cell>
          <cell r="AH4">
            <v>0</v>
          </cell>
          <cell r="AN4" t="str">
            <v>.Electricity.Utility Generation.Base Load</v>
          </cell>
        </row>
        <row r="5">
          <cell r="M5" t="str">
            <v>MWh</v>
          </cell>
          <cell r="P5">
            <v>2000</v>
          </cell>
          <cell r="Q5">
            <v>2101</v>
          </cell>
          <cell r="R5">
            <v>30</v>
          </cell>
          <cell r="U5">
            <v>0.94399999999999995</v>
          </cell>
          <cell r="V5">
            <v>0.66700000000000004</v>
          </cell>
          <cell r="W5">
            <v>0.03</v>
          </cell>
          <cell r="X5">
            <v>0.34200000000000003</v>
          </cell>
          <cell r="AG5">
            <v>0.115</v>
          </cell>
          <cell r="AI5">
            <v>3814980</v>
          </cell>
          <cell r="AJ5">
            <v>3714730500</v>
          </cell>
          <cell r="AK5">
            <v>34467550</v>
          </cell>
          <cell r="AN5" t="str">
            <v>.Electricity.Utility Generation.Base LoadCoal</v>
          </cell>
        </row>
        <row r="6">
          <cell r="M6" t="str">
            <v>MWh</v>
          </cell>
          <cell r="P6">
            <v>2015</v>
          </cell>
          <cell r="Q6">
            <v>2101</v>
          </cell>
          <cell r="R6">
            <v>30</v>
          </cell>
          <cell r="AI6">
            <v>3814980</v>
          </cell>
          <cell r="AJ6">
            <v>3714730500</v>
          </cell>
          <cell r="AK6">
            <v>34467550</v>
          </cell>
          <cell r="AN6" t="str">
            <v>.Electricity.Utility Generation.Base LoadCoal CCS</v>
          </cell>
        </row>
        <row r="7">
          <cell r="M7" t="str">
            <v>MWh</v>
          </cell>
          <cell r="P7">
            <v>2000</v>
          </cell>
          <cell r="Q7">
            <v>2101</v>
          </cell>
          <cell r="R7">
            <v>30</v>
          </cell>
          <cell r="AI7">
            <v>18396</v>
          </cell>
          <cell r="AJ7">
            <v>58474290</v>
          </cell>
          <cell r="AK7">
            <v>964782</v>
          </cell>
          <cell r="AN7" t="str">
            <v>.Electricity.Utility Generation.Base LoadFuel Oil</v>
          </cell>
        </row>
        <row r="8">
          <cell r="M8" t="str">
            <v>MWh</v>
          </cell>
          <cell r="P8">
            <v>2000</v>
          </cell>
          <cell r="Q8">
            <v>2101</v>
          </cell>
          <cell r="R8">
            <v>30</v>
          </cell>
          <cell r="T8">
            <v>0.03</v>
          </cell>
          <cell r="X8">
            <v>3.3000000000000002E-2</v>
          </cell>
          <cell r="Y8">
            <v>1E-3</v>
          </cell>
          <cell r="AI8">
            <v>91980</v>
          </cell>
          <cell r="AJ8">
            <v>153198150</v>
          </cell>
          <cell r="AK8">
            <v>2235870</v>
          </cell>
          <cell r="AN8" t="str">
            <v>.Electricity.Utility Generation.Base LoadNatural Gas SC</v>
          </cell>
        </row>
        <row r="9">
          <cell r="M9" t="str">
            <v>MWh</v>
          </cell>
          <cell r="P9">
            <v>2000</v>
          </cell>
          <cell r="Q9">
            <v>2101</v>
          </cell>
          <cell r="R9">
            <v>30</v>
          </cell>
          <cell r="V9">
            <v>6.7000000000000004E-2</v>
          </cell>
          <cell r="AI9">
            <v>4743540</v>
          </cell>
          <cell r="AJ9">
            <v>1768008330</v>
          </cell>
          <cell r="AK9">
            <v>17260854</v>
          </cell>
          <cell r="AN9" t="str">
            <v>.Electricity.Utility Generation.Base LoadNatural Gas CC</v>
          </cell>
        </row>
        <row r="10">
          <cell r="M10" t="str">
            <v>MWh</v>
          </cell>
          <cell r="P10">
            <v>2020</v>
          </cell>
          <cell r="Q10">
            <v>2101</v>
          </cell>
          <cell r="R10">
            <v>30</v>
          </cell>
          <cell r="AI10">
            <v>4743540</v>
          </cell>
          <cell r="AJ10">
            <v>1768008330</v>
          </cell>
          <cell r="AK10">
            <v>17260854</v>
          </cell>
          <cell r="AN10" t="str">
            <v>.Electricity.Utility Generation.Base LoadNatural Gas CC CCS</v>
          </cell>
        </row>
        <row r="11">
          <cell r="M11" t="str">
            <v>MWh</v>
          </cell>
          <cell r="P11">
            <v>2000</v>
          </cell>
          <cell r="Q11">
            <v>2101</v>
          </cell>
          <cell r="R11">
            <v>30</v>
          </cell>
          <cell r="AI11">
            <v>293460</v>
          </cell>
          <cell r="AJ11">
            <v>317228500</v>
          </cell>
          <cell r="AK11">
            <v>8213400</v>
          </cell>
          <cell r="AN11" t="str">
            <v>.Electricity.Utility Generation.Base LoadWaste</v>
          </cell>
        </row>
        <row r="12">
          <cell r="M12" t="str">
            <v>MWh</v>
          </cell>
          <cell r="P12">
            <v>2010</v>
          </cell>
          <cell r="Q12">
            <v>2101</v>
          </cell>
          <cell r="R12">
            <v>30</v>
          </cell>
          <cell r="U12">
            <v>1.0999999999999999E-2</v>
          </cell>
          <cell r="AI12">
            <v>293460</v>
          </cell>
          <cell r="AJ12">
            <v>317228500</v>
          </cell>
          <cell r="AK12">
            <v>8213400</v>
          </cell>
          <cell r="AN12" t="str">
            <v>.Electricity.Utility Generation.Base LoadBiomass</v>
          </cell>
        </row>
        <row r="13">
          <cell r="M13" t="str">
            <v>MWh</v>
          </cell>
          <cell r="P13">
            <v>2020</v>
          </cell>
          <cell r="Q13">
            <v>2101</v>
          </cell>
          <cell r="R13">
            <v>30</v>
          </cell>
          <cell r="AI13">
            <v>293460</v>
          </cell>
          <cell r="AJ13">
            <v>317228500</v>
          </cell>
          <cell r="AK13">
            <v>8213400</v>
          </cell>
          <cell r="AN13" t="str">
            <v>.Electricity.Utility Generation.Base LoadBiomass CCS</v>
          </cell>
        </row>
        <row r="14">
          <cell r="M14" t="str">
            <v>MWh</v>
          </cell>
          <cell r="P14">
            <v>2010</v>
          </cell>
          <cell r="Q14">
            <v>2101</v>
          </cell>
          <cell r="R14">
            <v>40</v>
          </cell>
          <cell r="S14">
            <v>30</v>
          </cell>
          <cell r="AI14">
            <v>394200</v>
          </cell>
          <cell r="AJ14">
            <v>455579000</v>
          </cell>
          <cell r="AK14">
            <v>8937500</v>
          </cell>
          <cell r="AN14" t="str">
            <v>.Electricity.Utility Generation.Base LoadGeoexchange</v>
          </cell>
        </row>
        <row r="15">
          <cell r="M15" t="str">
            <v>MWh</v>
          </cell>
          <cell r="P15">
            <v>1970</v>
          </cell>
          <cell r="Q15">
            <v>2101</v>
          </cell>
          <cell r="R15">
            <v>80</v>
          </cell>
          <cell r="S15">
            <v>30</v>
          </cell>
          <cell r="X15">
            <v>0.501</v>
          </cell>
          <cell r="Y15">
            <v>3.3000000000000002E-2</v>
          </cell>
          <cell r="AG15">
            <v>8.5000000000000006E-2</v>
          </cell>
          <cell r="AI15">
            <v>17753366</v>
          </cell>
          <cell r="AJ15">
            <v>21661784760</v>
          </cell>
          <cell r="AK15">
            <v>342670328</v>
          </cell>
          <cell r="AN15" t="str">
            <v>.Electricity.Utility Generation.Base LoadNuclear</v>
          </cell>
        </row>
        <row r="16">
          <cell r="M16" t="str">
            <v>MWh</v>
          </cell>
          <cell r="P16">
            <v>2030</v>
          </cell>
          <cell r="Q16">
            <v>2101</v>
          </cell>
          <cell r="R16">
            <v>30</v>
          </cell>
          <cell r="AI16">
            <v>4940640</v>
          </cell>
          <cell r="AJ16">
            <v>6752286000</v>
          </cell>
          <cell r="AK16">
            <v>74474400</v>
          </cell>
          <cell r="AN16" t="str">
            <v>.Electricity.Utility Generation.Base LoadNuclear SMR</v>
          </cell>
        </row>
        <row r="17">
          <cell r="M17" t="str">
            <v>MWh</v>
          </cell>
          <cell r="P17">
            <v>1950</v>
          </cell>
          <cell r="Q17">
            <v>2101</v>
          </cell>
          <cell r="R17">
            <v>100</v>
          </cell>
          <cell r="S17">
            <v>30</v>
          </cell>
          <cell r="T17">
            <v>0.97</v>
          </cell>
          <cell r="W17">
            <v>0.97</v>
          </cell>
          <cell r="X17">
            <v>0.124</v>
          </cell>
          <cell r="Y17">
            <v>0.96299999999999997</v>
          </cell>
          <cell r="AG17">
            <v>0.8</v>
          </cell>
          <cell r="AI17">
            <v>10406880</v>
          </cell>
          <cell r="AJ17">
            <v>17618447000</v>
          </cell>
          <cell r="AK17">
            <v>11840400</v>
          </cell>
          <cell r="AN17" t="str">
            <v>.Electricity.Utility Generation.Base LoadHydro Reservoir</v>
          </cell>
        </row>
        <row r="18">
          <cell r="M18" t="str">
            <v>MWh</v>
          </cell>
          <cell r="P18">
            <v>2000</v>
          </cell>
          <cell r="Q18">
            <v>2101</v>
          </cell>
          <cell r="R18">
            <v>40</v>
          </cell>
          <cell r="S18">
            <v>30</v>
          </cell>
          <cell r="U18">
            <v>4.1000000000000002E-2</v>
          </cell>
          <cell r="V18">
            <v>0.26600000000000001</v>
          </cell>
          <cell r="AI18">
            <v>227760</v>
          </cell>
          <cell r="AJ18">
            <v>260274950</v>
          </cell>
          <cell r="AK18">
            <v>3241290</v>
          </cell>
          <cell r="AN18" t="str">
            <v>.Electricity.Utility Generation.Base LoadHydro River</v>
          </cell>
        </row>
        <row r="19">
          <cell r="M19" t="str">
            <v>MWh</v>
          </cell>
          <cell r="P19">
            <v>2010</v>
          </cell>
          <cell r="Q19">
            <v>2101</v>
          </cell>
          <cell r="R19">
            <v>30</v>
          </cell>
          <cell r="AI19">
            <v>394200</v>
          </cell>
          <cell r="AJ19">
            <v>538198500</v>
          </cell>
          <cell r="AK19">
            <v>3467646</v>
          </cell>
          <cell r="AN19" t="str">
            <v>.Electricity.Utility Generation.Base LoadSolar PV</v>
          </cell>
        </row>
        <row r="20">
          <cell r="M20" t="str">
            <v>MWh</v>
          </cell>
          <cell r="P20">
            <v>2025</v>
          </cell>
          <cell r="Q20">
            <v>2101</v>
          </cell>
          <cell r="R20">
            <v>30</v>
          </cell>
          <cell r="AI20">
            <v>394200</v>
          </cell>
          <cell r="AJ20">
            <v>538198500</v>
          </cell>
          <cell r="AK20">
            <v>3467646</v>
          </cell>
          <cell r="AN20" t="str">
            <v>.Electricity.Utility Generation.Base LoadSolar PV + Battery</v>
          </cell>
        </row>
        <row r="21">
          <cell r="M21" t="str">
            <v>MWh</v>
          </cell>
          <cell r="P21">
            <v>2010</v>
          </cell>
          <cell r="Q21">
            <v>2101</v>
          </cell>
          <cell r="R21">
            <v>30</v>
          </cell>
          <cell r="Y21">
            <v>3.0000000000000001E-3</v>
          </cell>
          <cell r="AI21">
            <v>367920</v>
          </cell>
          <cell r="AJ21">
            <v>244329280</v>
          </cell>
          <cell r="AK21">
            <v>6463600</v>
          </cell>
          <cell r="AN21" t="str">
            <v>.Electricity.Utility Generation.Base LoadWind Onshore</v>
          </cell>
        </row>
        <row r="22">
          <cell r="M22" t="str">
            <v>MWh</v>
          </cell>
          <cell r="P22">
            <v>2025</v>
          </cell>
          <cell r="Q22">
            <v>2101</v>
          </cell>
          <cell r="R22">
            <v>30</v>
          </cell>
          <cell r="AI22">
            <v>367920</v>
          </cell>
          <cell r="AJ22">
            <v>244329280</v>
          </cell>
          <cell r="AK22">
            <v>6463600</v>
          </cell>
          <cell r="AN22" t="str">
            <v>.Electricity.Utility Generation.Base LoadWind + Battery</v>
          </cell>
        </row>
        <row r="23">
          <cell r="M23" t="str">
            <v>MWh</v>
          </cell>
          <cell r="P23">
            <v>2025</v>
          </cell>
          <cell r="Q23">
            <v>2101</v>
          </cell>
          <cell r="R23">
            <v>30</v>
          </cell>
          <cell r="U23">
            <v>4.0000000000000001E-3</v>
          </cell>
          <cell r="AI23">
            <v>367920</v>
          </cell>
          <cell r="AJ23">
            <v>244329280</v>
          </cell>
          <cell r="AK23">
            <v>6463600</v>
          </cell>
          <cell r="AN23" t="str">
            <v>.Electricity.Utility Generation.Base LoadWind + Seasonal</v>
          </cell>
        </row>
        <row r="24">
          <cell r="M24" t="str">
            <v>MWh</v>
          </cell>
          <cell r="P24">
            <v>2025</v>
          </cell>
          <cell r="Q24">
            <v>2101</v>
          </cell>
          <cell r="R24">
            <v>30</v>
          </cell>
          <cell r="AI24">
            <v>1541760</v>
          </cell>
          <cell r="AJ24">
            <v>1962044000</v>
          </cell>
          <cell r="AK24">
            <v>57491200</v>
          </cell>
          <cell r="AN24" t="str">
            <v>.Electricity.Utility Generation.Base LoadWind Offshore</v>
          </cell>
        </row>
        <row r="25">
          <cell r="AN25" t="str">
            <v/>
          </cell>
        </row>
        <row r="26">
          <cell r="M26" t="str">
            <v>MWh</v>
          </cell>
          <cell r="N26">
            <v>0.125</v>
          </cell>
          <cell r="O26">
            <v>10</v>
          </cell>
          <cell r="T26">
            <v>1</v>
          </cell>
          <cell r="U26">
            <v>0.99999999999999989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1</v>
          </cell>
          <cell r="AH26">
            <v>0</v>
          </cell>
          <cell r="AN26" t="str">
            <v>.Electricity.Utility Generation.Shoulder Load</v>
          </cell>
        </row>
        <row r="27">
          <cell r="M27" t="str">
            <v>MWh</v>
          </cell>
          <cell r="P27">
            <v>2000</v>
          </cell>
          <cell r="Q27">
            <v>2101</v>
          </cell>
          <cell r="R27">
            <v>30</v>
          </cell>
          <cell r="U27">
            <v>0.58799999999999997</v>
          </cell>
          <cell r="V27">
            <v>0.1</v>
          </cell>
          <cell r="AG27">
            <v>0.36</v>
          </cell>
          <cell r="AI27">
            <v>1068194.4000000001</v>
          </cell>
          <cell r="AJ27">
            <v>3714730500</v>
          </cell>
          <cell r="AK27">
            <v>34467550</v>
          </cell>
          <cell r="AN27" t="str">
            <v>.Electricity.Utility Generation.Shoulder LoadCoal</v>
          </cell>
        </row>
        <row r="28">
          <cell r="M28" t="str">
            <v>MWh</v>
          </cell>
          <cell r="P28">
            <v>2000</v>
          </cell>
          <cell r="Q28">
            <v>2101</v>
          </cell>
          <cell r="R28">
            <v>30</v>
          </cell>
          <cell r="AG28">
            <v>0.46</v>
          </cell>
          <cell r="AI28">
            <v>139129.41176470599</v>
          </cell>
          <cell r="AJ28">
            <v>58474290</v>
          </cell>
          <cell r="AK28">
            <v>964782</v>
          </cell>
          <cell r="AN28" t="str">
            <v>.Electricity.Utility Generation.Shoulder LoadFuel Oil</v>
          </cell>
        </row>
        <row r="29">
          <cell r="M29" t="str">
            <v>MWh</v>
          </cell>
          <cell r="P29">
            <v>2000</v>
          </cell>
          <cell r="Q29">
            <v>2101</v>
          </cell>
          <cell r="R29">
            <v>30</v>
          </cell>
          <cell r="T29">
            <v>2.1000000000000001E-2</v>
          </cell>
          <cell r="U29">
            <v>0.40899999999999997</v>
          </cell>
          <cell r="V29">
            <v>0.65</v>
          </cell>
          <cell r="X29">
            <v>0.21199999999999999</v>
          </cell>
          <cell r="AI29">
            <v>32463.529411764699</v>
          </cell>
          <cell r="AJ29">
            <v>153198150</v>
          </cell>
          <cell r="AK29">
            <v>2235870</v>
          </cell>
          <cell r="AN29" t="str">
            <v>.Electricity.Utility Generation.Shoulder LoadNatural Gas SC</v>
          </cell>
        </row>
        <row r="30">
          <cell r="M30" t="str">
            <v>MWh</v>
          </cell>
          <cell r="P30">
            <v>2000</v>
          </cell>
          <cell r="Q30">
            <v>2101</v>
          </cell>
          <cell r="R30">
            <v>30</v>
          </cell>
          <cell r="AI30">
            <v>1346463.5294117599</v>
          </cell>
          <cell r="AJ30">
            <v>1768008330</v>
          </cell>
          <cell r="AK30">
            <v>17260854</v>
          </cell>
          <cell r="AN30" t="str">
            <v>.Electricity.Utility Generation.Shoulder LoadNatural Gas CC</v>
          </cell>
        </row>
        <row r="31">
          <cell r="M31" t="str">
            <v>MWh</v>
          </cell>
          <cell r="P31">
            <v>2020</v>
          </cell>
          <cell r="Q31">
            <v>2101</v>
          </cell>
          <cell r="R31">
            <v>30</v>
          </cell>
          <cell r="AI31">
            <v>1346463.5294117599</v>
          </cell>
          <cell r="AJ31">
            <v>1523739750</v>
          </cell>
          <cell r="AK31">
            <v>13595374</v>
          </cell>
          <cell r="AN31" t="str">
            <v>.Electricity.Utility Generation.Shoulder LoadNatural Gas CC CCS</v>
          </cell>
        </row>
        <row r="32">
          <cell r="M32" t="str">
            <v>MWh</v>
          </cell>
          <cell r="P32">
            <v>2010</v>
          </cell>
          <cell r="Q32">
            <v>2101</v>
          </cell>
          <cell r="R32">
            <v>30</v>
          </cell>
          <cell r="AI32">
            <v>103574.117647059</v>
          </cell>
          <cell r="AJ32">
            <v>317228500</v>
          </cell>
          <cell r="AK32">
            <v>8213400</v>
          </cell>
          <cell r="AN32" t="str">
            <v>.Electricity.Utility Generation.Shoulder LoadBiomass</v>
          </cell>
        </row>
        <row r="33">
          <cell r="M33" t="str">
            <v>MWh</v>
          </cell>
          <cell r="P33">
            <v>2020</v>
          </cell>
          <cell r="Q33">
            <v>2101</v>
          </cell>
          <cell r="R33">
            <v>30</v>
          </cell>
          <cell r="AI33">
            <v>103574.117647059</v>
          </cell>
          <cell r="AJ33">
            <v>317228500</v>
          </cell>
          <cell r="AK33">
            <v>8213400</v>
          </cell>
          <cell r="AN33" t="str">
            <v>.Electricity.Utility Generation.Shoulder LoadBiomass CCS</v>
          </cell>
        </row>
        <row r="34">
          <cell r="M34" t="str">
            <v>MWh</v>
          </cell>
          <cell r="P34">
            <v>1950</v>
          </cell>
          <cell r="Q34">
            <v>2101</v>
          </cell>
          <cell r="R34">
            <v>100</v>
          </cell>
          <cell r="S34">
            <v>30</v>
          </cell>
          <cell r="T34">
            <v>0.97899999999999998</v>
          </cell>
          <cell r="U34">
            <v>3.0000000000000001E-3</v>
          </cell>
          <cell r="V34">
            <v>0.25</v>
          </cell>
          <cell r="W34">
            <v>1</v>
          </cell>
          <cell r="X34">
            <v>0.78800000000000003</v>
          </cell>
          <cell r="Y34">
            <v>1</v>
          </cell>
          <cell r="AG34">
            <v>0.18</v>
          </cell>
          <cell r="AI34">
            <v>1836508.2352941199</v>
          </cell>
          <cell r="AJ34">
            <v>17618447000</v>
          </cell>
          <cell r="AK34">
            <v>11840400</v>
          </cell>
          <cell r="AN34" t="str">
            <v>.Electricity.Utility Generation.Shoulder LoadHydro Reservoir</v>
          </cell>
        </row>
        <row r="35">
          <cell r="M35" t="str">
            <v>MWh</v>
          </cell>
          <cell r="P35">
            <v>2025</v>
          </cell>
          <cell r="Q35">
            <v>2101</v>
          </cell>
          <cell r="R35">
            <v>30</v>
          </cell>
          <cell r="AI35">
            <v>60289.411764705903</v>
          </cell>
          <cell r="AJ35">
            <v>538198500</v>
          </cell>
          <cell r="AK35">
            <v>3467646</v>
          </cell>
          <cell r="AN35" t="str">
            <v>.Electricity.Utility Generation.Shoulder LoadSolar PV + Battery</v>
          </cell>
        </row>
        <row r="36">
          <cell r="M36" t="str">
            <v>MWh</v>
          </cell>
          <cell r="P36">
            <v>2025</v>
          </cell>
          <cell r="Q36">
            <v>2101</v>
          </cell>
          <cell r="R36">
            <v>30</v>
          </cell>
          <cell r="AI36">
            <v>77294.117647058796</v>
          </cell>
          <cell r="AJ36">
            <v>244329280</v>
          </cell>
          <cell r="AK36">
            <v>6463600</v>
          </cell>
          <cell r="AN36" t="str">
            <v>.Electricity.Utility Generation.Shoulder LoadWind + Battery</v>
          </cell>
        </row>
        <row r="37">
          <cell r="M37" t="str">
            <v>MWh</v>
          </cell>
          <cell r="P37">
            <v>2025</v>
          </cell>
          <cell r="Q37">
            <v>2101</v>
          </cell>
          <cell r="R37">
            <v>30</v>
          </cell>
          <cell r="AI37">
            <v>77294.117647058796</v>
          </cell>
          <cell r="AJ37">
            <v>244329280</v>
          </cell>
          <cell r="AK37">
            <v>6463600</v>
          </cell>
          <cell r="AN37" t="str">
            <v>.Electricity.Utility Generation.Shoulder LoadWind + Seasonal</v>
          </cell>
        </row>
        <row r="38">
          <cell r="AN38" t="str">
            <v/>
          </cell>
        </row>
        <row r="39">
          <cell r="M39" t="str">
            <v>MWh</v>
          </cell>
          <cell r="N39">
            <v>0.125</v>
          </cell>
          <cell r="O39">
            <v>10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</v>
          </cell>
          <cell r="AH39">
            <v>0</v>
          </cell>
          <cell r="AN39" t="str">
            <v>.Electricity.Utility Generation.Peak Load</v>
          </cell>
        </row>
        <row r="40">
          <cell r="M40" t="str">
            <v>MWh</v>
          </cell>
          <cell r="P40">
            <v>2000</v>
          </cell>
          <cell r="Q40">
            <v>2101</v>
          </cell>
          <cell r="R40">
            <v>30</v>
          </cell>
          <cell r="U40">
            <v>5.0000000000000001E-3</v>
          </cell>
          <cell r="V40">
            <v>5.1999999999999998E-2</v>
          </cell>
          <cell r="W40">
            <v>3.0000000000000001E-3</v>
          </cell>
          <cell r="X40">
            <v>4.9000000000000002E-2</v>
          </cell>
          <cell r="Y40">
            <v>0.19500000000000001</v>
          </cell>
          <cell r="AG40">
            <v>1</v>
          </cell>
          <cell r="AI40">
            <v>69564.705882352995</v>
          </cell>
          <cell r="AJ40">
            <v>58474290</v>
          </cell>
          <cell r="AK40">
            <v>964782</v>
          </cell>
          <cell r="AN40" t="str">
            <v>.Electricity.Utility Generation.Peak LoadFuel Oil</v>
          </cell>
        </row>
        <row r="41">
          <cell r="M41" t="str">
            <v>MWh</v>
          </cell>
          <cell r="P41">
            <v>2000</v>
          </cell>
          <cell r="Q41">
            <v>2101</v>
          </cell>
          <cell r="R41">
            <v>30</v>
          </cell>
          <cell r="T41">
            <v>0.54808686659772499</v>
          </cell>
          <cell r="U41">
            <v>0.99299999999999999</v>
          </cell>
          <cell r="V41">
            <v>0.94799999999999995</v>
          </cell>
          <cell r="X41">
            <v>0.20200000000000001</v>
          </cell>
          <cell r="AI41">
            <v>16231.764705882353</v>
          </cell>
          <cell r="AJ41">
            <v>153198150</v>
          </cell>
          <cell r="AK41">
            <v>2235870</v>
          </cell>
          <cell r="AN41" t="str">
            <v>.Electricity.Utility Generation.Peak LoadNatural Gas SC</v>
          </cell>
        </row>
        <row r="42">
          <cell r="M42" t="str">
            <v>MWh</v>
          </cell>
          <cell r="P42">
            <v>1950</v>
          </cell>
          <cell r="Q42">
            <v>2101</v>
          </cell>
          <cell r="R42">
            <v>100</v>
          </cell>
          <cell r="S42">
            <v>30</v>
          </cell>
          <cell r="T42">
            <v>0.45191313340227501</v>
          </cell>
          <cell r="U42">
            <v>2E-3</v>
          </cell>
          <cell r="W42">
            <v>0.997</v>
          </cell>
          <cell r="X42">
            <v>0.749</v>
          </cell>
          <cell r="Y42">
            <v>0.80500000000000005</v>
          </cell>
          <cell r="AI42">
            <v>1836508.2352941176</v>
          </cell>
          <cell r="AJ42">
            <v>17618447000</v>
          </cell>
          <cell r="AK42">
            <v>11840400</v>
          </cell>
          <cell r="AN42" t="str">
            <v>.Electricity.Utility Generation.Peak LoadHydro Reservoir</v>
          </cell>
        </row>
        <row r="43">
          <cell r="M43" t="str">
            <v>MWh</v>
          </cell>
          <cell r="P43">
            <v>2025</v>
          </cell>
          <cell r="Q43">
            <v>2101</v>
          </cell>
          <cell r="R43">
            <v>30</v>
          </cell>
          <cell r="T43">
            <v>0</v>
          </cell>
          <cell r="AI43">
            <v>64927.058823529413</v>
          </cell>
          <cell r="AJ43">
            <v>244329280</v>
          </cell>
          <cell r="AK43">
            <v>6463600</v>
          </cell>
          <cell r="AN43" t="str">
            <v>.Electricity.Utility Generation.Peak LoadWind + Seasonal</v>
          </cell>
        </row>
        <row r="44">
          <cell r="AN44" t="str">
            <v/>
          </cell>
        </row>
        <row r="45">
          <cell r="M45" t="str">
            <v>MWh</v>
          </cell>
          <cell r="N45">
            <v>0.125</v>
          </cell>
          <cell r="O45">
            <v>10</v>
          </cell>
          <cell r="AN45" t="str">
            <v>.Electricity.Storage.Battery</v>
          </cell>
        </row>
        <row r="46">
          <cell r="M46" t="str">
            <v>MWh</v>
          </cell>
          <cell r="P46">
            <v>2025</v>
          </cell>
          <cell r="Q46">
            <v>2101</v>
          </cell>
          <cell r="R46">
            <v>15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43800</v>
          </cell>
          <cell r="AJ46">
            <v>109639500</v>
          </cell>
          <cell r="AK46">
            <v>1620450</v>
          </cell>
          <cell r="AN46" t="str">
            <v>.Electricity.Storage.BatteryBattery</v>
          </cell>
        </row>
        <row r="47">
          <cell r="AN47" t="str">
            <v/>
          </cell>
        </row>
        <row r="48">
          <cell r="M48" t="str">
            <v>MWh</v>
          </cell>
          <cell r="N48">
            <v>0.125</v>
          </cell>
          <cell r="O48">
            <v>10</v>
          </cell>
          <cell r="AN48" t="str">
            <v>.Electricity.Storage.Seasonal</v>
          </cell>
        </row>
        <row r="49">
          <cell r="M49" t="str">
            <v>MWh</v>
          </cell>
          <cell r="P49">
            <v>2025</v>
          </cell>
          <cell r="Q49">
            <v>2101</v>
          </cell>
          <cell r="R49">
            <v>70</v>
          </cell>
          <cell r="S49">
            <v>30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Z49">
            <v>1</v>
          </cell>
          <cell r="AA49">
            <v>1</v>
          </cell>
          <cell r="AB49">
            <v>1</v>
          </cell>
          <cell r="AC49">
            <v>1</v>
          </cell>
          <cell r="AD49">
            <v>1</v>
          </cell>
          <cell r="AE49">
            <v>1</v>
          </cell>
          <cell r="AF49">
            <v>1</v>
          </cell>
          <cell r="AG49">
            <v>1</v>
          </cell>
          <cell r="AH49">
            <v>1</v>
          </cell>
          <cell r="AI49">
            <v>2628000</v>
          </cell>
          <cell r="AJ49">
            <v>3208970000</v>
          </cell>
          <cell r="AK49">
            <v>14040000</v>
          </cell>
          <cell r="AN49" t="str">
            <v>.Electricity.Storage.SeasonalSeasonal</v>
          </cell>
        </row>
        <row r="50">
          <cell r="AN50" t="str">
            <v/>
          </cell>
        </row>
        <row r="51">
          <cell r="M51" t="str">
            <v>MWh</v>
          </cell>
          <cell r="N51">
            <v>0.125</v>
          </cell>
          <cell r="O51">
            <v>10</v>
          </cell>
          <cell r="AN51" t="str">
            <v>.Electricity.Transmission</v>
          </cell>
        </row>
        <row r="52">
          <cell r="M52" t="str">
            <v>MWh</v>
          </cell>
          <cell r="P52">
            <v>1950</v>
          </cell>
          <cell r="Q52">
            <v>2101</v>
          </cell>
          <cell r="R52">
            <v>100</v>
          </cell>
          <cell r="S52">
            <v>30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12.84</v>
          </cell>
          <cell r="AK52">
            <v>1.56</v>
          </cell>
          <cell r="AN52" t="str">
            <v>.Electricity.TransmissionTransmission</v>
          </cell>
        </row>
        <row r="53">
          <cell r="AN53" t="str">
            <v/>
          </cell>
        </row>
        <row r="54">
          <cell r="M54" t="str">
            <v>tCO2</v>
          </cell>
          <cell r="N54">
            <v>0.25</v>
          </cell>
          <cell r="O54">
            <v>25</v>
          </cell>
          <cell r="AN54" t="str">
            <v>.Electricity.CCS.CCS_Coal</v>
          </cell>
        </row>
        <row r="55">
          <cell r="L55" t="str">
            <v>FCC = ($2752456000 90% CCS plant - $1682505000 plant)*1.03068015 * (2020 CPI/2018CPI)*1.3415 CAD/USD
FOM = ($71799203 90% CCS plant - $45959058 plant)*1.03068015 (2020 CPI/2018CPI)*1.3415 CAD/USD
Output = tCO2 avoided: 3771114 tCO2 plant - 480864tCO2  90% CCS plant</v>
          </cell>
          <cell r="M55" t="str">
            <v>tCO2</v>
          </cell>
          <cell r="P55">
            <v>2020</v>
          </cell>
          <cell r="Q55">
            <v>2101</v>
          </cell>
          <cell r="R55">
            <v>30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3290250</v>
          </cell>
          <cell r="AJ55">
            <v>1479375690.4971099</v>
          </cell>
          <cell r="AK55">
            <v>35728068.249780104</v>
          </cell>
          <cell r="AN55" t="str">
            <v>.Electricity.CCS.CCS_CoalCCS</v>
          </cell>
        </row>
        <row r="56">
          <cell r="AN56" t="str">
            <v/>
          </cell>
        </row>
        <row r="57">
          <cell r="M57" t="str">
            <v>tCO2</v>
          </cell>
          <cell r="N57">
            <v>0.25</v>
          </cell>
          <cell r="O57">
            <v>25</v>
          </cell>
          <cell r="AN57" t="str">
            <v>.Electricity.CCS.CCS_Biomass</v>
          </cell>
        </row>
        <row r="58">
          <cell r="L58" t="str">
            <v>FCC = ($2752456000 90% CCS plant - $1682505000 plant) *1.03068015 (2020 CPI/2018CPI)*1.3415 CAD/USD
FOM = ($71799203 90% CCS plant - $45959058 plant) *1.03068015 (2020 CPI/2018CPI)*1.3415 CAD/USD
Output = tCO2 avoided: 3771114 tCO2 plant - 480864tCO2  90% CCS plant</v>
          </cell>
          <cell r="M58" t="str">
            <v>tCO2</v>
          </cell>
          <cell r="P58">
            <v>2020</v>
          </cell>
          <cell r="Q58">
            <v>2101</v>
          </cell>
          <cell r="R58">
            <v>30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  <cell r="Y58">
            <v>1</v>
          </cell>
          <cell r="Z58">
            <v>1</v>
          </cell>
          <cell r="AA58">
            <v>1</v>
          </cell>
          <cell r="AB58">
            <v>1</v>
          </cell>
          <cell r="AC58">
            <v>1</v>
          </cell>
          <cell r="AD58">
            <v>1</v>
          </cell>
          <cell r="AE58">
            <v>1</v>
          </cell>
          <cell r="AF58">
            <v>1</v>
          </cell>
          <cell r="AG58">
            <v>1</v>
          </cell>
          <cell r="AH58">
            <v>1</v>
          </cell>
          <cell r="AI58">
            <v>3290250</v>
          </cell>
          <cell r="AJ58">
            <v>1479375690.4971099</v>
          </cell>
          <cell r="AK58">
            <v>35728068.249780104</v>
          </cell>
          <cell r="AN58" t="str">
            <v>.Electricity.CCS.CCS_BiomassCCS</v>
          </cell>
        </row>
        <row r="59">
          <cell r="AN59" t="str">
            <v/>
          </cell>
        </row>
        <row r="60">
          <cell r="M60" t="str">
            <v>tCO2</v>
          </cell>
          <cell r="N60">
            <v>0.25</v>
          </cell>
          <cell r="O60">
            <v>25</v>
          </cell>
          <cell r="AN60" t="str">
            <v>.Electricity.CCS.CCS_Natural Gas</v>
          </cell>
        </row>
        <row r="61">
          <cell r="L61" t="str">
            <v>FCC = ($1710262000 90% CCS plant - $962719000 plant) *1.03068015 (2020 CPI/2018CPI)*1.3415 CAD/USD
FOM = ($44989268 90% CCS plant - $26045818 plant) *1.03068015 (2020 CPI/2018CPI)*1.3415 CAD/USD
Output = tCO2 avoided:  2463003 tCO2 plant - 246300 tCO2  90% CCS plant</v>
          </cell>
          <cell r="M61" t="str">
            <v>tCO2</v>
          </cell>
          <cell r="P61">
            <v>2020</v>
          </cell>
          <cell r="Q61">
            <v>2101</v>
          </cell>
          <cell r="R61">
            <v>30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2216703</v>
          </cell>
          <cell r="AJ61">
            <v>1033595876.6348</v>
          </cell>
          <cell r="AK61">
            <v>26192301.726104699</v>
          </cell>
          <cell r="AN61" t="str">
            <v>.Electricity.CCS.CCS_Natural GasCCS</v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  <row r="4647">
          <cell r="AN4647" t="str">
            <v/>
          </cell>
        </row>
        <row r="4648">
          <cell r="AN4648" t="str">
            <v/>
          </cell>
        </row>
        <row r="4649">
          <cell r="AN4649" t="str">
            <v/>
          </cell>
        </row>
        <row r="4650">
          <cell r="AN4650" t="str">
            <v/>
          </cell>
        </row>
        <row r="4651">
          <cell r="AN4651" t="str">
            <v/>
          </cell>
        </row>
        <row r="4652">
          <cell r="AN4652" t="str">
            <v/>
          </cell>
        </row>
        <row r="4653">
          <cell r="AN4653" t="str">
            <v/>
          </cell>
        </row>
        <row r="4654">
          <cell r="AN4654" t="str">
            <v/>
          </cell>
        </row>
        <row r="4655">
          <cell r="AN4655" t="str">
            <v/>
          </cell>
        </row>
        <row r="4656">
          <cell r="AN4656" t="str">
            <v/>
          </cell>
        </row>
        <row r="4657">
          <cell r="AN4657" t="str">
            <v/>
          </cell>
        </row>
        <row r="4658">
          <cell r="AN4658" t="str">
            <v/>
          </cell>
        </row>
        <row r="4659">
          <cell r="AN4659" t="str">
            <v/>
          </cell>
        </row>
        <row r="4660">
          <cell r="AN4660" t="str">
            <v/>
          </cell>
        </row>
        <row r="4661">
          <cell r="AN4661" t="str">
            <v/>
          </cell>
        </row>
        <row r="4662">
          <cell r="AN4662" t="str">
            <v/>
          </cell>
        </row>
        <row r="4663">
          <cell r="AN4663" t="str">
            <v/>
          </cell>
        </row>
        <row r="4664">
          <cell r="AN4664" t="str">
            <v/>
          </cell>
        </row>
        <row r="4665">
          <cell r="AN4665" t="str">
            <v/>
          </cell>
        </row>
        <row r="4666">
          <cell r="AN4666" t="str">
            <v/>
          </cell>
        </row>
        <row r="4667">
          <cell r="AN4667" t="str">
            <v/>
          </cell>
        </row>
        <row r="4668">
          <cell r="AN4668" t="str">
            <v/>
          </cell>
        </row>
        <row r="4669">
          <cell r="AN4669" t="str">
            <v/>
          </cell>
        </row>
        <row r="4670">
          <cell r="AN4670" t="str">
            <v/>
          </cell>
        </row>
        <row r="4671">
          <cell r="AN4671" t="str">
            <v/>
          </cell>
        </row>
        <row r="4672">
          <cell r="AN4672" t="str">
            <v/>
          </cell>
        </row>
        <row r="4673">
          <cell r="AN4673" t="str">
            <v/>
          </cell>
        </row>
        <row r="4674">
          <cell r="AN4674" t="str">
            <v/>
          </cell>
        </row>
        <row r="4675">
          <cell r="AN4675" t="str">
            <v/>
          </cell>
        </row>
        <row r="4676">
          <cell r="AN4676" t="str">
            <v/>
          </cell>
        </row>
        <row r="4677">
          <cell r="AN4677" t="str">
            <v/>
          </cell>
        </row>
        <row r="4678">
          <cell r="AN4678" t="str">
            <v/>
          </cell>
        </row>
        <row r="4679">
          <cell r="AN4679" t="str">
            <v/>
          </cell>
        </row>
        <row r="4680">
          <cell r="AN4680" t="str">
            <v/>
          </cell>
        </row>
        <row r="4681">
          <cell r="AN4681" t="str">
            <v/>
          </cell>
        </row>
        <row r="4682">
          <cell r="AN4682" t="str">
            <v/>
          </cell>
        </row>
        <row r="4683">
          <cell r="AN4683" t="str">
            <v/>
          </cell>
        </row>
        <row r="4684">
          <cell r="AN4684" t="str">
            <v/>
          </cell>
        </row>
        <row r="4685">
          <cell r="AN4685" t="str">
            <v/>
          </cell>
        </row>
        <row r="4686">
          <cell r="AN4686" t="str">
            <v/>
          </cell>
        </row>
        <row r="4687">
          <cell r="AN4687" t="str">
            <v/>
          </cell>
        </row>
        <row r="4688">
          <cell r="AN4688" t="str">
            <v/>
          </cell>
        </row>
        <row r="4689">
          <cell r="AN4689" t="str">
            <v/>
          </cell>
        </row>
        <row r="4690">
          <cell r="AN4690" t="str">
            <v/>
          </cell>
        </row>
        <row r="4691">
          <cell r="AN4691" t="str">
            <v/>
          </cell>
        </row>
        <row r="4692">
          <cell r="AN4692" t="str">
            <v/>
          </cell>
        </row>
        <row r="4693">
          <cell r="AN4693" t="str">
            <v/>
          </cell>
        </row>
        <row r="4694">
          <cell r="AN4694" t="str">
            <v/>
          </cell>
        </row>
        <row r="4695">
          <cell r="AN4695" t="str">
            <v/>
          </cell>
        </row>
        <row r="4696">
          <cell r="AN4696" t="str">
            <v/>
          </cell>
        </row>
        <row r="4697">
          <cell r="AN4697" t="str">
            <v/>
          </cell>
        </row>
        <row r="4698">
          <cell r="AN4698" t="str">
            <v/>
          </cell>
        </row>
        <row r="4699">
          <cell r="AN4699" t="str">
            <v/>
          </cell>
        </row>
        <row r="4700">
          <cell r="AN4700" t="str">
            <v/>
          </cell>
        </row>
        <row r="4701">
          <cell r="AN4701" t="str">
            <v/>
          </cell>
        </row>
        <row r="4702">
          <cell r="AN4702" t="str">
            <v/>
          </cell>
        </row>
        <row r="4703">
          <cell r="AN4703" t="str">
            <v/>
          </cell>
        </row>
        <row r="4704">
          <cell r="AN4704" t="str">
            <v/>
          </cell>
        </row>
        <row r="4705">
          <cell r="AN4705" t="str">
            <v/>
          </cell>
        </row>
        <row r="4706">
          <cell r="AN4706" t="str">
            <v/>
          </cell>
        </row>
        <row r="4707">
          <cell r="AN4707" t="str">
            <v/>
          </cell>
        </row>
        <row r="4708">
          <cell r="AN4708" t="str">
            <v/>
          </cell>
        </row>
        <row r="4709">
          <cell r="AN4709" t="str">
            <v/>
          </cell>
        </row>
        <row r="4710">
          <cell r="AN4710" t="str">
            <v/>
          </cell>
        </row>
        <row r="4711">
          <cell r="AN4711" t="str">
            <v/>
          </cell>
        </row>
        <row r="4712">
          <cell r="AN4712" t="str">
            <v/>
          </cell>
        </row>
        <row r="4713">
          <cell r="AN4713" t="str">
            <v/>
          </cell>
        </row>
        <row r="4714">
          <cell r="AN4714" t="str">
            <v/>
          </cell>
        </row>
        <row r="4715">
          <cell r="AN4715" t="str">
            <v/>
          </cell>
        </row>
        <row r="4716">
          <cell r="AN4716" t="str">
            <v/>
          </cell>
        </row>
        <row r="4717">
          <cell r="AN4717" t="str">
            <v/>
          </cell>
        </row>
        <row r="4718">
          <cell r="AN4718" t="str">
            <v/>
          </cell>
        </row>
        <row r="4719">
          <cell r="AN4719" t="str">
            <v/>
          </cell>
        </row>
        <row r="4720">
          <cell r="AN4720" t="str">
            <v/>
          </cell>
        </row>
        <row r="4721">
          <cell r="AN4721" t="str">
            <v/>
          </cell>
        </row>
        <row r="4722">
          <cell r="AN4722" t="str">
            <v/>
          </cell>
        </row>
        <row r="4723">
          <cell r="AN4723" t="str">
            <v/>
          </cell>
        </row>
        <row r="4724">
          <cell r="AN4724" t="str">
            <v/>
          </cell>
        </row>
        <row r="4725">
          <cell r="AN4725" t="str">
            <v/>
          </cell>
        </row>
        <row r="4726">
          <cell r="AN4726" t="str">
            <v/>
          </cell>
        </row>
        <row r="4727">
          <cell r="AN4727" t="str">
            <v/>
          </cell>
        </row>
        <row r="4728">
          <cell r="AN4728" t="str">
            <v/>
          </cell>
        </row>
        <row r="4729">
          <cell r="AN4729" t="str">
            <v/>
          </cell>
        </row>
        <row r="4730">
          <cell r="AN4730" t="str">
            <v/>
          </cell>
        </row>
        <row r="4731">
          <cell r="AN4731" t="str">
            <v/>
          </cell>
        </row>
        <row r="4732">
          <cell r="AN4732" t="str">
            <v/>
          </cell>
        </row>
        <row r="4733">
          <cell r="AN4733" t="str">
            <v/>
          </cell>
        </row>
        <row r="4734">
          <cell r="AN4734" t="str">
            <v/>
          </cell>
        </row>
        <row r="4735">
          <cell r="AN4735" t="str">
            <v/>
          </cell>
        </row>
        <row r="4736">
          <cell r="AN4736" t="str">
            <v/>
          </cell>
        </row>
        <row r="4737">
          <cell r="AN4737" t="str">
            <v/>
          </cell>
        </row>
        <row r="4738">
          <cell r="AN4738" t="str">
            <v/>
          </cell>
        </row>
        <row r="4739">
          <cell r="AN4739" t="str">
            <v/>
          </cell>
        </row>
        <row r="4740">
          <cell r="AN4740" t="str">
            <v/>
          </cell>
        </row>
        <row r="4741">
          <cell r="AN4741" t="str">
            <v/>
          </cell>
        </row>
        <row r="4742">
          <cell r="AN4742" t="str">
            <v/>
          </cell>
        </row>
        <row r="4743">
          <cell r="AN4743" t="str">
            <v/>
          </cell>
        </row>
        <row r="4744">
          <cell r="AN4744" t="str">
            <v/>
          </cell>
        </row>
        <row r="4745">
          <cell r="AN4745" t="str">
            <v/>
          </cell>
        </row>
        <row r="4746">
          <cell r="AN4746" t="str">
            <v/>
          </cell>
        </row>
        <row r="4747">
          <cell r="AN4747" t="str">
            <v/>
          </cell>
        </row>
        <row r="4748">
          <cell r="AN4748" t="str">
            <v/>
          </cell>
        </row>
        <row r="4749">
          <cell r="AN4749" t="str">
            <v/>
          </cell>
        </row>
        <row r="4750">
          <cell r="AN4750" t="str">
            <v/>
          </cell>
        </row>
        <row r="4751">
          <cell r="AN4751" t="str">
            <v/>
          </cell>
        </row>
        <row r="4752">
          <cell r="AN4752" t="str">
            <v/>
          </cell>
        </row>
        <row r="4753">
          <cell r="AN4753" t="str">
            <v/>
          </cell>
        </row>
        <row r="4754">
          <cell r="AN4754" t="str">
            <v/>
          </cell>
        </row>
        <row r="4755">
          <cell r="AN4755" t="str">
            <v/>
          </cell>
        </row>
        <row r="4756">
          <cell r="AN4756" t="str">
            <v/>
          </cell>
        </row>
        <row r="4757">
          <cell r="AN4757" t="str">
            <v/>
          </cell>
        </row>
        <row r="4758">
          <cell r="AN4758" t="str">
            <v/>
          </cell>
        </row>
        <row r="4759">
          <cell r="AN4759" t="str">
            <v/>
          </cell>
        </row>
        <row r="4760">
          <cell r="AN4760" t="str">
            <v/>
          </cell>
        </row>
        <row r="4761">
          <cell r="AN4761" t="str">
            <v/>
          </cell>
        </row>
        <row r="4762">
          <cell r="AN4762" t="str">
            <v/>
          </cell>
        </row>
        <row r="4763">
          <cell r="AN4763" t="str">
            <v/>
          </cell>
        </row>
        <row r="4764">
          <cell r="AN4764" t="str">
            <v/>
          </cell>
        </row>
        <row r="4765">
          <cell r="AN4765" t="str">
            <v/>
          </cell>
        </row>
        <row r="4766">
          <cell r="AN4766" t="str">
            <v/>
          </cell>
        </row>
        <row r="4767">
          <cell r="AN4767" t="str">
            <v/>
          </cell>
        </row>
        <row r="4768">
          <cell r="AN4768" t="str">
            <v/>
          </cell>
        </row>
        <row r="4769">
          <cell r="AN4769" t="str">
            <v/>
          </cell>
        </row>
        <row r="4770">
          <cell r="AN4770" t="str">
            <v/>
          </cell>
        </row>
        <row r="4771">
          <cell r="AN4771" t="str">
            <v/>
          </cell>
        </row>
        <row r="4772">
          <cell r="AN4772" t="str">
            <v/>
          </cell>
        </row>
        <row r="4773">
          <cell r="AN4773" t="str">
            <v/>
          </cell>
        </row>
        <row r="4774">
          <cell r="AN4774" t="str">
            <v/>
          </cell>
        </row>
        <row r="4775">
          <cell r="AN4775" t="str">
            <v/>
          </cell>
        </row>
        <row r="4776">
          <cell r="AN4776" t="str">
            <v/>
          </cell>
        </row>
        <row r="4777">
          <cell r="AN4777" t="str">
            <v/>
          </cell>
        </row>
        <row r="4778">
          <cell r="AN4778" t="str">
            <v/>
          </cell>
        </row>
        <row r="4779">
          <cell r="AN4779" t="str">
            <v/>
          </cell>
        </row>
        <row r="4780">
          <cell r="AN4780" t="str">
            <v/>
          </cell>
        </row>
        <row r="4781">
          <cell r="AN4781" t="str">
            <v/>
          </cell>
        </row>
        <row r="4782">
          <cell r="AN4782" t="str">
            <v/>
          </cell>
        </row>
        <row r="4783">
          <cell r="AN4783" t="str">
            <v/>
          </cell>
        </row>
        <row r="4784">
          <cell r="AN4784" t="str">
            <v/>
          </cell>
        </row>
        <row r="4785">
          <cell r="AN4785" t="str">
            <v/>
          </cell>
        </row>
        <row r="4786">
          <cell r="AN4786" t="str">
            <v/>
          </cell>
        </row>
        <row r="4787">
          <cell r="AN4787" t="str">
            <v/>
          </cell>
        </row>
        <row r="4788">
          <cell r="AN4788" t="str">
            <v/>
          </cell>
        </row>
        <row r="4789">
          <cell r="AN4789" t="str">
            <v/>
          </cell>
        </row>
        <row r="4790">
          <cell r="AN4790" t="str">
            <v/>
          </cell>
        </row>
        <row r="4791">
          <cell r="AN4791" t="str">
            <v/>
          </cell>
        </row>
        <row r="4792">
          <cell r="AN4792" t="str">
            <v/>
          </cell>
        </row>
        <row r="4793">
          <cell r="AN4793" t="str">
            <v/>
          </cell>
        </row>
        <row r="4794">
          <cell r="AN4794" t="str">
            <v/>
          </cell>
        </row>
        <row r="4795">
          <cell r="AN4795" t="str">
            <v/>
          </cell>
        </row>
        <row r="4796">
          <cell r="AN4796" t="str">
            <v/>
          </cell>
        </row>
        <row r="4797">
          <cell r="AN4797" t="str">
            <v/>
          </cell>
        </row>
        <row r="4798">
          <cell r="AN4798" t="str">
            <v/>
          </cell>
        </row>
        <row r="4799">
          <cell r="AN4799" t="str">
            <v/>
          </cell>
        </row>
        <row r="4800">
          <cell r="AN4800" t="str">
            <v/>
          </cell>
        </row>
        <row r="4801">
          <cell r="AN4801" t="str">
            <v/>
          </cell>
        </row>
        <row r="4802">
          <cell r="AN4802" t="str">
            <v/>
          </cell>
        </row>
        <row r="4803">
          <cell r="AN4803" t="str">
            <v/>
          </cell>
        </row>
        <row r="4804">
          <cell r="AN4804" t="str">
            <v/>
          </cell>
        </row>
        <row r="4805">
          <cell r="AN4805" t="str">
            <v/>
          </cell>
        </row>
        <row r="4806">
          <cell r="AN4806" t="str">
            <v/>
          </cell>
        </row>
        <row r="4807">
          <cell r="AN4807" t="str">
            <v/>
          </cell>
        </row>
        <row r="4808">
          <cell r="AN4808" t="str">
            <v/>
          </cell>
        </row>
        <row r="4809">
          <cell r="AN4809" t="str">
            <v/>
          </cell>
        </row>
        <row r="4810">
          <cell r="AN4810" t="str">
            <v/>
          </cell>
        </row>
        <row r="4811">
          <cell r="AN4811" t="str">
            <v/>
          </cell>
        </row>
        <row r="4812">
          <cell r="AN4812" t="str">
            <v/>
          </cell>
        </row>
        <row r="4813">
          <cell r="AN4813" t="str">
            <v/>
          </cell>
        </row>
        <row r="4814">
          <cell r="AN4814" t="str">
            <v/>
          </cell>
        </row>
        <row r="4815">
          <cell r="AN4815" t="str">
            <v/>
          </cell>
        </row>
        <row r="4816">
          <cell r="AN4816" t="str">
            <v/>
          </cell>
        </row>
        <row r="4817">
          <cell r="AN4817" t="str">
            <v/>
          </cell>
        </row>
        <row r="4818">
          <cell r="AN4818" t="str">
            <v/>
          </cell>
        </row>
        <row r="4819">
          <cell r="AN4819" t="str">
            <v/>
          </cell>
        </row>
        <row r="4820">
          <cell r="AN4820" t="str">
            <v/>
          </cell>
        </row>
        <row r="4821">
          <cell r="AN4821" t="str">
            <v/>
          </cell>
        </row>
        <row r="4822">
          <cell r="AN4822" t="str">
            <v/>
          </cell>
        </row>
        <row r="4823">
          <cell r="AN4823" t="str">
            <v/>
          </cell>
        </row>
        <row r="4824">
          <cell r="AN4824" t="str">
            <v/>
          </cell>
        </row>
        <row r="4825">
          <cell r="AN4825" t="str">
            <v/>
          </cell>
        </row>
        <row r="4826">
          <cell r="AN4826" t="str">
            <v/>
          </cell>
        </row>
        <row r="4827">
          <cell r="AN4827" t="str">
            <v/>
          </cell>
        </row>
        <row r="4828">
          <cell r="AN4828" t="str">
            <v/>
          </cell>
        </row>
        <row r="4829">
          <cell r="AN4829" t="str">
            <v/>
          </cell>
        </row>
        <row r="4830">
          <cell r="AN4830" t="str">
            <v/>
          </cell>
        </row>
        <row r="4831">
          <cell r="AN4831" t="str">
            <v/>
          </cell>
        </row>
        <row r="4832">
          <cell r="AN4832" t="str">
            <v/>
          </cell>
        </row>
        <row r="4833">
          <cell r="AN4833" t="str">
            <v/>
          </cell>
        </row>
        <row r="4834">
          <cell r="AN4834" t="str">
            <v/>
          </cell>
        </row>
        <row r="4835">
          <cell r="AN4835" t="str">
            <v/>
          </cell>
        </row>
        <row r="4836">
          <cell r="AN4836" t="str">
            <v/>
          </cell>
        </row>
        <row r="4837">
          <cell r="AN4837" t="str">
            <v/>
          </cell>
        </row>
        <row r="4838">
          <cell r="AN4838" t="str">
            <v/>
          </cell>
        </row>
        <row r="4839">
          <cell r="AN4839" t="str">
            <v/>
          </cell>
        </row>
        <row r="4840">
          <cell r="AN4840" t="str">
            <v/>
          </cell>
        </row>
        <row r="4841">
          <cell r="AN4841" t="str">
            <v/>
          </cell>
        </row>
        <row r="4842">
          <cell r="AN4842" t="str">
            <v/>
          </cell>
        </row>
        <row r="4843">
          <cell r="AN4843" t="str">
            <v/>
          </cell>
        </row>
        <row r="4844">
          <cell r="AN4844" t="str">
            <v/>
          </cell>
        </row>
        <row r="4845">
          <cell r="AN4845" t="str">
            <v/>
          </cell>
        </row>
        <row r="4846">
          <cell r="AN4846" t="str">
            <v/>
          </cell>
        </row>
        <row r="4847">
          <cell r="AN4847" t="str">
            <v/>
          </cell>
        </row>
        <row r="4848">
          <cell r="AN4848" t="str">
            <v/>
          </cell>
        </row>
        <row r="4849">
          <cell r="AN4849" t="str">
            <v/>
          </cell>
        </row>
        <row r="4850">
          <cell r="AN4850" t="str">
            <v/>
          </cell>
        </row>
        <row r="4851">
          <cell r="AN4851" t="str">
            <v/>
          </cell>
        </row>
        <row r="4852">
          <cell r="AN4852" t="str">
            <v/>
          </cell>
        </row>
        <row r="4853">
          <cell r="AN4853" t="str">
            <v/>
          </cell>
        </row>
        <row r="4854">
          <cell r="AN4854" t="str">
            <v/>
          </cell>
        </row>
        <row r="4855">
          <cell r="AN4855" t="str">
            <v/>
          </cell>
        </row>
        <row r="4856">
          <cell r="AN4856" t="str">
            <v/>
          </cell>
        </row>
        <row r="4857">
          <cell r="AN4857" t="str">
            <v/>
          </cell>
        </row>
        <row r="4858">
          <cell r="AN4858" t="str">
            <v/>
          </cell>
        </row>
        <row r="4859">
          <cell r="AN4859" t="str">
            <v/>
          </cell>
        </row>
        <row r="4860">
          <cell r="AN4860" t="str">
            <v/>
          </cell>
        </row>
        <row r="4861">
          <cell r="AN4861" t="str">
            <v/>
          </cell>
        </row>
        <row r="4862">
          <cell r="AN4862" t="str">
            <v/>
          </cell>
        </row>
        <row r="4863">
          <cell r="AN4863" t="str">
            <v/>
          </cell>
        </row>
        <row r="4864">
          <cell r="AN4864" t="str">
            <v/>
          </cell>
        </row>
        <row r="4865">
          <cell r="AN4865" t="str">
            <v/>
          </cell>
        </row>
        <row r="4866">
          <cell r="AN4866" t="str">
            <v/>
          </cell>
        </row>
        <row r="4867">
          <cell r="AN4867" t="str">
            <v/>
          </cell>
        </row>
        <row r="4868">
          <cell r="AN4868" t="str">
            <v/>
          </cell>
        </row>
        <row r="4869">
          <cell r="AN4869" t="str">
            <v/>
          </cell>
        </row>
        <row r="4870">
          <cell r="AN4870" t="str">
            <v/>
          </cell>
        </row>
        <row r="4871">
          <cell r="AN4871" t="str">
            <v/>
          </cell>
        </row>
        <row r="4872">
          <cell r="AN4872" t="str">
            <v/>
          </cell>
        </row>
        <row r="4873">
          <cell r="AN4873" t="str">
            <v/>
          </cell>
        </row>
        <row r="4874">
          <cell r="AN4874" t="str">
            <v/>
          </cell>
        </row>
        <row r="4875">
          <cell r="AN4875" t="str">
            <v/>
          </cell>
        </row>
        <row r="4876">
          <cell r="AN4876" t="str">
            <v/>
          </cell>
        </row>
        <row r="4877">
          <cell r="AN4877" t="str">
            <v/>
          </cell>
        </row>
        <row r="4878">
          <cell r="AN4878" t="str">
            <v/>
          </cell>
        </row>
        <row r="4879">
          <cell r="AN4879" t="str">
            <v/>
          </cell>
        </row>
        <row r="4880">
          <cell r="AN4880" t="str">
            <v/>
          </cell>
        </row>
        <row r="4881">
          <cell r="AN4881" t="str">
            <v/>
          </cell>
        </row>
        <row r="4882">
          <cell r="AN4882" t="str">
            <v/>
          </cell>
        </row>
        <row r="4883">
          <cell r="AN4883" t="str">
            <v/>
          </cell>
        </row>
        <row r="4884">
          <cell r="AN4884" t="str">
            <v/>
          </cell>
        </row>
        <row r="4885">
          <cell r="AN4885" t="str">
            <v/>
          </cell>
        </row>
        <row r="4886">
          <cell r="AN4886" t="str">
            <v/>
          </cell>
        </row>
        <row r="4887">
          <cell r="AN4887" t="str">
            <v/>
          </cell>
        </row>
        <row r="4888">
          <cell r="AN4888" t="str">
            <v/>
          </cell>
        </row>
        <row r="4889">
          <cell r="AN4889" t="str">
            <v/>
          </cell>
        </row>
        <row r="4890">
          <cell r="AN4890" t="str">
            <v/>
          </cell>
        </row>
        <row r="4891">
          <cell r="AN4891" t="str">
            <v/>
          </cell>
        </row>
        <row r="4892">
          <cell r="AN4892" t="str">
            <v/>
          </cell>
        </row>
        <row r="4893">
          <cell r="AN4893" t="str">
            <v/>
          </cell>
        </row>
        <row r="4894">
          <cell r="AN4894" t="str">
            <v/>
          </cell>
        </row>
        <row r="4895">
          <cell r="AN4895" t="str">
            <v/>
          </cell>
        </row>
        <row r="4896">
          <cell r="AN4896" t="str">
            <v/>
          </cell>
        </row>
        <row r="4897">
          <cell r="AN4897" t="str">
            <v/>
          </cell>
        </row>
        <row r="4898">
          <cell r="AN4898" t="str">
            <v/>
          </cell>
        </row>
        <row r="4899">
          <cell r="AN4899" t="str">
            <v/>
          </cell>
        </row>
        <row r="4900">
          <cell r="AN4900" t="str">
            <v/>
          </cell>
        </row>
        <row r="4901">
          <cell r="AN4901" t="str">
            <v/>
          </cell>
        </row>
        <row r="4902">
          <cell r="AN4902" t="str">
            <v/>
          </cell>
        </row>
        <row r="4903">
          <cell r="AN4903" t="str">
            <v/>
          </cell>
        </row>
        <row r="4904">
          <cell r="AN4904" t="str">
            <v/>
          </cell>
        </row>
        <row r="4905">
          <cell r="AN4905" t="str">
            <v/>
          </cell>
        </row>
        <row r="4906">
          <cell r="AN4906" t="str">
            <v/>
          </cell>
        </row>
        <row r="4907">
          <cell r="AN4907" t="str">
            <v/>
          </cell>
        </row>
        <row r="4908">
          <cell r="AN4908" t="str">
            <v/>
          </cell>
        </row>
        <row r="4909">
          <cell r="AN4909" t="str">
            <v/>
          </cell>
        </row>
        <row r="4910">
          <cell r="AN4910" t="str">
            <v/>
          </cell>
        </row>
        <row r="4911">
          <cell r="AN4911" t="str">
            <v/>
          </cell>
        </row>
        <row r="4912">
          <cell r="AN4912" t="str">
            <v/>
          </cell>
        </row>
        <row r="4913">
          <cell r="AN4913" t="str">
            <v/>
          </cell>
        </row>
        <row r="4914">
          <cell r="AN4914" t="str">
            <v/>
          </cell>
        </row>
        <row r="4915">
          <cell r="AN4915" t="str">
            <v/>
          </cell>
        </row>
        <row r="4916">
          <cell r="AN4916" t="str">
            <v/>
          </cell>
        </row>
        <row r="4917">
          <cell r="AN4917" t="str">
            <v/>
          </cell>
        </row>
        <row r="4918">
          <cell r="AN4918" t="str">
            <v/>
          </cell>
        </row>
        <row r="4919">
          <cell r="AN4919" t="str">
            <v/>
          </cell>
        </row>
        <row r="4920">
          <cell r="AN4920" t="str">
            <v/>
          </cell>
        </row>
        <row r="4921">
          <cell r="AN4921" t="str">
            <v/>
          </cell>
        </row>
        <row r="4922">
          <cell r="AN4922" t="str">
            <v/>
          </cell>
        </row>
        <row r="4923">
          <cell r="AN4923" t="str">
            <v/>
          </cell>
        </row>
        <row r="4924">
          <cell r="AN4924" t="str">
            <v/>
          </cell>
        </row>
        <row r="4925">
          <cell r="AN4925" t="str">
            <v/>
          </cell>
        </row>
        <row r="4926">
          <cell r="AN4926" t="str">
            <v/>
          </cell>
        </row>
        <row r="4927">
          <cell r="AN4927" t="str">
            <v/>
          </cell>
        </row>
        <row r="4928">
          <cell r="AN4928" t="str">
            <v/>
          </cell>
        </row>
        <row r="4929">
          <cell r="AN4929" t="str">
            <v/>
          </cell>
        </row>
        <row r="4930">
          <cell r="AN4930" t="str">
            <v/>
          </cell>
        </row>
        <row r="4931">
          <cell r="AN4931" t="str">
            <v/>
          </cell>
        </row>
        <row r="4932">
          <cell r="AN4932" t="str">
            <v/>
          </cell>
        </row>
        <row r="4933">
          <cell r="AN4933" t="str">
            <v/>
          </cell>
        </row>
        <row r="4934">
          <cell r="AN4934" t="str">
            <v/>
          </cell>
        </row>
        <row r="4935">
          <cell r="AN4935" t="str">
            <v/>
          </cell>
        </row>
        <row r="4936">
          <cell r="AN4936" t="str">
            <v/>
          </cell>
        </row>
        <row r="4937">
          <cell r="AN4937" t="str">
            <v/>
          </cell>
        </row>
        <row r="4938">
          <cell r="AN4938" t="str">
            <v/>
          </cell>
        </row>
        <row r="4939">
          <cell r="AN4939" t="str">
            <v/>
          </cell>
        </row>
        <row r="4940">
          <cell r="AN4940" t="str">
            <v/>
          </cell>
        </row>
        <row r="4941">
          <cell r="AN4941" t="str">
            <v/>
          </cell>
        </row>
        <row r="4942">
          <cell r="AN4942" t="str">
            <v/>
          </cell>
        </row>
        <row r="4943">
          <cell r="AN4943" t="str">
            <v/>
          </cell>
        </row>
        <row r="4944">
          <cell r="AN4944" t="str">
            <v/>
          </cell>
        </row>
        <row r="4945">
          <cell r="AN4945" t="str">
            <v/>
          </cell>
        </row>
        <row r="4946">
          <cell r="AN4946" t="str">
            <v/>
          </cell>
        </row>
        <row r="4947">
          <cell r="AN4947" t="str">
            <v/>
          </cell>
        </row>
        <row r="4948">
          <cell r="AN4948" t="str">
            <v/>
          </cell>
        </row>
        <row r="4949">
          <cell r="AN4949" t="str">
            <v/>
          </cell>
        </row>
        <row r="4950">
          <cell r="AN4950" t="str">
            <v/>
          </cell>
        </row>
        <row r="4951">
          <cell r="AN4951" t="str">
            <v/>
          </cell>
        </row>
        <row r="4952">
          <cell r="AN4952" t="str">
            <v/>
          </cell>
        </row>
        <row r="4953">
          <cell r="AN4953" t="str">
            <v/>
          </cell>
        </row>
        <row r="4954">
          <cell r="AN4954" t="str">
            <v/>
          </cell>
        </row>
        <row r="4955">
          <cell r="AN4955" t="str">
            <v/>
          </cell>
        </row>
        <row r="4956">
          <cell r="AN4956" t="str">
            <v/>
          </cell>
        </row>
        <row r="4957">
          <cell r="AN4957" t="str">
            <v/>
          </cell>
        </row>
        <row r="4958">
          <cell r="AN4958" t="str">
            <v/>
          </cell>
        </row>
        <row r="4959">
          <cell r="AN4959" t="str">
            <v/>
          </cell>
        </row>
        <row r="4960">
          <cell r="AN4960" t="str">
            <v/>
          </cell>
        </row>
        <row r="4961">
          <cell r="AN4961" t="str">
            <v/>
          </cell>
        </row>
        <row r="4962">
          <cell r="AN4962" t="str">
            <v/>
          </cell>
        </row>
        <row r="4963">
          <cell r="AN4963" t="str">
            <v/>
          </cell>
        </row>
        <row r="4964">
          <cell r="AN4964" t="str">
            <v/>
          </cell>
        </row>
        <row r="4965">
          <cell r="AN4965" t="str">
            <v/>
          </cell>
        </row>
        <row r="4966">
          <cell r="AN4966" t="str">
            <v/>
          </cell>
        </row>
        <row r="4967">
          <cell r="AN4967" t="str">
            <v/>
          </cell>
        </row>
        <row r="4968">
          <cell r="AN4968" t="str">
            <v/>
          </cell>
        </row>
        <row r="4969">
          <cell r="AN4969" t="str">
            <v/>
          </cell>
        </row>
        <row r="4970">
          <cell r="AN4970" t="str">
            <v/>
          </cell>
        </row>
        <row r="4971">
          <cell r="AN4971" t="str">
            <v/>
          </cell>
        </row>
        <row r="4972">
          <cell r="AN4972" t="str">
            <v/>
          </cell>
        </row>
        <row r="4973">
          <cell r="AN4973" t="str">
            <v/>
          </cell>
        </row>
        <row r="4974">
          <cell r="AN4974" t="str">
            <v/>
          </cell>
        </row>
        <row r="4975">
          <cell r="AN4975" t="str">
            <v/>
          </cell>
        </row>
        <row r="4976">
          <cell r="AN4976" t="str">
            <v/>
          </cell>
        </row>
        <row r="4977">
          <cell r="AN4977" t="str">
            <v/>
          </cell>
        </row>
        <row r="4978">
          <cell r="AN4978" t="str">
            <v/>
          </cell>
        </row>
        <row r="4979">
          <cell r="AN4979" t="str">
            <v/>
          </cell>
        </row>
        <row r="4980">
          <cell r="AN4980" t="str">
            <v/>
          </cell>
        </row>
        <row r="4981">
          <cell r="AN4981" t="str">
            <v/>
          </cell>
        </row>
        <row r="4982">
          <cell r="AN4982" t="str">
            <v/>
          </cell>
        </row>
        <row r="4983">
          <cell r="AN4983" t="str">
            <v/>
          </cell>
        </row>
        <row r="4984">
          <cell r="AN4984" t="str">
            <v/>
          </cell>
        </row>
        <row r="4985">
          <cell r="AN4985" t="str">
            <v/>
          </cell>
        </row>
        <row r="4986">
          <cell r="AN4986" t="str">
            <v/>
          </cell>
        </row>
        <row r="4987">
          <cell r="AN4987" t="str">
            <v/>
          </cell>
        </row>
        <row r="4988">
          <cell r="AN4988" t="str">
            <v/>
          </cell>
        </row>
        <row r="4989">
          <cell r="AN4989" t="str">
            <v/>
          </cell>
        </row>
        <row r="4990">
          <cell r="AN4990" t="str">
            <v/>
          </cell>
        </row>
        <row r="4991">
          <cell r="AN4991" t="str">
            <v/>
          </cell>
        </row>
        <row r="4992">
          <cell r="AN4992" t="str">
            <v/>
          </cell>
        </row>
        <row r="4993">
          <cell r="AN4993" t="str">
            <v/>
          </cell>
        </row>
        <row r="4994">
          <cell r="AN4994" t="str">
            <v/>
          </cell>
        </row>
        <row r="4995">
          <cell r="AN4995" t="str">
            <v/>
          </cell>
        </row>
        <row r="4996">
          <cell r="AN4996" t="str">
            <v/>
          </cell>
        </row>
        <row r="4997">
          <cell r="AN4997" t="str">
            <v/>
          </cell>
        </row>
        <row r="4998">
          <cell r="AN4998" t="str">
            <v/>
          </cell>
        </row>
        <row r="4999">
          <cell r="AN4999" t="str">
            <v/>
          </cell>
        </row>
        <row r="5000">
          <cell r="AN5000" t="str">
            <v/>
          </cell>
        </row>
        <row r="5001">
          <cell r="AN5001" t="str">
            <v/>
          </cell>
        </row>
        <row r="5002">
          <cell r="AN5002" t="str">
            <v/>
          </cell>
        </row>
        <row r="5003">
          <cell r="AN5003" t="str">
            <v/>
          </cell>
        </row>
        <row r="5004">
          <cell r="AN500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$</v>
          </cell>
          <cell r="N3">
            <v>5.88</v>
          </cell>
          <cell r="DL3" t="str">
            <v>.Electricity.Utility Generation.Base LoadCoalService requestedCIMS.Generic Fuels.VOM</v>
          </cell>
        </row>
        <row r="4">
          <cell r="M4" t="str">
            <v>$</v>
          </cell>
          <cell r="N4">
            <v>5.88</v>
          </cell>
          <cell r="DL4" t="str">
            <v>.Electricity.Utility Generation.Base LoadCoal CCSService requestedCIMS.Generic Fuels.VOM</v>
          </cell>
        </row>
        <row r="5">
          <cell r="M5" t="str">
            <v>$</v>
          </cell>
          <cell r="N5">
            <v>7.44</v>
          </cell>
          <cell r="DL5" t="str">
            <v>.Electricity.Utility Generation.Base LoadFuel OilService requestedCIMS.Generic Fuels.VOM</v>
          </cell>
        </row>
        <row r="6">
          <cell r="M6" t="str">
            <v>$</v>
          </cell>
          <cell r="N6">
            <v>6.14</v>
          </cell>
          <cell r="DL6" t="str">
            <v>.Electricity.Utility Generation.Base LoadNatural Gas SCService requestedCIMS.Generic Fuels.VOM</v>
          </cell>
        </row>
        <row r="7">
          <cell r="M7" t="str">
            <v>$</v>
          </cell>
          <cell r="N7">
            <v>2.44</v>
          </cell>
          <cell r="DL7" t="str">
            <v>.Electricity.Utility Generation.Base LoadNatural Gas CCService requestedCIMS.Generic Fuels.VOM</v>
          </cell>
        </row>
        <row r="8">
          <cell r="M8" t="str">
            <v>$</v>
          </cell>
          <cell r="N8">
            <v>2.44</v>
          </cell>
          <cell r="DL8" t="str">
            <v>.Electricity.Utility Generation.Base LoadNatural Gas CC CCSService requestedCIMS.Generic Fuels.VOM</v>
          </cell>
        </row>
        <row r="9">
          <cell r="M9" t="str">
            <v>$</v>
          </cell>
          <cell r="N9">
            <v>6.31</v>
          </cell>
          <cell r="DL9" t="str">
            <v>.Electricity.Utility Generation.Base LoadWasteService requestedCIMS.Generic Fuels.VOM</v>
          </cell>
        </row>
        <row r="10">
          <cell r="M10" t="str">
            <v>$</v>
          </cell>
          <cell r="N10">
            <v>6.31</v>
          </cell>
          <cell r="DL10" t="str">
            <v>.Electricity.Utility Generation.Base LoadBiomassService requestedCIMS.Generic Fuels.VOM</v>
          </cell>
        </row>
        <row r="11">
          <cell r="M11" t="str">
            <v>$</v>
          </cell>
          <cell r="N11">
            <v>6.31</v>
          </cell>
          <cell r="DL11" t="str">
            <v>.Electricity.Utility Generation.Base LoadBiomass CCSService requestedCIMS.Generic Fuels.VOM</v>
          </cell>
        </row>
        <row r="12">
          <cell r="M12" t="str">
            <v>$</v>
          </cell>
          <cell r="N12">
            <v>1.52</v>
          </cell>
          <cell r="DL12" t="str">
            <v>.Electricity.Utility Generation.Base LoadGeoexchangeService requestedCIMS.Generic Fuels.VOM</v>
          </cell>
        </row>
        <row r="13">
          <cell r="M13" t="str">
            <v>$</v>
          </cell>
          <cell r="N13">
            <v>3.09</v>
          </cell>
          <cell r="DL13" t="str">
            <v>.Electricity.Utility Generation.Base LoadNuclearService requestedCIMS.Generic Fuels.VOM</v>
          </cell>
        </row>
        <row r="14">
          <cell r="M14" t="str">
            <v>$</v>
          </cell>
          <cell r="N14">
            <v>3.93</v>
          </cell>
          <cell r="DL14" t="str">
            <v>.Electricity.Utility Generation.Base LoadNuclear SMRService requestedCIMS.Generic Fuels.VOM</v>
          </cell>
        </row>
        <row r="15">
          <cell r="M15" t="str">
            <v>$</v>
          </cell>
          <cell r="N15">
            <v>0.96</v>
          </cell>
          <cell r="DL15" t="str">
            <v>.Electricity.Utility Generation.Base LoadHydro ReservoirService requestedCIMS.Generic Fuels.VOM</v>
          </cell>
        </row>
        <row r="16">
          <cell r="M16" t="str">
            <v>$</v>
          </cell>
          <cell r="N16">
            <v>2.84</v>
          </cell>
          <cell r="DL16" t="str">
            <v>.Electricity.Utility Generation.Base LoadHydro RiverService requestedCIMS.Generic Fuels.VOM</v>
          </cell>
        </row>
        <row r="17">
          <cell r="M17" t="str">
            <v>GJ</v>
          </cell>
          <cell r="N17">
            <v>10.470070743712593</v>
          </cell>
          <cell r="DL17" t="str">
            <v>.Electricity.Utility Generation.Base LoadCoalService requestedCIMS.Generic Fuels.Coal</v>
          </cell>
        </row>
        <row r="18">
          <cell r="M18" t="str">
            <v>GJ</v>
          </cell>
          <cell r="N18">
            <v>10.470070743712593</v>
          </cell>
          <cell r="DL18" t="str">
            <v>.Electricity.Utility Generation.Base LoadCoal CCSService requestedCIMS.Generic Fuels.Coal</v>
          </cell>
        </row>
        <row r="19">
          <cell r="M19" t="str">
            <v>GJ</v>
          </cell>
          <cell r="N19">
            <v>8.7569648000000004</v>
          </cell>
          <cell r="DL19" t="str">
            <v>.Electricity.Utility Generation.Base LoadFuel OilService requestedCIMS.Generic Fuels.Fuel Oil</v>
          </cell>
        </row>
        <row r="20">
          <cell r="M20" t="str">
            <v>GJ</v>
          </cell>
          <cell r="N20">
            <v>10.04413312</v>
          </cell>
          <cell r="DL20" t="str">
            <v>.Electricity.Utility Generation.Base LoadNatural Gas SCService requestedCIMS.Generic Fuels.Natural Gas</v>
          </cell>
        </row>
        <row r="21">
          <cell r="M21" t="str">
            <v>GJ</v>
          </cell>
          <cell r="N21">
            <v>6.7523584000000003</v>
          </cell>
          <cell r="DL21" t="str">
            <v>.Electricity.Utility Generation.Base LoadNatural Gas CCService requestedCIMS.Generic Fuels.Natural Gas</v>
          </cell>
        </row>
        <row r="22">
          <cell r="M22" t="str">
            <v>GJ</v>
          </cell>
          <cell r="N22">
            <v>6.7523584000000003</v>
          </cell>
          <cell r="DL22" t="str">
            <v>.Electricity.Utility Generation.Base LoadNatural Gas CC CCSService requestedCIMS.Generic Fuels.Natural Gas</v>
          </cell>
        </row>
        <row r="23">
          <cell r="M23" t="str">
            <v>GJ</v>
          </cell>
          <cell r="N23">
            <v>14.243256000000001</v>
          </cell>
          <cell r="DL23" t="str">
            <v>.Electricity.Utility Generation.Base LoadWasteService requestedCIMS.Generic Fuels.Waste Fuel</v>
          </cell>
        </row>
        <row r="24">
          <cell r="M24" t="str">
            <v>GJ</v>
          </cell>
          <cell r="N24">
            <v>14.243256000000001</v>
          </cell>
          <cell r="DL24" t="str">
            <v>.Electricity.Utility Generation.Base LoadBiomassService requestedCIMS.Generic Fuels.Solid Biomass</v>
          </cell>
        </row>
        <row r="25">
          <cell r="M25" t="str">
            <v>GJ</v>
          </cell>
          <cell r="N25">
            <v>14.243256000000001</v>
          </cell>
          <cell r="DL25" t="str">
            <v>.Electricity.Utility Generation.Base LoadBiomass CCSService requestedCIMS.Generic Fuels.Solid Biomass</v>
          </cell>
        </row>
        <row r="26">
          <cell r="M26" t="str">
            <v>GJ</v>
          </cell>
          <cell r="N26">
            <v>11.035885759999999</v>
          </cell>
          <cell r="DL26" t="str">
            <v>.Electricity.Utility Generation.Base LoadNuclearService requestedCIMS.Generic Fuels.Uranium</v>
          </cell>
        </row>
        <row r="27">
          <cell r="M27" t="str">
            <v>GJ</v>
          </cell>
          <cell r="N27">
            <v>11.035885759999999</v>
          </cell>
          <cell r="DL27" t="str">
            <v>.Electricity.Utility Generation.Base LoadNuclear SMRService requestedCIMS.Generic Fuels.Uranium</v>
          </cell>
        </row>
        <row r="28">
          <cell r="M28" t="str">
            <v>MWh</v>
          </cell>
          <cell r="N28">
            <v>0.1</v>
          </cell>
          <cell r="DL28" t="str">
            <v>.Electricity.Utility Generation.Base LoadSolar PV + BatteryService requested.Electricity.Storage.Battery</v>
          </cell>
        </row>
        <row r="29">
          <cell r="M29" t="str">
            <v>MWh</v>
          </cell>
          <cell r="N29">
            <v>0.1</v>
          </cell>
          <cell r="DL29" t="str">
            <v>.Electricity.Utility Generation.Base LoadWind + BatteryService requested.Electricity.Storage.Battery</v>
          </cell>
        </row>
        <row r="30">
          <cell r="M30" t="str">
            <v>MWh</v>
          </cell>
          <cell r="N30">
            <v>0.3</v>
          </cell>
          <cell r="DL30" t="str">
            <v>.Electricity.Utility Generation.Base LoadWind + SeasonalService requested.Electricity.Storage.Seasonal</v>
          </cell>
        </row>
        <row r="31">
          <cell r="M31" t="str">
            <v>tCO2</v>
          </cell>
          <cell r="N31">
            <v>0.10531631397826179</v>
          </cell>
          <cell r="DL31" t="str">
            <v>.Electricity.Utility Generation.Base LoadCoal CCSService requested.Electricity.CCS.CCS_Coal</v>
          </cell>
        </row>
        <row r="32">
          <cell r="M32" t="str">
            <v>tCO2</v>
          </cell>
          <cell r="N32">
            <v>0.35840568836800002</v>
          </cell>
          <cell r="DL32" t="str">
            <v>.Electricity.Utility Generation.Base LoadNatural Gas CC CCSService requested.Electricity.CCS.CCS_Natural Gas</v>
          </cell>
        </row>
        <row r="33">
          <cell r="M33" t="str">
            <v>tCO2</v>
          </cell>
          <cell r="N33">
            <v>1.314942141672</v>
          </cell>
          <cell r="DL33" t="str">
            <v>.Electricity.Utility Generation.Base LoadBiomass CCSService requested.Electricity.CCS.CCS_Biomass</v>
          </cell>
        </row>
        <row r="34">
          <cell r="DL34" t="str">
            <v/>
          </cell>
        </row>
        <row r="35">
          <cell r="M35" t="str">
            <v>$</v>
          </cell>
          <cell r="N35">
            <v>5.88</v>
          </cell>
          <cell r="DL35" t="str">
            <v>.Electricity.Utility Generation.Shoulder LoadCoalService requestedCIMS.Generic Fuels.VOM</v>
          </cell>
        </row>
        <row r="36">
          <cell r="M36" t="str">
            <v>$</v>
          </cell>
          <cell r="N36">
            <v>5.88</v>
          </cell>
          <cell r="DL36" t="str">
            <v>.Electricity.Utility Generation.Shoulder LoadFuel OilService requestedCIMS.Generic Fuels.VOM</v>
          </cell>
        </row>
        <row r="37">
          <cell r="M37" t="str">
            <v>$</v>
          </cell>
          <cell r="N37">
            <v>6.14</v>
          </cell>
          <cell r="DL37" t="str">
            <v>.Electricity.Utility Generation.Shoulder LoadNatural Gas SCService requestedCIMS.Generic Fuels.VOM</v>
          </cell>
        </row>
        <row r="38">
          <cell r="M38" t="str">
            <v>$</v>
          </cell>
          <cell r="N38">
            <v>2.44</v>
          </cell>
          <cell r="DL38" t="str">
            <v>.Electricity.Utility Generation.Shoulder LoadNatural Gas CCService requestedCIMS.Generic Fuels.VOM</v>
          </cell>
        </row>
        <row r="39">
          <cell r="M39" t="str">
            <v>$</v>
          </cell>
          <cell r="N39">
            <v>7.63</v>
          </cell>
          <cell r="DL39" t="str">
            <v>.Electricity.Utility Generation.Shoulder LoadNatural Gas CC CCSService requestedCIMS.Generic Fuels.VOM</v>
          </cell>
        </row>
        <row r="40">
          <cell r="M40" t="str">
            <v>$</v>
          </cell>
          <cell r="N40">
            <v>6.31</v>
          </cell>
          <cell r="DL40" t="str">
            <v>.Electricity.Utility Generation.Shoulder LoadBiomassService requestedCIMS.Generic Fuels.VOM</v>
          </cell>
        </row>
        <row r="41">
          <cell r="M41" t="str">
            <v>$</v>
          </cell>
          <cell r="N41">
            <v>6.31</v>
          </cell>
          <cell r="DL41" t="str">
            <v>.Electricity.Utility Generation.Shoulder LoadBiomass CCSService requestedCIMS.Generic Fuels.VOM</v>
          </cell>
        </row>
        <row r="42">
          <cell r="M42" t="str">
            <v>$</v>
          </cell>
          <cell r="N42">
            <v>0.96</v>
          </cell>
          <cell r="DL42" t="str">
            <v>.Electricity.Utility Generation.Shoulder LoadHydro ReservoirService requestedCIMS.Generic Fuels.VOM</v>
          </cell>
        </row>
        <row r="43">
          <cell r="M43" t="str">
            <v>GJ</v>
          </cell>
          <cell r="N43">
            <v>10.470070743712593</v>
          </cell>
          <cell r="DL43" t="str">
            <v>.Electricity.Utility Generation.Shoulder LoadCoalService requestedCIMS.Generic Fuels.Coal</v>
          </cell>
        </row>
        <row r="44">
          <cell r="M44" t="str">
            <v>GJ</v>
          </cell>
          <cell r="N44">
            <v>8.7569648000000004</v>
          </cell>
          <cell r="DL44" t="str">
            <v>.Electricity.Utility Generation.Shoulder LoadFuel OilService requestedCIMS.Generic Fuels.Fuel Oil</v>
          </cell>
        </row>
        <row r="45">
          <cell r="M45" t="str">
            <v>GJ</v>
          </cell>
          <cell r="N45">
            <v>10.04413312</v>
          </cell>
          <cell r="DL45" t="str">
            <v>.Electricity.Utility Generation.Shoulder LoadNatural Gas SCService requestedCIMS.Generic Fuels.Natural Gas</v>
          </cell>
        </row>
        <row r="46">
          <cell r="M46" t="str">
            <v>GJ</v>
          </cell>
          <cell r="N46">
            <v>6.7523584000000003</v>
          </cell>
          <cell r="DL46" t="str">
            <v>.Electricity.Utility Generation.Shoulder LoadNatural Gas CCService requestedCIMS.Generic Fuels.Natural Gas</v>
          </cell>
        </row>
        <row r="47">
          <cell r="M47" t="str">
            <v>GJ</v>
          </cell>
          <cell r="N47">
            <v>6.7523584000000003</v>
          </cell>
          <cell r="DL47" t="str">
            <v>.Electricity.Utility Generation.Shoulder LoadNatural Gas CC CCSService requestedCIMS.Generic Fuels.Natural Gas</v>
          </cell>
        </row>
        <row r="48">
          <cell r="M48" t="str">
            <v>GJ</v>
          </cell>
          <cell r="N48">
            <v>14.243256000000001</v>
          </cell>
          <cell r="DL48" t="str">
            <v>.Electricity.Utility Generation.Shoulder LoadBiomassService requestedCIMS.Generic Fuels.Solid Biomass</v>
          </cell>
        </row>
        <row r="49">
          <cell r="M49" t="str">
            <v>GJ</v>
          </cell>
          <cell r="N49">
            <v>14.243256000000001</v>
          </cell>
          <cell r="DL49" t="str">
            <v>.Electricity.Utility Generation.Shoulder LoadBiomass CCSService requestedCIMS.Generic Fuels.Solid Biomass</v>
          </cell>
        </row>
        <row r="50">
          <cell r="M50" t="str">
            <v>MWh</v>
          </cell>
          <cell r="N50">
            <v>0.1</v>
          </cell>
          <cell r="DL50" t="str">
            <v>.Electricity.Utility Generation.Shoulder LoadSolar PV + BatteryService requested.Electricity.Storage.Battery</v>
          </cell>
        </row>
        <row r="51">
          <cell r="M51" t="str">
            <v>MWh</v>
          </cell>
          <cell r="N51">
            <v>0.1</v>
          </cell>
          <cell r="DL51" t="str">
            <v>.Electricity.Utility Generation.Shoulder LoadWind + BatteryService requested.Electricity.Storage.Battery</v>
          </cell>
        </row>
        <row r="52">
          <cell r="M52" t="str">
            <v>MWh</v>
          </cell>
          <cell r="N52">
            <v>0.3</v>
          </cell>
          <cell r="DL52" t="str">
            <v>.Electricity.Utility Generation.Shoulder LoadWind + SeasonalService requested.Electricity.Storage.Seasonal</v>
          </cell>
        </row>
        <row r="53">
          <cell r="M53" t="str">
            <v>tCO2</v>
          </cell>
          <cell r="N53">
            <v>0.35840568836800002</v>
          </cell>
          <cell r="DL53" t="str">
            <v>.Electricity.Utility Generation.Shoulder LoadNatural Gas CC CCSService requested.Electricity.CCS.CCS_Natural Gas</v>
          </cell>
        </row>
        <row r="54">
          <cell r="M54" t="str">
            <v>tCO2</v>
          </cell>
          <cell r="N54">
            <v>1.314942141672</v>
          </cell>
          <cell r="DL54" t="str">
            <v>.Electricity.Utility Generation.Shoulder LoadBiomass CCSService requested.Electricity.CCS.CCS_Biomass</v>
          </cell>
        </row>
        <row r="55">
          <cell r="DL55" t="str">
            <v/>
          </cell>
        </row>
        <row r="56">
          <cell r="M56" t="str">
            <v>$</v>
          </cell>
          <cell r="N56">
            <v>7.44</v>
          </cell>
          <cell r="DL56" t="str">
            <v>.Electricity.Utility Generation.Peak LoadFuel OilService requestedCIMS.Generic Fuels.VOM</v>
          </cell>
        </row>
        <row r="57">
          <cell r="M57" t="str">
            <v>$</v>
          </cell>
          <cell r="N57">
            <v>6.14</v>
          </cell>
          <cell r="DL57" t="str">
            <v>.Electricity.Utility Generation.Peak LoadNatural Gas SCService requestedCIMS.Generic Fuels.VOM</v>
          </cell>
        </row>
        <row r="58">
          <cell r="M58" t="str">
            <v>$</v>
          </cell>
          <cell r="N58">
            <v>0.96</v>
          </cell>
          <cell r="DL58" t="str">
            <v>.Electricity.Utility Generation.Peak LoadHydro ReservoirService requestedCIMS.Generic Fuels.VOM</v>
          </cell>
        </row>
        <row r="59">
          <cell r="M59" t="str">
            <v>GJ</v>
          </cell>
          <cell r="N59">
            <v>8.7569648000000004</v>
          </cell>
          <cell r="DL59" t="str">
            <v>.Electricity.Utility Generation.Peak LoadFuel OilService requestedCIMS.Generic Fuels.Fuel Oil</v>
          </cell>
        </row>
        <row r="60">
          <cell r="M60" t="str">
            <v>GJ</v>
          </cell>
          <cell r="N60">
            <v>10.04413312</v>
          </cell>
          <cell r="DL60" t="str">
            <v>.Electricity.Utility Generation.Peak LoadNatural Gas SCService requestedCIMS.Generic Fuels.Natural Gas</v>
          </cell>
        </row>
        <row r="61">
          <cell r="M61" t="str">
            <v>MWh</v>
          </cell>
          <cell r="N61">
            <v>0.3</v>
          </cell>
          <cell r="DL61" t="str">
            <v>.Electricity.Utility Generation.Peak LoadWind + SeasonalService requested.Electricity.Storage.Seasonal</v>
          </cell>
        </row>
        <row r="62">
          <cell r="DL62" t="str">
            <v/>
          </cell>
        </row>
        <row r="63">
          <cell r="M63" t="str">
            <v>GJ</v>
          </cell>
          <cell r="N63">
            <v>0.63529411764705901</v>
          </cell>
          <cell r="DL63" t="str">
            <v>.Electricity.Storage.BatteryBatteryService requested.Electricity</v>
          </cell>
        </row>
        <row r="64">
          <cell r="DL64" t="str">
            <v/>
          </cell>
        </row>
        <row r="65">
          <cell r="M65" t="str">
            <v>GJ</v>
          </cell>
          <cell r="N65">
            <v>0.9</v>
          </cell>
          <cell r="DL65" t="str">
            <v>.Electricity.Storage.SeasonalSeasonalService requested.Electricity</v>
          </cell>
        </row>
        <row r="66">
          <cell r="DL66" t="str">
            <v/>
          </cell>
        </row>
        <row r="67">
          <cell r="M67" t="str">
            <v>unit</v>
          </cell>
          <cell r="N67">
            <v>1</v>
          </cell>
          <cell r="DL67" t="str">
            <v>.Electricity.Utility Generation.Base LoadCoalService requested.Electricity.Transmission</v>
          </cell>
        </row>
        <row r="68">
          <cell r="M68" t="str">
            <v>unit</v>
          </cell>
          <cell r="N68">
            <v>1</v>
          </cell>
          <cell r="DL68" t="str">
            <v>.Electricity.Utility Generation.Base LoadCoal CCSService requested.Electricity.Transmission</v>
          </cell>
        </row>
        <row r="69">
          <cell r="M69" t="str">
            <v>unit</v>
          </cell>
          <cell r="N69">
            <v>1</v>
          </cell>
          <cell r="DL69" t="str">
            <v>.Electricity.Utility Generation.Base LoadFuel OilService requested.Electricity.Transmission</v>
          </cell>
        </row>
        <row r="70">
          <cell r="M70" t="str">
            <v>unit</v>
          </cell>
          <cell r="N70">
            <v>1</v>
          </cell>
          <cell r="DL70" t="str">
            <v>.Electricity.Utility Generation.Base LoadNatural Gas SCService requested.Electricity.Transmission</v>
          </cell>
        </row>
        <row r="71">
          <cell r="M71" t="str">
            <v>unit</v>
          </cell>
          <cell r="N71">
            <v>1</v>
          </cell>
          <cell r="DL71" t="str">
            <v>.Electricity.Utility Generation.Base LoadNatural Gas CCService requested.Electricity.Transmission</v>
          </cell>
        </row>
        <row r="72">
          <cell r="M72" t="str">
            <v>unit</v>
          </cell>
          <cell r="N72">
            <v>1</v>
          </cell>
          <cell r="DL72" t="str">
            <v>.Electricity.Utility Generation.Base LoadNatural Gas CC CCSService requested.Electricity.Transmission</v>
          </cell>
        </row>
        <row r="73">
          <cell r="M73" t="str">
            <v>unit</v>
          </cell>
          <cell r="N73">
            <v>1</v>
          </cell>
          <cell r="DL73" t="str">
            <v>.Electricity.Utility Generation.Base LoadWasteService requested.Electricity.Transmission</v>
          </cell>
        </row>
        <row r="74">
          <cell r="M74" t="str">
            <v>unit</v>
          </cell>
          <cell r="N74">
            <v>1</v>
          </cell>
          <cell r="DL74" t="str">
            <v>.Electricity.Utility Generation.Base LoadBiomassService requested.Electricity.Transmission</v>
          </cell>
        </row>
        <row r="75">
          <cell r="M75" t="str">
            <v>unit</v>
          </cell>
          <cell r="N75">
            <v>1</v>
          </cell>
          <cell r="DL75" t="str">
            <v>.Electricity.Utility Generation.Base LoadBiomass CCSService requested.Electricity.Transmission</v>
          </cell>
        </row>
        <row r="76">
          <cell r="M76" t="str">
            <v>unit</v>
          </cell>
          <cell r="N76">
            <v>1</v>
          </cell>
          <cell r="DL76" t="str">
            <v>.Electricity.Utility Generation.Base LoadGeoexchangeService requested.Electricity.Transmission</v>
          </cell>
        </row>
        <row r="77">
          <cell r="M77" t="str">
            <v>unit</v>
          </cell>
          <cell r="N77">
            <v>1</v>
          </cell>
          <cell r="DL77" t="str">
            <v>.Electricity.Utility Generation.Base LoadNuclearService requested.Electricity.Transmission</v>
          </cell>
        </row>
        <row r="78">
          <cell r="M78" t="str">
            <v>unit</v>
          </cell>
          <cell r="N78">
            <v>1</v>
          </cell>
          <cell r="DL78" t="str">
            <v>.Electricity.Utility Generation.Base LoadNuclear SMRService requested.Electricity.Transmission</v>
          </cell>
        </row>
        <row r="79">
          <cell r="M79" t="str">
            <v>unit</v>
          </cell>
          <cell r="N79">
            <v>1</v>
          </cell>
          <cell r="DL79" t="str">
            <v>.Electricity.Utility Generation.Base LoadHydro ReservoirService requested.Electricity.Transmission</v>
          </cell>
        </row>
        <row r="80">
          <cell r="M80" t="str">
            <v>unit</v>
          </cell>
          <cell r="N80">
            <v>1</v>
          </cell>
          <cell r="DL80" t="str">
            <v>.Electricity.Utility Generation.Base LoadHydro RiverService requested.Electricity.Transmission</v>
          </cell>
        </row>
        <row r="81">
          <cell r="M81" t="str">
            <v>unit</v>
          </cell>
          <cell r="N81">
            <v>1</v>
          </cell>
          <cell r="DL81" t="str">
            <v>.Electricity.Utility Generation.Base LoadSolar PVService requested.Electricity.Transmission</v>
          </cell>
        </row>
        <row r="82">
          <cell r="M82" t="str">
            <v>unit</v>
          </cell>
          <cell r="N82">
            <v>1</v>
          </cell>
          <cell r="DL82" t="str">
            <v>.Electricity.Utility Generation.Base LoadSolar PV + BatteryService requested.Electricity.Transmission</v>
          </cell>
        </row>
        <row r="83">
          <cell r="M83" t="str">
            <v>unit</v>
          </cell>
          <cell r="N83">
            <v>1</v>
          </cell>
          <cell r="DL83" t="str">
            <v>.Electricity.Utility Generation.Base LoadWind OnshoreService requested.Electricity.Transmission</v>
          </cell>
        </row>
        <row r="84">
          <cell r="M84" t="str">
            <v>unit</v>
          </cell>
          <cell r="N84">
            <v>1</v>
          </cell>
          <cell r="DL84" t="str">
            <v>.Electricity.Utility Generation.Base LoadWind + BatteryService requested.Electricity.Transmission</v>
          </cell>
        </row>
        <row r="85">
          <cell r="M85" t="str">
            <v>unit</v>
          </cell>
          <cell r="N85">
            <v>1</v>
          </cell>
          <cell r="DL85" t="str">
            <v>.Electricity.Utility Generation.Base LoadWind + SeasonalService requested.Electricity.Transmission</v>
          </cell>
        </row>
        <row r="86">
          <cell r="M86" t="str">
            <v>unit</v>
          </cell>
          <cell r="N86">
            <v>1</v>
          </cell>
          <cell r="DL86" t="str">
            <v>.Electricity.Utility Generation.Base LoadWind OffshoreService requested.Electricity.Transmission</v>
          </cell>
        </row>
        <row r="87">
          <cell r="M87" t="str">
            <v>unit</v>
          </cell>
          <cell r="N87">
            <v>1</v>
          </cell>
          <cell r="DL87" t="str">
            <v>.Electricity.Utility Generation.Shoulder LoadCoalService requested.Electricity.Transmission</v>
          </cell>
        </row>
        <row r="88">
          <cell r="M88" t="str">
            <v>unit</v>
          </cell>
          <cell r="N88">
            <v>1</v>
          </cell>
          <cell r="DL88" t="str">
            <v>.Electricity.Utility Generation.Shoulder LoadFuel OilService requested.Electricity.Transmission</v>
          </cell>
        </row>
        <row r="89">
          <cell r="M89" t="str">
            <v>unit</v>
          </cell>
          <cell r="N89">
            <v>1</v>
          </cell>
          <cell r="DL89" t="str">
            <v>.Electricity.Utility Generation.Shoulder LoadNatural Gas SCService requested.Electricity.Transmission</v>
          </cell>
        </row>
        <row r="90">
          <cell r="M90" t="str">
            <v>unit</v>
          </cell>
          <cell r="N90">
            <v>1</v>
          </cell>
          <cell r="DL90" t="str">
            <v>.Electricity.Utility Generation.Shoulder LoadNatural Gas CCService requested.Electricity.Transmission</v>
          </cell>
        </row>
        <row r="91">
          <cell r="M91" t="str">
            <v>unit</v>
          </cell>
          <cell r="N91">
            <v>1</v>
          </cell>
          <cell r="DL91" t="str">
            <v>.Electricity.Utility Generation.Shoulder LoadNatural Gas CC CCSService requested.Electricity.Transmission</v>
          </cell>
        </row>
        <row r="92">
          <cell r="M92" t="str">
            <v>unit</v>
          </cell>
          <cell r="N92">
            <v>1</v>
          </cell>
          <cell r="DL92" t="str">
            <v>.Electricity.Utility Generation.Shoulder LoadBiomassService requested.Electricity.Transmission</v>
          </cell>
        </row>
        <row r="93">
          <cell r="M93" t="str">
            <v>unit</v>
          </cell>
          <cell r="N93">
            <v>1</v>
          </cell>
          <cell r="DL93" t="str">
            <v>.Electricity.Utility Generation.Shoulder LoadBiomass CCSService requested.Electricity.Transmission</v>
          </cell>
        </row>
        <row r="94">
          <cell r="M94" t="str">
            <v>unit</v>
          </cell>
          <cell r="N94">
            <v>1</v>
          </cell>
          <cell r="DL94" t="str">
            <v>.Electricity.Utility Generation.Shoulder LoadHydro ReservoirService requested.Electricity.Transmission</v>
          </cell>
        </row>
        <row r="95">
          <cell r="M95" t="str">
            <v>unit</v>
          </cell>
          <cell r="N95">
            <v>1</v>
          </cell>
          <cell r="DL95" t="str">
            <v>.Electricity.Utility Generation.Shoulder LoadSolar PV + BatteryService requested.Electricity.Transmission</v>
          </cell>
        </row>
        <row r="96">
          <cell r="M96" t="str">
            <v>unit</v>
          </cell>
          <cell r="N96">
            <v>1</v>
          </cell>
          <cell r="DL96" t="str">
            <v>.Electricity.Utility Generation.Shoulder LoadWind + BatteryService requested.Electricity.Transmission</v>
          </cell>
        </row>
        <row r="97">
          <cell r="M97" t="str">
            <v>unit</v>
          </cell>
          <cell r="N97">
            <v>1</v>
          </cell>
          <cell r="DL97" t="str">
            <v>.Electricity.Utility Generation.Shoulder LoadWind + SeasonalService requested.Electricity.Transmission</v>
          </cell>
        </row>
        <row r="98">
          <cell r="M98" t="str">
            <v>unit</v>
          </cell>
          <cell r="N98">
            <v>1</v>
          </cell>
          <cell r="DL98" t="str">
            <v>.Electricity.Utility Generation.Peak LoadFuel OilService requested.Electricity.Transmission</v>
          </cell>
        </row>
        <row r="99">
          <cell r="M99" t="str">
            <v>unit</v>
          </cell>
          <cell r="N99">
            <v>1</v>
          </cell>
          <cell r="DL99" t="str">
            <v>.Electricity.Utility Generation.Peak LoadNatural Gas SCService requested.Electricity.Transmission</v>
          </cell>
        </row>
        <row r="100">
          <cell r="M100" t="str">
            <v>unit</v>
          </cell>
          <cell r="N100">
            <v>1</v>
          </cell>
          <cell r="DL100" t="str">
            <v>.Electricity.Utility Generation.Peak LoadHydro ReservoirService requested.Electricity.Transmission</v>
          </cell>
        </row>
        <row r="101">
          <cell r="M101" t="str">
            <v>unit</v>
          </cell>
          <cell r="N101">
            <v>1</v>
          </cell>
          <cell r="DL101" t="str">
            <v>.Electricity.Utility Generation.Peak LoadWind + SeasonalService requested.Electricity.Transmission</v>
          </cell>
        </row>
        <row r="102">
          <cell r="DL102" t="str">
            <v/>
          </cell>
        </row>
        <row r="103">
          <cell r="L103" t="str">
            <v>(($63826533 90% CCS plant - $37472784 plant )/tCO2 output)*1.03068015 (2020 CPI/2018CPI)*1.3415 CAD/USD</v>
          </cell>
          <cell r="M103" t="str">
            <v>$</v>
          </cell>
          <cell r="N103">
            <v>11.074601210227501</v>
          </cell>
          <cell r="DL103" t="str">
            <v>.Electricity.CCS.CCS_CoalCCSService requestedCIMS.Generic Fuels.VOM</v>
          </cell>
        </row>
        <row r="104">
          <cell r="L104" t="str">
            <v>(($63826533 90% CCS plant - $37472784 plant )/tCO2 output) *1.03068015 (2020 CPI/2018CPI)*1.3415 CAD/USD</v>
          </cell>
          <cell r="M104" t="str">
            <v>$</v>
          </cell>
          <cell r="N104">
            <v>11.074601210227501</v>
          </cell>
          <cell r="DL104" t="str">
            <v>.Electricity.CCS.CCS_BiomassCCSService requestedCIMS.Generic Fuels.VOM</v>
          </cell>
        </row>
        <row r="105">
          <cell r="L105" t="str">
            <v>(($25122509 90% CCS plant - $12486480 plant )/tCO2 output) *1.03068015 (2020 CPI/2018CPI)*1.3415 CAD/USD</v>
          </cell>
          <cell r="M105" t="str">
            <v>$</v>
          </cell>
          <cell r="N105">
            <v>7.8816599570011503</v>
          </cell>
          <cell r="DL105" t="str">
            <v>.Electricity.CCS.CCS_Natural GasCCSService requestedCIMS.Generic Fuels.VOM</v>
          </cell>
        </row>
        <row r="106">
          <cell r="DL106" t="str">
            <v/>
          </cell>
        </row>
        <row r="107">
          <cell r="L107" t="str">
            <v>((7401 GJ/hr 90% CCS plant - 5827 GJ/hr plant)*8760 hours * 0.85 capacity factor)/ tCO2 output</v>
          </cell>
          <cell r="M107" t="str">
            <v>GJ</v>
          </cell>
          <cell r="N107">
            <v>3.5620405744244401</v>
          </cell>
          <cell r="DL107" t="str">
            <v>.Electricity.CCS.CCS_CoalCCSService requestedCIMS.Generic Fuels.Coal</v>
          </cell>
        </row>
        <row r="108">
          <cell r="L108" t="str">
            <v>((7401 GJ/hr 90% CCS plant - 5827 GJ/hr plant)*8760 hours * 0.85 capacity factor)/ tCO2 output</v>
          </cell>
          <cell r="M108" t="str">
            <v>GJ</v>
          </cell>
          <cell r="N108">
            <v>3.5620405744244401</v>
          </cell>
          <cell r="DL108" t="str">
            <v>.Electricity.CCS.CCS_BiomassCCSService requestedCIMS.Generic Fuels.Solid Biomass</v>
          </cell>
        </row>
        <row r="109">
          <cell r="L109" t="str">
            <v>((18000kWe CO2 Capt Aux + 23810kWe CO2 Compression + 20153 kWe CCS 90% Balance of Plant -16923 kWe Balance of Plant +324000 kWe steam plant - 260000 kWe steam 90% CCS Plant)*(6486 GJ/hr Nat Gas input /3633 GJ/hr Power output)  *8760 hours *  0.85 capacity factor) * 0.0036  GJ/kWh /tCO2 output</v>
          </cell>
          <cell r="M109" t="str">
            <v>GJ</v>
          </cell>
          <cell r="N109">
            <v>2.3544373777868</v>
          </cell>
          <cell r="DL109" t="str">
            <v>.Electricity.CCS.CCS_Natural GasCCSService requestedCIMS.Generic Fuels.Natural Gas</v>
          </cell>
        </row>
        <row r="110">
          <cell r="DL110" t="str">
            <v/>
          </cell>
        </row>
        <row r="111">
          <cell r="L111" t="str">
            <v>1 tCO2*0.9 + GJ Coal *0.0814195573482845 tCO2/GJ Nat Gas *0.90 Capture rate</v>
          </cell>
          <cell r="M111" t="str">
            <v>tCO2</v>
          </cell>
          <cell r="N111">
            <v>1.16101779014364</v>
          </cell>
          <cell r="DL111" t="str">
            <v>.Electricity.CCS.CCS_CoalCCSService requestedCIMS.Generic Fuels.CCS TS BC</v>
          </cell>
        </row>
        <row r="112">
          <cell r="L112" t="str">
            <v>1 tCO2 *0.9 + GJ Biomass * 0.0839041252141342 tCO2/GJ Biomass *0.90 Capture rate</v>
          </cell>
          <cell r="M112" t="str">
            <v>tCO2</v>
          </cell>
          <cell r="N112">
            <v>1.1689829085368999</v>
          </cell>
          <cell r="DL112" t="str">
            <v>.Electricity.CCS.CCS_BiomassCCSService requestedCIMS.Generic Fuels.CCS TS BC</v>
          </cell>
        </row>
        <row r="113">
          <cell r="L113" t="str">
            <v>1 tCO2 * 0.9 + GJ Nat Gas*0.0489705183934989 tCO2/GJ Nat Gas *0.90 Capture rate</v>
          </cell>
          <cell r="M113" t="str">
            <v>tCO2</v>
          </cell>
          <cell r="N113">
            <v>1.0037682170237201</v>
          </cell>
          <cell r="DL113" t="str">
            <v>.Electricity.CCS.CCS_Natural GasCCSService requestedCIMS.Generic Fuels.CCS TS BC</v>
          </cell>
        </row>
        <row r="114">
          <cell r="DL114" t="str">
            <v/>
          </cell>
        </row>
        <row r="115">
          <cell r="L115" t="str">
            <v>1 tCO2*0.9 + GJ Coal *0.0814195573482845 tCO2/GJ Nat Gas *0.90 Capture rate</v>
          </cell>
          <cell r="M115" t="str">
            <v>tCO2</v>
          </cell>
          <cell r="N115">
            <v>1.16101779014364</v>
          </cell>
          <cell r="DL115" t="str">
            <v>.Electricity.CCS.CCS_CoalCCSService requestedCIMS.Generic Fuels.CCS TS AB</v>
          </cell>
        </row>
        <row r="116">
          <cell r="L116" t="str">
            <v>1 tCO2 *0.9 + GJ Biomass * 0.0839041252141342 tCO2/GJ Biomass *0.90 Capture rate</v>
          </cell>
          <cell r="M116" t="str">
            <v>tCO2</v>
          </cell>
          <cell r="N116">
            <v>1.1689829085368999</v>
          </cell>
          <cell r="DL116" t="str">
            <v>.Electricity.CCS.CCS_BiomassCCSService requestedCIMS.Generic Fuels.CCS TS AB</v>
          </cell>
        </row>
        <row r="117">
          <cell r="L117" t="str">
            <v>1 tCO2 * 0.9 + GJ Nat Gas*0.0489705183934989 tCO2/GJ Nat Gas *0.90 Capture rate</v>
          </cell>
          <cell r="M117" t="str">
            <v>tCO2</v>
          </cell>
          <cell r="N117">
            <v>1.0037682170237201</v>
          </cell>
          <cell r="DL117" t="str">
            <v>.Electricity.CCS.CCS_Natural GasCCSService requestedCIMS.Generic Fuels.CCS TS AB</v>
          </cell>
        </row>
        <row r="118">
          <cell r="DL118" t="str">
            <v/>
          </cell>
        </row>
        <row r="119">
          <cell r="L119" t="str">
            <v>1 tCO2*0.9 + GJ Coal *0.0814195573482845 tCO2/GJ Nat Gas *0.90 Capture rate</v>
          </cell>
          <cell r="M119" t="str">
            <v>tCO2</v>
          </cell>
          <cell r="N119">
            <v>1.16101779014364</v>
          </cell>
          <cell r="DL119" t="str">
            <v>.Electricity.CCS.CCS_CoalCCSService requestedCIMS.Generic Fuels.CCS TS SK</v>
          </cell>
        </row>
        <row r="120">
          <cell r="L120" t="str">
            <v>1 tCO2 *0.9 + GJ Biomass * 0.0839041252141342 tCO2/GJ Biomass *0.90 Capture rate</v>
          </cell>
          <cell r="M120" t="str">
            <v>tCO2</v>
          </cell>
          <cell r="N120">
            <v>1.1689829085368999</v>
          </cell>
          <cell r="DL120" t="str">
            <v>.Electricity.CCS.CCS_BiomassCCSService requestedCIMS.Generic Fuels.CCS TS SK</v>
          </cell>
        </row>
        <row r="121">
          <cell r="L121" t="str">
            <v>1 tCO2 * 0.9 + GJ Nat Gas*0.0489705183934989 tCO2/GJ Nat Gas *0.90 Capture rate</v>
          </cell>
          <cell r="M121" t="str">
            <v>tCO2</v>
          </cell>
          <cell r="N121">
            <v>1.0037682170237201</v>
          </cell>
          <cell r="DL121" t="str">
            <v>.Electricity.CCS.CCS_Natural GasCCSService requestedCIMS.Generic Fuels.CCS TS SK</v>
          </cell>
        </row>
        <row r="122">
          <cell r="DL122" t="str">
            <v/>
          </cell>
        </row>
        <row r="123">
          <cell r="L123" t="str">
            <v>1 tCO2*0.9 + GJ Coal *0.0814195573482845 tCO2/GJ Nat Gas *0.90 Capture rate</v>
          </cell>
          <cell r="M123" t="str">
            <v>tCO2</v>
          </cell>
          <cell r="N123">
            <v>1.16101779014364</v>
          </cell>
          <cell r="DL123" t="str">
            <v>.Electricity.CCS.CCS_CoalCCSService requestedCIMS.Generic Fuels.CCS TS MB</v>
          </cell>
        </row>
        <row r="124">
          <cell r="L124" t="str">
            <v>1 tCO2 *0.9 + GJ Biomass * 0.0839041252141342 tCO2/GJ Biomass *0.90 Capture rate</v>
          </cell>
          <cell r="M124" t="str">
            <v>tCO2</v>
          </cell>
          <cell r="N124">
            <v>1.1689829085368999</v>
          </cell>
          <cell r="DL124" t="str">
            <v>.Electricity.CCS.CCS_BiomassCCSService requestedCIMS.Generic Fuels.CCS TS MB</v>
          </cell>
        </row>
        <row r="125">
          <cell r="L125" t="str">
            <v>1 tCO2 * 0.9 + GJ Nat Gas*0.0489705183934989 tCO2/GJ Nat Gas *0.90 Capture rate</v>
          </cell>
          <cell r="M125" t="str">
            <v>tCO2</v>
          </cell>
          <cell r="N125">
            <v>1.0037682170237201</v>
          </cell>
          <cell r="DL125" t="str">
            <v>.Electricity.CCS.CCS_Natural GasCCSService requestedCIMS.Generic Fuels.CCS TS MB</v>
          </cell>
        </row>
        <row r="126">
          <cell r="DL126" t="str">
            <v/>
          </cell>
        </row>
        <row r="127">
          <cell r="L127" t="str">
            <v>1 tCO2*0.9 + GJ Coal *0.0814195573482845 tCO2/GJ Nat Gas *0.90 Capture rate</v>
          </cell>
          <cell r="M127" t="str">
            <v>tCO2</v>
          </cell>
          <cell r="N127">
            <v>1.16101779014364</v>
          </cell>
          <cell r="DL127" t="str">
            <v>.Electricity.CCS.CCS_CoalCCSService requestedCIMS.Generic Fuels.CCS TS ON</v>
          </cell>
        </row>
        <row r="128">
          <cell r="L128" t="str">
            <v>1 tCO2 *0.9 + GJ Biomass * 0.0839041252141342 tCO2/GJ Biomass *0.90 Capture rate</v>
          </cell>
          <cell r="M128" t="str">
            <v>tCO2</v>
          </cell>
          <cell r="N128">
            <v>1.1689829085368999</v>
          </cell>
          <cell r="DL128" t="str">
            <v>.Electricity.CCS.CCS_BiomassCCSService requestedCIMS.Generic Fuels.CCS TS ON</v>
          </cell>
        </row>
        <row r="129">
          <cell r="L129" t="str">
            <v>1 tCO2 * 0.9 + GJ Nat Gas*0.0489705183934989 tCO2/GJ Nat Gas *0.90 Capture rate</v>
          </cell>
          <cell r="M129" t="str">
            <v>tCO2</v>
          </cell>
          <cell r="N129">
            <v>1.0037682170237201</v>
          </cell>
          <cell r="DL129" t="str">
            <v>.Electricity.CCS.CCS_Natural GasCCSService requestedCIMS.Generic Fuels.CCS TS ON</v>
          </cell>
        </row>
        <row r="130">
          <cell r="DL130" t="str">
            <v/>
          </cell>
        </row>
        <row r="131">
          <cell r="L131" t="str">
            <v>1 tCO2*0.9 + GJ Coal *0.0814195573482845 tCO2/GJ Nat Gas *0.90 Capture rate</v>
          </cell>
          <cell r="M131" t="str">
            <v>tCO2</v>
          </cell>
          <cell r="N131">
            <v>1.16101779014364</v>
          </cell>
          <cell r="DL131" t="str">
            <v>.Electricity.CCS.CCS_CoalCCSService requestedCIMS.Generic Fuels.CCS TS QC</v>
          </cell>
        </row>
        <row r="132">
          <cell r="L132" t="str">
            <v>1 tCO2 *0.9 + GJ Biomass * 0.0839041252141342 tCO2/GJ Biomass *0.90 Capture rate</v>
          </cell>
          <cell r="M132" t="str">
            <v>tCO2</v>
          </cell>
          <cell r="N132">
            <v>1.1689829085368999</v>
          </cell>
          <cell r="DL132" t="str">
            <v>.Electricity.CCS.CCS_BiomassCCSService requestedCIMS.Generic Fuels.CCS TS QC</v>
          </cell>
        </row>
        <row r="133">
          <cell r="L133" t="str">
            <v>1 tCO2 * 0.9 + GJ Nat Gas*0.0489705183934989 tCO2/GJ Nat Gas *0.90 Capture rate</v>
          </cell>
          <cell r="M133" t="str">
            <v>tCO2</v>
          </cell>
          <cell r="N133">
            <v>1.0037682170237201</v>
          </cell>
          <cell r="DL133" t="str">
            <v>.Electricity.CCS.CCS_Natural GasCCSService requestedCIMS.Generic Fuels.CCS TS QC</v>
          </cell>
        </row>
        <row r="134">
          <cell r="DL134" t="str">
            <v/>
          </cell>
        </row>
        <row r="135">
          <cell r="L135" t="str">
            <v>1 tCO2*0.9 + GJ Coal *0.0814195573482845 tCO2/GJ Nat Gas *0.90 Capture rate</v>
          </cell>
          <cell r="M135" t="str">
            <v>tCO2</v>
          </cell>
          <cell r="N135">
            <v>1.16101779014364</v>
          </cell>
          <cell r="DL135" t="str">
            <v>.Electricity.CCS.CCS_CoalCCSService requestedCIMS.Generic Fuels.CCS TS NB</v>
          </cell>
        </row>
        <row r="136">
          <cell r="L136" t="str">
            <v>1 tCO2 *0.9 + GJ Biomass * 0.0839041252141342 tCO2/GJ Biomass *0.90 Capture rate</v>
          </cell>
          <cell r="M136" t="str">
            <v>tCO2</v>
          </cell>
          <cell r="N136">
            <v>1.1689829085368999</v>
          </cell>
          <cell r="DL136" t="str">
            <v>.Electricity.CCS.CCS_BiomassCCSService requestedCIMS.Generic Fuels.CCS TS NB</v>
          </cell>
        </row>
        <row r="137">
          <cell r="L137" t="str">
            <v>1 tCO2 * 0.9 + GJ Nat Gas*0.0489705183934989 tCO2/GJ Nat Gas *0.90 Capture rate</v>
          </cell>
          <cell r="M137" t="str">
            <v>tCO2</v>
          </cell>
          <cell r="N137">
            <v>1.0037682170237201</v>
          </cell>
          <cell r="DL137" t="str">
            <v>.Electricity.CCS.CCS_Natural GasCCSService requestedCIMS.Generic Fuels.CCS TS NB</v>
          </cell>
        </row>
        <row r="138">
          <cell r="DL138" t="str">
            <v/>
          </cell>
        </row>
        <row r="139">
          <cell r="L139" t="str">
            <v>1 tCO2*0.9 + GJ Coal *0.0814195573482845 tCO2/GJ Nat Gas *0.90 Capture rate</v>
          </cell>
          <cell r="M139" t="str">
            <v>tCO2</v>
          </cell>
          <cell r="N139">
            <v>1.16101779014364</v>
          </cell>
          <cell r="DL139" t="str">
            <v>.Electricity.CCS.CCS_CoalCCSService requestedCIMS.Generic Fuels.CCS TS NS</v>
          </cell>
        </row>
        <row r="140">
          <cell r="L140" t="str">
            <v>1 tCO2 *0.9 + GJ Biomass * 0.0839041252141342 tCO2/GJ Biomass *0.90 Capture rate</v>
          </cell>
          <cell r="M140" t="str">
            <v>tCO2</v>
          </cell>
          <cell r="N140">
            <v>1.1689829085368999</v>
          </cell>
          <cell r="DL140" t="str">
            <v>.Electricity.CCS.CCS_BiomassCCSService requestedCIMS.Generic Fuels.CCS TS NS</v>
          </cell>
        </row>
        <row r="141">
          <cell r="L141" t="str">
            <v>1 tCO2 * 0.9 + GJ Nat Gas*0.0489705183934989 tCO2/GJ Nat Gas *0.90 Capture rate</v>
          </cell>
          <cell r="M141" t="str">
            <v>tCO2</v>
          </cell>
          <cell r="N141">
            <v>1.0037682170237201</v>
          </cell>
          <cell r="DL141" t="str">
            <v>.Electricity.CCS.CCS_Natural GasCCSService requestedCIMS.Generic Fuels.CCS TS NS</v>
          </cell>
        </row>
        <row r="142">
          <cell r="DL142" t="str">
            <v/>
          </cell>
        </row>
        <row r="143">
          <cell r="L143" t="str">
            <v>1 tCO2*0.9 + GJ Coal *0.0814195573482845 tCO2/GJ Nat Gas *0.90 Capture rate</v>
          </cell>
          <cell r="M143" t="str">
            <v>tCO2</v>
          </cell>
          <cell r="N143">
            <v>1.16101779014364</v>
          </cell>
          <cell r="DL143" t="str">
            <v>.Electricity.CCS.CCS_CoalCCSService requestedCIMS.Generic Fuels.CCS TS PE</v>
          </cell>
        </row>
        <row r="144">
          <cell r="L144" t="str">
            <v>1 tCO2 *0.9 + GJ Biomass * 0.0839041252141342 tCO2/GJ Biomass *0.90 Capture rate</v>
          </cell>
          <cell r="M144" t="str">
            <v>tCO2</v>
          </cell>
          <cell r="N144">
            <v>1.1689829085368999</v>
          </cell>
          <cell r="DL144" t="str">
            <v>.Electricity.CCS.CCS_BiomassCCSService requestedCIMS.Generic Fuels.CCS TS PE</v>
          </cell>
        </row>
        <row r="145">
          <cell r="L145" t="str">
            <v>1 tCO2 * 0.9 + GJ Nat Gas*0.0489705183934989 tCO2/GJ Nat Gas *0.90 Capture rate</v>
          </cell>
          <cell r="M145" t="str">
            <v>tCO2</v>
          </cell>
          <cell r="N145">
            <v>1.0037682170237201</v>
          </cell>
          <cell r="DL145" t="str">
            <v>.Electricity.CCS.CCS_Natural GasCCSService requestedCIMS.Generic Fuels.CCS TS PE</v>
          </cell>
        </row>
        <row r="146">
          <cell r="DL146" t="str">
            <v/>
          </cell>
        </row>
        <row r="147">
          <cell r="L147" t="str">
            <v>1 tCO2*0.9 + GJ Coal *0.0814195573482845 tCO2/GJ Nat Gas *0.90 Capture rate</v>
          </cell>
          <cell r="M147" t="str">
            <v>tCO2</v>
          </cell>
          <cell r="N147">
            <v>1.16101779014364</v>
          </cell>
          <cell r="DL147" t="str">
            <v>.Electricity.CCS.CCS_CoalCCSService requestedCIMS.Generic Fuels.CCS TS NL</v>
          </cell>
        </row>
        <row r="148">
          <cell r="L148" t="str">
            <v>1 tCO2 *0.9 + GJ Biomass * 0.0839041252141342 tCO2/GJ Biomass *0.90 Capture rate</v>
          </cell>
          <cell r="M148" t="str">
            <v>tCO2</v>
          </cell>
          <cell r="N148">
            <v>1.1689829085368999</v>
          </cell>
          <cell r="DL148" t="str">
            <v>.Electricity.CCS.CCS_BiomassCCSService requestedCIMS.Generic Fuels.CCS TS NL</v>
          </cell>
        </row>
        <row r="149">
          <cell r="L149" t="str">
            <v>1 tCO2 * 0.9 + GJ Nat Gas*0.0489705183934989 tCO2/GJ Nat Gas *0.90 Capture rate</v>
          </cell>
          <cell r="M149" t="str">
            <v>tCO2</v>
          </cell>
          <cell r="N149">
            <v>1.0037682170237201</v>
          </cell>
          <cell r="DL149" t="str">
            <v>.Electricity.CCS.CCS_Natural GasCCSService requestedCIMS.Generic Fuels.CCS TS NL</v>
          </cell>
        </row>
        <row r="150">
          <cell r="DL150" t="str">
            <v/>
          </cell>
        </row>
        <row r="151">
          <cell r="L151" t="str">
            <v>1 tCO2*0.9 + GJ Coal *0.0814195573482845 tCO2/GJ Nat Gas *0.90 Capture rate</v>
          </cell>
          <cell r="M151" t="str">
            <v>tCO2</v>
          </cell>
          <cell r="N151">
            <v>1.16101779014364</v>
          </cell>
          <cell r="DL151" t="str">
            <v>.Electricity.CCS.CCS_CoalCCSService requestedCIMS.Generic Fuels.CCS TS YT</v>
          </cell>
        </row>
        <row r="152">
          <cell r="L152" t="str">
            <v>1 tCO2 *0.9 + GJ Biomass * 0.0839041252141342 tCO2/GJ Biomass *0.90 Capture rate</v>
          </cell>
          <cell r="M152" t="str">
            <v>tCO2</v>
          </cell>
          <cell r="N152">
            <v>1.1689829085368999</v>
          </cell>
          <cell r="DL152" t="str">
            <v>.Electricity.CCS.CCS_BiomassCCSService requestedCIMS.Generic Fuels.CCS TS YT</v>
          </cell>
        </row>
        <row r="153">
          <cell r="L153" t="str">
            <v>1 tCO2 * 0.9 + GJ Nat Gas*0.0489705183934989 tCO2/GJ Nat Gas *0.90 Capture rate</v>
          </cell>
          <cell r="M153" t="str">
            <v>tCO2</v>
          </cell>
          <cell r="N153">
            <v>1.0037682170237201</v>
          </cell>
          <cell r="DL153" t="str">
            <v>.Electricity.CCS.CCS_Natural GasCCSService requestedCIMS.Generic Fuels.CCS TS YT</v>
          </cell>
        </row>
        <row r="154">
          <cell r="DL154" t="str">
            <v/>
          </cell>
        </row>
        <row r="155">
          <cell r="L155" t="str">
            <v>1 tCO2*0.9 + GJ Coal *0.0814195573482845 tCO2/GJ Nat Gas *0.90 Capture rate</v>
          </cell>
          <cell r="M155" t="str">
            <v>tCO2</v>
          </cell>
          <cell r="N155">
            <v>1.16101779014364</v>
          </cell>
          <cell r="DL155" t="str">
            <v>.Electricity.CCS.CCS_CoalCCSService requestedCIMS.Generic Fuels.CCS TS NT</v>
          </cell>
        </row>
        <row r="156">
          <cell r="L156" t="str">
            <v>1 tCO2 *0.9 + GJ Biomass * 0.0839041252141342 tCO2/GJ Biomass *0.90 Capture rate</v>
          </cell>
          <cell r="M156" t="str">
            <v>tCO2</v>
          </cell>
          <cell r="N156">
            <v>1.1689829085368999</v>
          </cell>
          <cell r="DL156" t="str">
            <v>.Electricity.CCS.CCS_BiomassCCSService requestedCIMS.Generic Fuels.CCS TS NT</v>
          </cell>
        </row>
        <row r="157">
          <cell r="L157" t="str">
            <v>1 tCO2 * 0.9 + GJ Nat Gas*0.0489705183934989 tCO2/GJ Nat Gas *0.90 Capture rate</v>
          </cell>
          <cell r="M157" t="str">
            <v>tCO2</v>
          </cell>
          <cell r="N157">
            <v>1.0037682170237201</v>
          </cell>
          <cell r="DL157" t="str">
            <v>.Electricity.CCS.CCS_Natural GasCCSService requestedCIMS.Generic Fuels.CCS TS NT</v>
          </cell>
        </row>
        <row r="158">
          <cell r="DL158" t="str">
            <v/>
          </cell>
        </row>
        <row r="159">
          <cell r="L159" t="str">
            <v>1 tCO2*0.9 + GJ Coal *0.0814195573482845 tCO2/GJ Nat Gas *0.90 Capture rate</v>
          </cell>
          <cell r="M159" t="str">
            <v>tCO2</v>
          </cell>
          <cell r="N159">
            <v>1.16101779014364</v>
          </cell>
          <cell r="DL159" t="str">
            <v>.Electricity.CCS.CCS_CoalCCSService requestedCIMS.Generic Fuels.CCS TS NU</v>
          </cell>
        </row>
        <row r="160">
          <cell r="L160" t="str">
            <v>1 tCO2 *0.9 + GJ Biomass * 0.0839041252141342 tCO2/GJ Biomass *0.90 Capture rate</v>
          </cell>
          <cell r="M160" t="str">
            <v>tCO2</v>
          </cell>
          <cell r="N160">
            <v>1.1689829085368999</v>
          </cell>
          <cell r="DL160" t="str">
            <v>.Electricity.CCS.CCS_BiomassCCSService requestedCIMS.Generic Fuels.CCS TS NU</v>
          </cell>
        </row>
        <row r="161">
          <cell r="L161" t="str">
            <v>1 tCO2 * 0.9 + GJ Nat Gas*0.0489705183934989 tCO2/GJ Nat Gas *0.90 Capture rate</v>
          </cell>
          <cell r="M161" t="str">
            <v>tCO2</v>
          </cell>
          <cell r="N161">
            <v>1.0037682170237201</v>
          </cell>
          <cell r="DL161" t="str">
            <v>.Electricity.CCS.CCS_Natural GasCCSService requestedCIMS.Generic Fuels.CCS TS NU</v>
          </cell>
        </row>
        <row r="162">
          <cell r="DL162" t="str">
            <v/>
          </cell>
        </row>
        <row r="163">
          <cell r="L163" t="str">
            <v>1 tCO2*0.9 + GJ Coal *0.0814195573482845 tCO2/GJ Nat Gas *0.90 Capture rate</v>
          </cell>
          <cell r="M163" t="str">
            <v>tCO2</v>
          </cell>
          <cell r="N163">
            <v>1.16101779014364</v>
          </cell>
          <cell r="DL163" t="str">
            <v>.Electricity.CCS.CCS_CoalCCSService requestedCIMS.Generic Fuels.CCS TS AT</v>
          </cell>
        </row>
        <row r="164">
          <cell r="L164" t="str">
            <v>1 tCO2 *0.9 + GJ Biomass * 0.0839041252141342 tCO2/GJ Biomass *0.90 Capture rate</v>
          </cell>
          <cell r="M164" t="str">
            <v>tCO2</v>
          </cell>
          <cell r="N164">
            <v>1.1689829085368999</v>
          </cell>
          <cell r="DL164" t="str">
            <v>.Electricity.CCS.CCS_BiomassCCSService requestedCIMS.Generic Fuels.CCS TS AT</v>
          </cell>
        </row>
        <row r="165">
          <cell r="L165" t="str">
            <v>1 tCO2 * 0.9 + GJ Nat Gas*0.0489705183934989 tCO2/GJ Nat Gas *0.90 Capture rate</v>
          </cell>
          <cell r="M165" t="str">
            <v>tCO2</v>
          </cell>
          <cell r="N165">
            <v>1.0037682170237201</v>
          </cell>
          <cell r="DL165" t="str">
            <v>.Electricity.CCS.CCS_Natural GasCCSService requestedCIMS.Generic Fuels.CCS TS AT</v>
          </cell>
        </row>
        <row r="166">
          <cell r="DL166" t="str">
            <v/>
          </cell>
        </row>
        <row r="167">
          <cell r="L167" t="str">
            <v>1 tCO2*0.9 + GJ Coal *0.0814195573482845 tCO2/GJ Nat Gas *0.90 Capture rate</v>
          </cell>
          <cell r="M167" t="str">
            <v>tCO2</v>
          </cell>
          <cell r="N167">
            <v>1.16101779014364</v>
          </cell>
          <cell r="DL167" t="str">
            <v>.Electricity.CCS.CCS_CoalCCSService requestedCIMS.Generic Fuels.CCS TS TR</v>
          </cell>
        </row>
        <row r="168">
          <cell r="L168" t="str">
            <v>1 tCO2 *0.9 + GJ Biomass * 0.0839041252141342 tCO2/GJ Biomass *0.90 Capture rate</v>
          </cell>
          <cell r="M168" t="str">
            <v>tCO2</v>
          </cell>
          <cell r="N168">
            <v>1.1689829085368999</v>
          </cell>
          <cell r="DL168" t="str">
            <v>.Electricity.CCS.CCS_BiomassCCSService requestedCIMS.Generic Fuels.CCS TS TR</v>
          </cell>
        </row>
        <row r="169">
          <cell r="L169" t="str">
            <v>1 tCO2 * 0.9 + GJ Nat Gas*0.0489705183934989 tCO2/GJ Nat Gas *0.90 Capture rate</v>
          </cell>
          <cell r="M169" t="str">
            <v>tCO2</v>
          </cell>
          <cell r="N169">
            <v>1.0037682170237201</v>
          </cell>
          <cell r="DL169" t="str">
            <v>.Electricity.CCS.CCS_Natural GasCCSService requestedCIMS.Generic Fuels.CCS TS TR</v>
          </cell>
        </row>
        <row r="170">
          <cell r="DL170" t="str">
            <v/>
          </cell>
        </row>
        <row r="171">
          <cell r="M171" t="str">
            <v>%</v>
          </cell>
          <cell r="N171">
            <v>0.9</v>
          </cell>
          <cell r="DL171" t="str">
            <v>.Electricity.CCS.CCS_CoalCCSEmissions_removalCO2Combustion</v>
          </cell>
        </row>
        <row r="172">
          <cell r="M172" t="str">
            <v>%</v>
          </cell>
          <cell r="N172">
            <v>0.9</v>
          </cell>
          <cell r="DL172" t="str">
            <v>.Electricity.CCS.CCS_BiomassCCSEmissions_removalCO2Combustion</v>
          </cell>
        </row>
        <row r="173">
          <cell r="M173" t="str">
            <v>%</v>
          </cell>
          <cell r="N173">
            <v>0.9</v>
          </cell>
          <cell r="DL173" t="str">
            <v>.Electricity.CCS.CCS_Natural GasCCSEmissions_removalCO2Combustion</v>
          </cell>
        </row>
        <row r="174">
          <cell r="DL174" t="str">
            <v/>
          </cell>
        </row>
        <row r="175">
          <cell r="M175" t="str">
            <v>%</v>
          </cell>
          <cell r="N175">
            <v>0.9</v>
          </cell>
          <cell r="DL175" t="str">
            <v>.Electricity.CCS.CCS_CoalCCSEmissions_removalCO2Process</v>
          </cell>
        </row>
        <row r="176">
          <cell r="M176" t="str">
            <v>%</v>
          </cell>
          <cell r="N176">
            <v>0.9</v>
          </cell>
          <cell r="DL176" t="str">
            <v>.Electricity.CCS.CCS_BiomassCCSEmissions_removalCO2Process</v>
          </cell>
        </row>
        <row r="177">
          <cell r="M177" t="str">
            <v>%</v>
          </cell>
          <cell r="N177">
            <v>0.9</v>
          </cell>
          <cell r="DL177" t="str">
            <v>.Electricity.CCS.CCS_Natural GasCCSEmissions_removalCO2Process</v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68CF-766C-436C-8158-E0C5FBD98005}">
  <dimension ref="A1:X523"/>
  <sheetViews>
    <sheetView tabSelected="1" workbookViewId="0">
      <selection sqref="A1:X52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>
        <f>INDEX([1]!data,MATCH(_xlfn.CONCAT(
SUBSTITUTE($A3,LEFT($A3,FIND($C3,$A3)+1),),
"*",
$D3,
$F3:$I3,
SUBSTITUTE($J3,LEFT($A3,FIND($C3,$A3)+1),)),
[1]!index,0),MATCH(L$2,[1]!header,0))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v>0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IFERROR(INDEX([2]!FuelMult_JCIMS,MATCH($C9&amp;$D9&amp;$J9,[2]!FuelMult_JCIMS_Index,0),MATCH(M$2,$M$2:$W$2,0)),1)</f>
        <v>0.20766008525934537</v>
      </c>
      <c r="N9">
        <f>IFERROR(INDEX([2]!FuelMult_JCIMS,MATCH($C9&amp;$D9&amp;$J9,[2]!FuelMult_JCIMS_Index,0),MATCH(N$2,$M$2:$W$2,0)),1)</f>
        <v>0.26405925638214056</v>
      </c>
      <c r="O9">
        <f>IFERROR(INDEX([2]!FuelMult_JCIMS,MATCH($C9&amp;$D9&amp;$J9,[2]!FuelMult_JCIMS_Index,0),MATCH(O$2,$M$2:$W$2,0)),1)</f>
        <v>0.47519368985061239</v>
      </c>
      <c r="P9">
        <f>IFERROR(INDEX([2]!FuelMult_JCIMS,MATCH($C9&amp;$D9&amp;$J9,[2]!FuelMult_JCIMS_Index,0),MATCH(P$2,$M$2:$W$2,0)),1)</f>
        <v>0.4654787073089085</v>
      </c>
      <c r="Q9">
        <f>IFERROR(INDEX([2]!FuelMult_JCIMS,MATCH($C9&amp;$D9&amp;$J9,[2]!FuelMult_JCIMS_Index,0),MATCH(Q$2,$M$2:$W$2,0)),1)</f>
        <v>0.47998816102762215</v>
      </c>
      <c r="R9">
        <f>IFERROR(INDEX([2]!FuelMult_JCIMS,MATCH($C9&amp;$D9&amp;$J9,[2]!FuelMult_JCIMS_Index,0),MATCH(R$2,$M$2:$W$2,0)),1)</f>
        <v>0.44865115568228792</v>
      </c>
      <c r="S9">
        <f>IFERROR(INDEX([2]!FuelMult_JCIMS,MATCH($C9&amp;$D9&amp;$J9,[2]!FuelMult_JCIMS_Index,0),MATCH(S$2,$M$2:$W$2,0)),1)</f>
        <v>0.41876212928181955</v>
      </c>
      <c r="T9">
        <f>IFERROR(INDEX([2]!FuelMult_JCIMS,MATCH($C9&amp;$D9&amp;$J9,[2]!FuelMult_JCIMS_Index,0),MATCH(T$2,$M$2:$W$2,0)),1)</f>
        <v>0.39114324669172412</v>
      </c>
      <c r="U9">
        <f>IFERROR(INDEX([2]!FuelMult_JCIMS,MATCH($C9&amp;$D9&amp;$J9,[2]!FuelMult_JCIMS_Index,0),MATCH(U$2,$M$2:$W$2,0)),1)</f>
        <v>0.36534592966877649</v>
      </c>
      <c r="V9">
        <f>IFERROR(INDEX([2]!FuelMult_JCIMS,MATCH($C9&amp;$D9&amp;$J9,[2]!FuelMult_JCIMS_Index,0),MATCH(V$2,$M$2:$W$2,0)),1)</f>
        <v>0.36534592966877649</v>
      </c>
      <c r="W9">
        <f>IFERROR(INDEX([2]!FuelMult_JCIMS,MATCH($C9&amp;$D9&amp;$J9,[2]!FuelMult_JCIMS_Index,0),MATCH(W$2,$M$2:$W$2,0)),1)</f>
        <v>0.36534592966877649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IFERROR(INDEX([2]!FuelMult_JCIMS,MATCH($C11&amp;$D11&amp;$J11,[2]!FuelMult_JCIMS_Index,0),MATCH(M$2,$M$2:$W$2,0)),1)</f>
        <v>0.41480438461205227</v>
      </c>
      <c r="N11">
        <f>IFERROR(INDEX([2]!FuelMult_JCIMS,MATCH($C11&amp;$D11&amp;$J11,[2]!FuelMult_JCIMS_Index,0),MATCH(N$2,$M$2:$W$2,0)),1)</f>
        <v>0.51356418049192532</v>
      </c>
      <c r="O11">
        <f>IFERROR(INDEX([2]!FuelMult_JCIMS,MATCH($C11&amp;$D11&amp;$J11,[2]!FuelMult_JCIMS_Index,0),MATCH(O$2,$M$2:$W$2,0)),1)</f>
        <v>0.76237285264661281</v>
      </c>
      <c r="P11">
        <f>IFERROR(INDEX([2]!FuelMult_JCIMS,MATCH($C11&amp;$D11&amp;$J11,[2]!FuelMult_JCIMS_Index,0),MATCH(P$2,$M$2:$W$2,0)),1)</f>
        <v>0.78591358994002336</v>
      </c>
      <c r="Q11">
        <f>IFERROR(INDEX([2]!FuelMult_JCIMS,MATCH($C11&amp;$D11&amp;$J11,[2]!FuelMult_JCIMS_Index,0),MATCH(Q$2,$M$2:$W$2,0)),1)</f>
        <v>0.92071678451248995</v>
      </c>
      <c r="R11">
        <f>IFERROR(INDEX([2]!FuelMult_JCIMS,MATCH($C11&amp;$D11&amp;$J11,[2]!FuelMult_JCIMS_Index,0),MATCH(R$2,$M$2:$W$2,0)),1)</f>
        <v>1.0214588415074117</v>
      </c>
      <c r="S11">
        <f>IFERROR(INDEX([2]!FuelMult_JCIMS,MATCH($C11&amp;$D11&amp;$J11,[2]!FuelMult_JCIMS_Index,0),MATCH(S$2,$M$2:$W$2,0)),1)</f>
        <v>1.1090905281532528</v>
      </c>
      <c r="T11">
        <f>IFERROR(INDEX([2]!FuelMult_JCIMS,MATCH($C11&amp;$D11&amp;$J11,[2]!FuelMult_JCIMS_Index,0),MATCH(T$2,$M$2:$W$2,0)),1)</f>
        <v>1.1820602448423063</v>
      </c>
      <c r="U11">
        <f>IFERROR(INDEX([2]!FuelMult_JCIMS,MATCH($C11&amp;$D11&amp;$J11,[2]!FuelMult_JCIMS_Index,0),MATCH(U$2,$M$2:$W$2,0)),1)</f>
        <v>1.2321334144616212</v>
      </c>
      <c r="V11">
        <f>IFERROR(INDEX([2]!FuelMult_JCIMS,MATCH($C11&amp;$D11&amp;$J11,[2]!FuelMult_JCIMS_Index,0),MATCH(V$2,$M$2:$W$2,0)),1)</f>
        <v>1.2410766461073341</v>
      </c>
      <c r="W11">
        <f>IFERROR(INDEX([2]!FuelMult_JCIMS,MATCH($C11&amp;$D11&amp;$J11,[2]!FuelMult_JCIMS_Index,0),MATCH(W$2,$M$2:$W$2,0)),1)</f>
        <v>1.2564139326490746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14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29</v>
      </c>
      <c r="K13" t="s">
        <v>23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30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1.000378894883039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1.0062312829534481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0.98990490414836541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0.95448255052012154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0.89969127736964249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0.83772972941534063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0.76463515286446626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0.762051937660705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0.78042605378448227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0.80039623533836257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0.8125396796278842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0.98296466686255124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0.95795224930238976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0.9216057882535309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0.82491294601289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0.87667465336115047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0.95254125109808363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0.97807374043867257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0.98307895805614276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0.9777937427418979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0.97409507848884092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0.9735035390527792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IFERROR(INDEX([2]!FuelMult_JCIMS,MATCH($C23&amp;$D23&amp;$J23,[2]!FuelMult_JCIMS_Index,0),MATCH(M$2,$M$2:$W$2,0)),1)</f>
        <v>1.0307644431150684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0.62498648555638425</v>
      </c>
      <c r="P23">
        <f>IFERROR(INDEX([2]!FuelMult_JCIMS,MATCH($C23&amp;$D23&amp;$J23,[2]!FuelMult_JCIMS_Index,0),MATCH(P$2,$M$2:$W$2,0)),1)</f>
        <v>0.62498648555638425</v>
      </c>
      <c r="Q23">
        <f>IFERROR(INDEX([2]!FuelMult_JCIMS,MATCH($C23&amp;$D23&amp;$J23,[2]!FuelMult_JCIMS_Index,0),MATCH(Q$2,$M$2:$W$2,0)),1)</f>
        <v>0.62498648555638425</v>
      </c>
      <c r="R23">
        <f>IFERROR(INDEX([2]!FuelMult_JCIMS,MATCH($C23&amp;$D23&amp;$J23,[2]!FuelMult_JCIMS_Index,0),MATCH(R$2,$M$2:$W$2,0)),1)</f>
        <v>0.62498648555638425</v>
      </c>
      <c r="S23">
        <f>IFERROR(INDEX([2]!FuelMult_JCIMS,MATCH($C23&amp;$D23&amp;$J23,[2]!FuelMult_JCIMS_Index,0),MATCH(S$2,$M$2:$W$2,0)),1)</f>
        <v>0.62498648555638425</v>
      </c>
      <c r="T23">
        <f>IFERROR(INDEX([2]!FuelMult_JCIMS,MATCH($C23&amp;$D23&amp;$J23,[2]!FuelMult_JCIMS_Index,0),MATCH(T$2,$M$2:$W$2,0)),1)</f>
        <v>0.62498648555638425</v>
      </c>
      <c r="U23">
        <f>IFERROR(INDEX([2]!FuelMult_JCIMS,MATCH($C23&amp;$D23&amp;$J23,[2]!FuelMult_JCIMS_Index,0),MATCH(U$2,$M$2:$W$2,0)),1)</f>
        <v>0.62498648555638425</v>
      </c>
      <c r="V23">
        <f>IFERROR(INDEX([2]!FuelMult_JCIMS,MATCH($C23&amp;$D23&amp;$J23,[2]!FuelMult_JCIMS_Index,0),MATCH(V$2,$M$2:$W$2,0)),1)</f>
        <v>0.62498648555638425</v>
      </c>
      <c r="W23">
        <f>IFERROR(INDEX([2]!FuelMult_JCIMS,MATCH($C23&amp;$D23&amp;$J23,[2]!FuelMult_JCIMS_Index,0),MATCH(W$2,$M$2:$W$2,0)),1)</f>
        <v>0.62498648555638425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IFERROR(INDEX([2]!FuelMult_JCIMS,MATCH($C24&amp;$D24&amp;$J24,[2]!FuelMult_JCIMS_Index,0),MATCH(M$2,$M$2:$W$2,0)),1)</f>
        <v>0.99217158911885184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1.0242444135965314</v>
      </c>
      <c r="P24">
        <f>IFERROR(INDEX([2]!FuelMult_JCIMS,MATCH($C24&amp;$D24&amp;$J24,[2]!FuelMult_JCIMS_Index,0),MATCH(P$2,$M$2:$W$2,0)),1)</f>
        <v>1.0242444135965314</v>
      </c>
      <c r="Q24">
        <f>IFERROR(INDEX([2]!FuelMult_JCIMS,MATCH($C24&amp;$D24&amp;$J24,[2]!FuelMult_JCIMS_Index,0),MATCH(Q$2,$M$2:$W$2,0)),1)</f>
        <v>1.0242444135965314</v>
      </c>
      <c r="R24">
        <f>IFERROR(INDEX([2]!FuelMult_JCIMS,MATCH($C24&amp;$D24&amp;$J24,[2]!FuelMult_JCIMS_Index,0),MATCH(R$2,$M$2:$W$2,0)),1)</f>
        <v>1.0242444135965314</v>
      </c>
      <c r="S24">
        <f>IFERROR(INDEX([2]!FuelMult_JCIMS,MATCH($C24&amp;$D24&amp;$J24,[2]!FuelMult_JCIMS_Index,0),MATCH(S$2,$M$2:$W$2,0)),1)</f>
        <v>1.0242444135965314</v>
      </c>
      <c r="T24">
        <f>IFERROR(INDEX([2]!FuelMult_JCIMS,MATCH($C24&amp;$D24&amp;$J24,[2]!FuelMult_JCIMS_Index,0),MATCH(T$2,$M$2:$W$2,0)),1)</f>
        <v>1.0242444135965314</v>
      </c>
      <c r="U24">
        <f>IFERROR(INDEX([2]!FuelMult_JCIMS,MATCH($C24&amp;$D24&amp;$J24,[2]!FuelMult_JCIMS_Index,0),MATCH(U$2,$M$2:$W$2,0)),1)</f>
        <v>1.0242444135965314</v>
      </c>
      <c r="V24">
        <f>IFERROR(INDEX([2]!FuelMult_JCIMS,MATCH($C24&amp;$D24&amp;$J24,[2]!FuelMult_JCIMS_Index,0),MATCH(V$2,$M$2:$W$2,0)),1)</f>
        <v>1.0242444135965314</v>
      </c>
      <c r="W24">
        <f>IFERROR(INDEX([2]!FuelMult_JCIMS,MATCH($C24&amp;$D24&amp;$J24,[2]!FuelMult_JCIMS_Index,0),MATCH(W$2,$M$2:$W$2,0)),1)</f>
        <v>1.0242444135965314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>
        <f>INDEX([1]!data,MATCH(_xlfn.CONCAT(
SUBSTITUTE($A29,LEFT($A29,FIND($C29,$A29)+1),),
"*",
$D29,
$F29:$I29,
SUBSTITUTE($J29,LEFT($A29,FIND($C29,$A29)+1),)),
[1]!index,0),MATCH(L$2,[1]!header,0))</f>
        <v>MWh</v>
      </c>
      <c r="M29">
        <f>INDEX([1]!data,MATCH(_xlfn.CONCAT(
SUBSTITUTE($A29,LEFT($A29,FIND($C29,$A29)+1),),
"*",
$D29,
$F29:$I29,
SUBSTITUTE($J29,LEFT($A29,FIND($C29,$A29)+1),)),
[1]!index,0),MATCH(M$2,[1]!header,0))</f>
        <v>0.27777777777777779</v>
      </c>
      <c r="N29">
        <f>M29</f>
        <v>0.27777777777777779</v>
      </c>
      <c r="O29">
        <f t="shared" ref="O29:W29" si="0">N29</f>
        <v>0.27777777777777779</v>
      </c>
      <c r="P29">
        <f t="shared" si="0"/>
        <v>0.27777777777777779</v>
      </c>
      <c r="Q29">
        <f t="shared" si="0"/>
        <v>0.27777777777777779</v>
      </c>
      <c r="R29">
        <f t="shared" si="0"/>
        <v>0.27777777777777779</v>
      </c>
      <c r="S29">
        <f t="shared" si="0"/>
        <v>0.27777777777777779</v>
      </c>
      <c r="T29">
        <f t="shared" si="0"/>
        <v>0.27777777777777779</v>
      </c>
      <c r="U29">
        <f t="shared" si="0"/>
        <v>0.27777777777777779</v>
      </c>
      <c r="V29">
        <f t="shared" si="0"/>
        <v>0.27777777777777779</v>
      </c>
      <c r="W29">
        <f t="shared" si="0"/>
        <v>0.27777777777777779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>
        <f>INDEX([1]!data,MATCH(_xlfn.CONCAT(
SUBSTITUTE($A30,LEFT($A30,FIND($C30,$A30)+1),),
"*",
$D30,
$F30:$I30,
SUBSTITUTE($J30,LEFT($A30,FIND($C30,$A30)+1),)),
[1]!index,0),MATCH(L$2,[1]!header,0))</f>
        <v>MWh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52</v>
      </c>
      <c r="J32" t="s">
        <v>56</v>
      </c>
      <c r="K32" t="s">
        <v>57</v>
      </c>
      <c r="L32" t="str">
        <f>INDEX([1]!data,MATCH(_xlfn.CONCAT(
SUBSTITUTE($A32,LEFT($A32,FIND($C32,$A32)+1),),
$C32:$D32,
$F32:$I32,
SUBSTITUTE($J32,LEFT($A32,FIND($C32,$A32)+1),)),
[1]!index,0),MATCH(L$2,[1]!header,0))</f>
        <v>MWh</v>
      </c>
      <c r="M32">
        <f>INDEX([1]!data,MATCH(_xlfn.CONCAT(
SUBSTITUTE($A32,LEFT($A32,FIND($C32,$A32)+1),),
$C32:$D32,
$F32:$I32,
SUBSTITUTE($J32,LEFT($A32,FIND($C32,$A32)+1),)),
[1]!index,0),MATCH(M$2,[1]!header,0))</f>
        <v>0.86160473900000001</v>
      </c>
      <c r="N32">
        <f>M32</f>
        <v>0.86160473900000001</v>
      </c>
      <c r="O32">
        <f t="shared" ref="O32:W32" si="1">N32</f>
        <v>0.86160473900000001</v>
      </c>
      <c r="P32">
        <f t="shared" si="1"/>
        <v>0.86160473900000001</v>
      </c>
      <c r="Q32">
        <f t="shared" si="1"/>
        <v>0.86160473900000001</v>
      </c>
      <c r="R32">
        <f t="shared" si="1"/>
        <v>0.86160473900000001</v>
      </c>
      <c r="S32">
        <f t="shared" si="1"/>
        <v>0.86160473900000001</v>
      </c>
      <c r="T32">
        <f t="shared" si="1"/>
        <v>0.86160473900000001</v>
      </c>
      <c r="U32">
        <f t="shared" si="1"/>
        <v>0.86160473900000001</v>
      </c>
      <c r="V32">
        <f t="shared" si="1"/>
        <v>0.86160473900000001</v>
      </c>
      <c r="W32">
        <f t="shared" si="1"/>
        <v>0.86160473900000001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52</v>
      </c>
      <c r="J33" t="s">
        <v>58</v>
      </c>
      <c r="K33" t="s">
        <v>57</v>
      </c>
      <c r="L33" t="str">
        <f>INDEX([1]!data,MATCH(_xlfn.CONCAT(
SUBSTITUTE($A33,LEFT($A33,FIND($C33,$A33)+1),),
$C33:$D33,
$F33:$I33,
SUBSTITUTE($J33,LEFT($A33,FIND($C33,$A33)+1),)),
[1]!index,0),MATCH(L$2,[1]!header,0))</f>
        <v>MWh</v>
      </c>
      <c r="M33">
        <f>INDEX([1]!data,MATCH(_xlfn.CONCAT(
SUBSTITUTE($A33,LEFT($A33,FIND($C33,$A33)+1),),
$C33:$D33,
$F33:$I33,
SUBSTITUTE($J33,LEFT($A33,FIND($C33,$A33)+1),)),
[1]!index,0),MATCH(M$2,[1]!header,0))</f>
        <v>0.161550889</v>
      </c>
      <c r="N33">
        <f t="shared" ref="N33:W34" si="2">M33</f>
        <v>0.161550889</v>
      </c>
      <c r="O33">
        <f t="shared" si="2"/>
        <v>0.161550889</v>
      </c>
      <c r="P33">
        <f t="shared" si="2"/>
        <v>0.161550889</v>
      </c>
      <c r="Q33">
        <f t="shared" si="2"/>
        <v>0.161550889</v>
      </c>
      <c r="R33">
        <f t="shared" si="2"/>
        <v>0.161550889</v>
      </c>
      <c r="S33">
        <f t="shared" si="2"/>
        <v>0.161550889</v>
      </c>
      <c r="T33">
        <f t="shared" si="2"/>
        <v>0.161550889</v>
      </c>
      <c r="U33">
        <f t="shared" si="2"/>
        <v>0.161550889</v>
      </c>
      <c r="V33">
        <f t="shared" si="2"/>
        <v>0.161550889</v>
      </c>
      <c r="W33">
        <f t="shared" si="2"/>
        <v>0.161550889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G34" t="s">
        <v>52</v>
      </c>
      <c r="J34" t="s">
        <v>59</v>
      </c>
      <c r="K34" t="s">
        <v>57</v>
      </c>
      <c r="L34" t="str">
        <f>INDEX([1]!data,MATCH(_xlfn.CONCAT(
SUBSTITUTE($A34,LEFT($A34,FIND($C34,$A34)+1),),
$C34:$D34,
$F34:$I34,
SUBSTITUTE($J34,LEFT($A34,FIND($C34,$A34)+1),)),
[1]!index,0),MATCH(L$2,[1]!header,0))</f>
        <v>MWh</v>
      </c>
      <c r="M34">
        <f>INDEX([1]!data,MATCH(_xlfn.CONCAT(
SUBSTITUTE($A34,LEFT($A34,FIND($C34,$A34)+1),),
$C34:$D34,
$F34:$I34,
SUBSTITUTE($J34,LEFT($A34,FIND($C34,$A34)+1),)),
[1]!index,0),MATCH(M$2,[1]!header,0))</f>
        <v>5.3850295999999999E-2</v>
      </c>
      <c r="N34">
        <f t="shared" si="2"/>
        <v>5.3850295999999999E-2</v>
      </c>
      <c r="O34">
        <f t="shared" si="2"/>
        <v>5.3850295999999999E-2</v>
      </c>
      <c r="P34">
        <f t="shared" si="2"/>
        <v>5.3850295999999999E-2</v>
      </c>
      <c r="Q34">
        <f t="shared" si="2"/>
        <v>5.3850295999999999E-2</v>
      </c>
      <c r="R34">
        <f t="shared" si="2"/>
        <v>5.3850295999999999E-2</v>
      </c>
      <c r="S34">
        <f t="shared" si="2"/>
        <v>5.3850295999999999E-2</v>
      </c>
      <c r="T34">
        <f t="shared" si="2"/>
        <v>5.3850295999999999E-2</v>
      </c>
      <c r="U34">
        <f t="shared" si="2"/>
        <v>5.3850295999999999E-2</v>
      </c>
      <c r="V34">
        <f t="shared" si="2"/>
        <v>5.3850295999999999E-2</v>
      </c>
      <c r="W34">
        <f t="shared" si="2"/>
        <v>5.3850295999999999E-2</v>
      </c>
    </row>
    <row r="35" spans="1:23" x14ac:dyDescent="0.25">
      <c r="A35" t="s">
        <v>56</v>
      </c>
      <c r="B35" t="s">
        <v>5</v>
      </c>
      <c r="C35" t="s">
        <v>15</v>
      </c>
      <c r="D35" t="s">
        <v>16</v>
      </c>
      <c r="E35" t="s">
        <v>60</v>
      </c>
      <c r="G35" t="s">
        <v>17</v>
      </c>
      <c r="K35" t="s">
        <v>18</v>
      </c>
      <c r="L35" t="str">
        <f>INDEX([1]!data,MATCH(_xlfn.CONCAT(
SUBSTITUTE($A35,LEFT($A35,FIND($C35,$A35)+1),),
"*",
$D35,
$F35:$I35,
SUBSTITUTE($J35,LEFT($A35,FIND($C35,$A35)+1),)),
[1]!index,0),MATCH(L$2,[1]!header,0))</f>
        <v>MWh</v>
      </c>
    </row>
    <row r="36" spans="1:23" x14ac:dyDescent="0.25">
      <c r="A36" t="s">
        <v>56</v>
      </c>
      <c r="B36" t="s">
        <v>5</v>
      </c>
      <c r="C36" t="s">
        <v>15</v>
      </c>
      <c r="D36" t="s">
        <v>16</v>
      </c>
      <c r="E36" t="s">
        <v>60</v>
      </c>
      <c r="G36" t="s">
        <v>19</v>
      </c>
      <c r="H36" t="s">
        <v>61</v>
      </c>
    </row>
    <row r="37" spans="1:23" x14ac:dyDescent="0.25">
      <c r="A37" t="s">
        <v>56</v>
      </c>
      <c r="B37" t="s">
        <v>5</v>
      </c>
      <c r="C37" t="s">
        <v>15</v>
      </c>
      <c r="D37" t="s">
        <v>16</v>
      </c>
      <c r="E37" t="s">
        <v>60</v>
      </c>
      <c r="G37" t="s">
        <v>62</v>
      </c>
      <c r="K37" t="s">
        <v>63</v>
      </c>
      <c r="L37" t="s">
        <v>64</v>
      </c>
      <c r="M37" cm="1">
        <f t="array" ref="M37">INDEX([3]!data,_xlfn.XMATCH(_xlfn.CONCAT(
SUBSTITUTE($A37,LEFT($A37,FIND($C37,$A37)+1),),
$F37),
[3]!index),_xlfn.XMATCH($G37,[3]!header))</f>
        <v>0.125</v>
      </c>
      <c r="N37">
        <f t="shared" ref="N37:W38" si="3">M37</f>
        <v>0.125</v>
      </c>
      <c r="O37">
        <f t="shared" si="3"/>
        <v>0.125</v>
      </c>
      <c r="P37">
        <f t="shared" si="3"/>
        <v>0.125</v>
      </c>
      <c r="Q37">
        <f t="shared" si="3"/>
        <v>0.125</v>
      </c>
      <c r="R37">
        <f t="shared" si="3"/>
        <v>0.125</v>
      </c>
      <c r="S37">
        <f t="shared" si="3"/>
        <v>0.125</v>
      </c>
      <c r="T37">
        <f t="shared" si="3"/>
        <v>0.125</v>
      </c>
      <c r="U37">
        <f t="shared" si="3"/>
        <v>0.125</v>
      </c>
      <c r="V37">
        <f t="shared" si="3"/>
        <v>0.125</v>
      </c>
      <c r="W37">
        <f t="shared" si="3"/>
        <v>0.125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60</v>
      </c>
      <c r="G38" t="s">
        <v>65</v>
      </c>
      <c r="K38" t="s">
        <v>63</v>
      </c>
      <c r="M38" cm="1">
        <f t="array" ref="M38">INDEX([3]!data,_xlfn.XMATCH(_xlfn.CONCAT(
SUBSTITUTE($A38,LEFT($A38,FIND($C38,$A38)+1),),
$F38),
[3]!index),_xlfn.XMATCH($G38,[3]!header))</f>
        <v>10</v>
      </c>
      <c r="N38">
        <f t="shared" si="3"/>
        <v>10</v>
      </c>
      <c r="O38">
        <f t="shared" si="3"/>
        <v>10</v>
      </c>
      <c r="P38">
        <f t="shared" si="3"/>
        <v>10</v>
      </c>
      <c r="Q38">
        <f t="shared" si="3"/>
        <v>10</v>
      </c>
      <c r="R38">
        <f t="shared" si="3"/>
        <v>10</v>
      </c>
      <c r="S38">
        <f t="shared" si="3"/>
        <v>10</v>
      </c>
      <c r="T38">
        <f t="shared" si="3"/>
        <v>10</v>
      </c>
      <c r="U38">
        <f t="shared" si="3"/>
        <v>10</v>
      </c>
      <c r="V38">
        <f t="shared" si="3"/>
        <v>10</v>
      </c>
      <c r="W38">
        <f t="shared" si="3"/>
        <v>10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60</v>
      </c>
      <c r="F39" t="s">
        <v>66</v>
      </c>
      <c r="G39" t="s">
        <v>6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60</v>
      </c>
      <c r="F40" t="s">
        <v>66</v>
      </c>
      <c r="G40" t="s">
        <v>67</v>
      </c>
      <c r="K40" t="s">
        <v>63</v>
      </c>
      <c r="L40" t="s">
        <v>68</v>
      </c>
      <c r="M40" cm="1">
        <f t="array" ref="M40">INDEX([3]!data,_xlfn.XMATCH(_xlfn.CONCAT(
SUBSTITUTE($A40,LEFT($A40,FIND($C40,$A40)+1),),
$F40),
[3]!index),_xlfn.XMATCH($G40,[3]!header))</f>
        <v>2000</v>
      </c>
      <c r="N40">
        <f t="shared" ref="N40:W42" si="4">M40</f>
        <v>2000</v>
      </c>
      <c r="O40">
        <f t="shared" si="4"/>
        <v>2000</v>
      </c>
      <c r="P40">
        <f t="shared" si="4"/>
        <v>2000</v>
      </c>
      <c r="Q40">
        <f t="shared" si="4"/>
        <v>2000</v>
      </c>
      <c r="R40">
        <f t="shared" si="4"/>
        <v>2000</v>
      </c>
      <c r="S40">
        <f t="shared" si="4"/>
        <v>2000</v>
      </c>
      <c r="T40">
        <f t="shared" si="4"/>
        <v>2000</v>
      </c>
      <c r="U40">
        <f t="shared" si="4"/>
        <v>2000</v>
      </c>
      <c r="V40">
        <f t="shared" si="4"/>
        <v>2000</v>
      </c>
      <c r="W40">
        <f t="shared" si="4"/>
        <v>2000</v>
      </c>
    </row>
    <row r="41" spans="1:23" x14ac:dyDescent="0.25">
      <c r="A41" t="s">
        <v>56</v>
      </c>
      <c r="B41" t="s">
        <v>5</v>
      </c>
      <c r="C41" t="s">
        <v>15</v>
      </c>
      <c r="D41" t="s">
        <v>16</v>
      </c>
      <c r="E41" t="s">
        <v>60</v>
      </c>
      <c r="F41" t="s">
        <v>66</v>
      </c>
      <c r="G41" t="s">
        <v>69</v>
      </c>
      <c r="K41" t="s">
        <v>63</v>
      </c>
      <c r="L41" t="s">
        <v>68</v>
      </c>
      <c r="M41" cm="1">
        <f t="array" ref="M41">INDEX([3]!data,_xlfn.XMATCH(_xlfn.CONCAT(
SUBSTITUTE($A41,LEFT($A41,FIND($C41,$A41)+1),),
$F41),
[3]!index),_xlfn.XMATCH($G41,[3]!header))</f>
        <v>2101</v>
      </c>
      <c r="N41">
        <f t="shared" si="4"/>
        <v>2101</v>
      </c>
      <c r="O41">
        <f t="shared" si="4"/>
        <v>2101</v>
      </c>
      <c r="P41">
        <f t="shared" si="4"/>
        <v>2101</v>
      </c>
      <c r="Q41">
        <f t="shared" si="4"/>
        <v>2101</v>
      </c>
      <c r="R41">
        <f t="shared" si="4"/>
        <v>2101</v>
      </c>
      <c r="S41">
        <f t="shared" si="4"/>
        <v>2101</v>
      </c>
      <c r="T41">
        <f t="shared" si="4"/>
        <v>2101</v>
      </c>
      <c r="U41">
        <f t="shared" si="4"/>
        <v>2101</v>
      </c>
      <c r="V41">
        <f t="shared" si="4"/>
        <v>2101</v>
      </c>
      <c r="W41">
        <f t="shared" si="4"/>
        <v>2101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60</v>
      </c>
      <c r="F42" t="s">
        <v>66</v>
      </c>
      <c r="G42" t="s">
        <v>70</v>
      </c>
      <c r="K42" t="s">
        <v>63</v>
      </c>
      <c r="L42" t="s">
        <v>71</v>
      </c>
      <c r="M42" cm="1">
        <f t="array" ref="M42">INDEX([3]!data,_xlfn.XMATCH(_xlfn.CONCAT(
SUBSTITUTE($A42,LEFT($A42,FIND($C42,$A42)+1),),
$F42),
[3]!index),_xlfn.XMATCH($G42,[3]!header))</f>
        <v>30</v>
      </c>
      <c r="N42">
        <f t="shared" si="4"/>
        <v>30</v>
      </c>
      <c r="O42">
        <f t="shared" si="4"/>
        <v>30</v>
      </c>
      <c r="P42">
        <f t="shared" si="4"/>
        <v>30</v>
      </c>
      <c r="Q42">
        <f t="shared" si="4"/>
        <v>30</v>
      </c>
      <c r="R42">
        <f t="shared" si="4"/>
        <v>30</v>
      </c>
      <c r="S42">
        <f t="shared" si="4"/>
        <v>30</v>
      </c>
      <c r="T42">
        <f t="shared" si="4"/>
        <v>30</v>
      </c>
      <c r="U42">
        <f t="shared" si="4"/>
        <v>30</v>
      </c>
      <c r="V42">
        <f t="shared" si="4"/>
        <v>30</v>
      </c>
      <c r="W42">
        <f t="shared" si="4"/>
        <v>30</v>
      </c>
    </row>
    <row r="43" spans="1:23" x14ac:dyDescent="0.25">
      <c r="A43" t="s">
        <v>56</v>
      </c>
      <c r="B43" t="s">
        <v>5</v>
      </c>
      <c r="C43" t="s">
        <v>15</v>
      </c>
      <c r="D43" t="s">
        <v>16</v>
      </c>
      <c r="E43" t="s">
        <v>60</v>
      </c>
      <c r="F43" t="s">
        <v>66</v>
      </c>
      <c r="G43" t="s">
        <v>72</v>
      </c>
      <c r="K43" t="s">
        <v>73</v>
      </c>
      <c r="L43" t="s">
        <v>64</v>
      </c>
      <c r="M43" cm="1">
        <f t="array" ref="M43">INDEX([3]!data,_xlfn.XMATCH(_xlfn.CONCAT(
SUBSTITUTE($A43,LEFT($A43,FIND($C43,$A43)+1),),
$F43),
[3]!index),_xlfn.XMATCH(_xlfn.CONCAT($C43,$G43),[3]!header))</f>
        <v>0.94399999999999995</v>
      </c>
    </row>
    <row r="44" spans="1:23" x14ac:dyDescent="0.25">
      <c r="A44" t="s">
        <v>56</v>
      </c>
      <c r="B44" t="s">
        <v>5</v>
      </c>
      <c r="C44" t="s">
        <v>15</v>
      </c>
      <c r="D44" t="s">
        <v>16</v>
      </c>
      <c r="E44" t="s">
        <v>60</v>
      </c>
      <c r="F44" t="s">
        <v>66</v>
      </c>
      <c r="G44" t="s">
        <v>74</v>
      </c>
      <c r="K44" t="s">
        <v>63</v>
      </c>
      <c r="L44" t="str" cm="1">
        <f t="array" ref="L44">INDEX([3]!data,_xlfn.XMATCH(_xlfn.CONCAT(
SUBSTITUTE($A44,LEFT($A44,FIND($C44,$A44)+1),),
$F44),
[3]!index),_xlfn.XMATCH(L$2,[3]!header))</f>
        <v>MWh</v>
      </c>
      <c r="M44" cm="1">
        <f t="array" ref="M44">INDEX([3]!data,_xlfn.XMATCH(_xlfn.CONCAT(
SUBSTITUTE($A44,LEFT($A44,FIND($C44,$A44)+1),),
$F44),
[3]!index),_xlfn.XMATCH($G44,[3]!header))</f>
        <v>3814980</v>
      </c>
      <c r="N44">
        <f t="shared" ref="N44:W49" si="5">M44</f>
        <v>3814980</v>
      </c>
      <c r="O44">
        <f t="shared" si="5"/>
        <v>3814980</v>
      </c>
      <c r="P44">
        <f t="shared" si="5"/>
        <v>3814980</v>
      </c>
      <c r="Q44">
        <f t="shared" si="5"/>
        <v>3814980</v>
      </c>
      <c r="R44">
        <f t="shared" si="5"/>
        <v>3814980</v>
      </c>
      <c r="S44">
        <f t="shared" si="5"/>
        <v>3814980</v>
      </c>
      <c r="T44">
        <f t="shared" si="5"/>
        <v>3814980</v>
      </c>
      <c r="U44">
        <f t="shared" si="5"/>
        <v>3814980</v>
      </c>
      <c r="V44">
        <f t="shared" si="5"/>
        <v>3814980</v>
      </c>
      <c r="W44">
        <f t="shared" si="5"/>
        <v>3814980</v>
      </c>
    </row>
    <row r="45" spans="1:23" x14ac:dyDescent="0.25">
      <c r="A45" t="s">
        <v>56</v>
      </c>
      <c r="B45" t="s">
        <v>5</v>
      </c>
      <c r="C45" t="s">
        <v>15</v>
      </c>
      <c r="D45" t="s">
        <v>16</v>
      </c>
      <c r="E45" t="s">
        <v>60</v>
      </c>
      <c r="F45" t="s">
        <v>66</v>
      </c>
      <c r="G45" t="s">
        <v>75</v>
      </c>
      <c r="K45" t="s">
        <v>63</v>
      </c>
      <c r="L45" t="s">
        <v>76</v>
      </c>
      <c r="M45" cm="1">
        <f t="array" ref="M45">INDEX([3]!data,_xlfn.XMATCH(_xlfn.CONCAT(
SUBSTITUTE($A45,LEFT($A45,FIND($C45,$A45)+1),),
$F45),
[3]!index),_xlfn.XMATCH($G45,[3]!header))</f>
        <v>3714730500</v>
      </c>
      <c r="N45">
        <f t="shared" si="5"/>
        <v>3714730500</v>
      </c>
      <c r="O45">
        <f t="shared" si="5"/>
        <v>3714730500</v>
      </c>
      <c r="P45">
        <f t="shared" si="5"/>
        <v>3714730500</v>
      </c>
      <c r="Q45">
        <f t="shared" si="5"/>
        <v>3714730500</v>
      </c>
      <c r="R45">
        <f t="shared" si="5"/>
        <v>3714730500</v>
      </c>
      <c r="S45">
        <f t="shared" si="5"/>
        <v>3714730500</v>
      </c>
      <c r="T45">
        <f t="shared" si="5"/>
        <v>3714730500</v>
      </c>
      <c r="U45">
        <f t="shared" si="5"/>
        <v>3714730500</v>
      </c>
      <c r="V45">
        <f t="shared" si="5"/>
        <v>3714730500</v>
      </c>
      <c r="W45">
        <f t="shared" si="5"/>
        <v>3714730500</v>
      </c>
    </row>
    <row r="46" spans="1:23" x14ac:dyDescent="0.25">
      <c r="A46" t="s">
        <v>56</v>
      </c>
      <c r="B46" t="s">
        <v>5</v>
      </c>
      <c r="C46" t="s">
        <v>15</v>
      </c>
      <c r="D46" t="s">
        <v>16</v>
      </c>
      <c r="E46" t="s">
        <v>60</v>
      </c>
      <c r="F46" t="s">
        <v>66</v>
      </c>
      <c r="G46" t="s">
        <v>77</v>
      </c>
      <c r="K46" t="s">
        <v>63</v>
      </c>
      <c r="L46" t="s">
        <v>76</v>
      </c>
      <c r="M46" cm="1">
        <f t="array" ref="M46">INDEX([3]!data,_xlfn.XMATCH(_xlfn.CONCAT(
SUBSTITUTE($A46,LEFT($A46,FIND($C46,$A46)+1),),
$F46),
[3]!index),_xlfn.XMATCH($G46,[3]!header))</f>
        <v>34467550</v>
      </c>
      <c r="N46">
        <f t="shared" si="5"/>
        <v>34467550</v>
      </c>
      <c r="O46">
        <f t="shared" si="5"/>
        <v>34467550</v>
      </c>
      <c r="P46">
        <f t="shared" si="5"/>
        <v>34467550</v>
      </c>
      <c r="Q46">
        <f t="shared" si="5"/>
        <v>34467550</v>
      </c>
      <c r="R46">
        <f t="shared" si="5"/>
        <v>34467550</v>
      </c>
      <c r="S46">
        <f t="shared" si="5"/>
        <v>34467550</v>
      </c>
      <c r="T46">
        <f t="shared" si="5"/>
        <v>34467550</v>
      </c>
      <c r="U46">
        <f t="shared" si="5"/>
        <v>34467550</v>
      </c>
      <c r="V46">
        <f t="shared" si="5"/>
        <v>34467550</v>
      </c>
      <c r="W46">
        <f t="shared" si="5"/>
        <v>34467550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60</v>
      </c>
      <c r="F47" t="s">
        <v>66</v>
      </c>
      <c r="G47" t="s">
        <v>52</v>
      </c>
      <c r="J47" t="s">
        <v>78</v>
      </c>
      <c r="K47" t="s">
        <v>79</v>
      </c>
      <c r="L47" t="str" cm="1">
        <f t="array" ref="L47">INDEX([3]!data_multi,_xlfn.XMATCH(_xlfn.CONCAT(
SUBSTITUTE($A47,LEFT($A47,FIND($C47,$A47)+1),),
$F47:$I47,
SUBSTITUTE($J47,LEFT($A47,FIND($C47,$A47)+1),)),
[3]!index_multi),_xlfn.XMATCH(L$2,[3]!header_multi))</f>
        <v>$</v>
      </c>
      <c r="M47" cm="1">
        <f t="array" ref="M47">INDEX([3]!data_multi,_xlfn.XMATCH(_xlfn.CONCAT(
SUBSTITUTE($A47,LEFT($A47,FIND($C47,$A47)+1),),
$F47:$I47,
SUBSTITUTE($J47,LEFT($A47,FIND($C47,$A47)+1),)),
[3]!index_multi),_xlfn.XMATCH(M$2,[3]!header_multi))</f>
        <v>5.88</v>
      </c>
      <c r="N47">
        <f t="shared" si="5"/>
        <v>5.88</v>
      </c>
      <c r="O47">
        <f t="shared" si="5"/>
        <v>5.88</v>
      </c>
      <c r="P47">
        <f t="shared" si="5"/>
        <v>5.88</v>
      </c>
      <c r="Q47">
        <f t="shared" si="5"/>
        <v>5.88</v>
      </c>
      <c r="R47">
        <f t="shared" si="5"/>
        <v>5.88</v>
      </c>
      <c r="S47">
        <f t="shared" si="5"/>
        <v>5.88</v>
      </c>
      <c r="T47">
        <f t="shared" si="5"/>
        <v>5.88</v>
      </c>
      <c r="U47">
        <f t="shared" si="5"/>
        <v>5.88</v>
      </c>
      <c r="V47">
        <f t="shared" si="5"/>
        <v>5.88</v>
      </c>
      <c r="W47">
        <f t="shared" si="5"/>
        <v>5.88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60</v>
      </c>
      <c r="F48" t="s">
        <v>66</v>
      </c>
      <c r="G48" t="s">
        <v>52</v>
      </c>
      <c r="J48" t="s">
        <v>26</v>
      </c>
      <c r="K48" t="s">
        <v>79</v>
      </c>
      <c r="L48" t="str" cm="1">
        <f t="array" ref="L48">INDEX([3]!data_multi,_xlfn.XMATCH(_xlfn.CONCAT(
SUBSTITUTE($A48,LEFT($A48,FIND($C48,$A48)+1),),
$F48:$I48,
SUBSTITUTE($J48,LEFT($A48,FIND($C48,$A48)+1),)),
[3]!index_multi),_xlfn.XMATCH(L$2,[3]!header_multi))</f>
        <v>GJ</v>
      </c>
      <c r="M48" cm="1">
        <f t="array" ref="M48">INDEX([3]!data_multi,_xlfn.XMATCH(_xlfn.CONCAT(
SUBSTITUTE($A48,LEFT($A48,FIND($C48,$A48)+1),),
$F48:$I48,
SUBSTITUTE($J48,LEFT($A48,FIND($C48,$A48)+1),)),
[3]!index_multi),_xlfn.XMATCH(M$2,[3]!header_multi))</f>
        <v>10.470070743712593</v>
      </c>
      <c r="N48">
        <f t="shared" si="5"/>
        <v>10.470070743712593</v>
      </c>
      <c r="O48">
        <f t="shared" si="5"/>
        <v>10.470070743712593</v>
      </c>
      <c r="P48">
        <f t="shared" si="5"/>
        <v>10.470070743712593</v>
      </c>
      <c r="Q48">
        <f t="shared" si="5"/>
        <v>10.470070743712593</v>
      </c>
      <c r="R48">
        <f t="shared" si="5"/>
        <v>10.470070743712593</v>
      </c>
      <c r="S48">
        <f t="shared" si="5"/>
        <v>10.470070743712593</v>
      </c>
      <c r="T48">
        <f t="shared" si="5"/>
        <v>10.470070743712593</v>
      </c>
      <c r="U48">
        <f t="shared" si="5"/>
        <v>10.470070743712593</v>
      </c>
      <c r="V48">
        <f t="shared" si="5"/>
        <v>10.470070743712593</v>
      </c>
      <c r="W48">
        <f t="shared" si="5"/>
        <v>10.470070743712593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60</v>
      </c>
      <c r="F49" t="s">
        <v>66</v>
      </c>
      <c r="G49" t="s">
        <v>52</v>
      </c>
      <c r="J49" t="s">
        <v>80</v>
      </c>
      <c r="K49" t="s">
        <v>79</v>
      </c>
      <c r="L49" t="str" cm="1">
        <f t="array" ref="L49">INDEX([3]!data_multi,_xlfn.XMATCH(_xlfn.CONCAT(
SUBSTITUTE($A49,LEFT($A49,FIND($C49,$A49)+1),),
$F49:$I49,
SUBSTITUTE($J49,LEFT($A49,FIND($C49,$A49)+1),)),
[3]!index_multi),_xlfn.XMATCH(L$2,[3]!header_multi))</f>
        <v>unit</v>
      </c>
      <c r="M49" cm="1">
        <f t="array" ref="M49">INDEX([3]!data_multi,_xlfn.XMATCH(_xlfn.CONCAT(
SUBSTITUTE($A49,LEFT($A49,FIND($C49,$A49)+1),),
$F49:$I49,
SUBSTITUTE($J49,LEFT($A49,FIND($C49,$A49)+1),)),
[3]!index_multi),_xlfn.XMATCH(M$2,[3]!header_multi))</f>
        <v>1</v>
      </c>
      <c r="N49">
        <f t="shared" si="5"/>
        <v>1</v>
      </c>
      <c r="O49">
        <f t="shared" si="5"/>
        <v>1</v>
      </c>
      <c r="P49">
        <f t="shared" si="5"/>
        <v>1</v>
      </c>
      <c r="Q49">
        <f t="shared" si="5"/>
        <v>1</v>
      </c>
      <c r="R49">
        <f t="shared" si="5"/>
        <v>1</v>
      </c>
      <c r="S49">
        <f t="shared" si="5"/>
        <v>1</v>
      </c>
      <c r="T49">
        <f t="shared" si="5"/>
        <v>1</v>
      </c>
      <c r="U49">
        <f t="shared" si="5"/>
        <v>1</v>
      </c>
      <c r="V49">
        <f t="shared" si="5"/>
        <v>1</v>
      </c>
      <c r="W49">
        <f t="shared" si="5"/>
        <v>1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60</v>
      </c>
      <c r="F50" t="s">
        <v>81</v>
      </c>
      <c r="G50" t="s">
        <v>6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60</v>
      </c>
      <c r="F51" t="s">
        <v>81</v>
      </c>
      <c r="G51" t="s">
        <v>67</v>
      </c>
      <c r="K51" t="s">
        <v>63</v>
      </c>
      <c r="L51" t="s">
        <v>68</v>
      </c>
      <c r="M51" cm="1">
        <f t="array" ref="M51">INDEX([3]!data,_xlfn.XMATCH(_xlfn.CONCAT(
SUBSTITUTE($A51,LEFT($A51,FIND($C51,$A51)+1),),
$F51),
[3]!index),_xlfn.XMATCH($G51,[3]!header))</f>
        <v>2015</v>
      </c>
      <c r="N51">
        <f t="shared" ref="N51:W53" si="6">M51</f>
        <v>2015</v>
      </c>
      <c r="O51">
        <f t="shared" si="6"/>
        <v>2015</v>
      </c>
      <c r="P51">
        <f t="shared" si="6"/>
        <v>2015</v>
      </c>
      <c r="Q51">
        <f t="shared" si="6"/>
        <v>2015</v>
      </c>
      <c r="R51">
        <f t="shared" si="6"/>
        <v>2015</v>
      </c>
      <c r="S51">
        <f t="shared" si="6"/>
        <v>2015</v>
      </c>
      <c r="T51">
        <f t="shared" si="6"/>
        <v>2015</v>
      </c>
      <c r="U51">
        <f t="shared" si="6"/>
        <v>2015</v>
      </c>
      <c r="V51">
        <f t="shared" si="6"/>
        <v>2015</v>
      </c>
      <c r="W51">
        <f t="shared" si="6"/>
        <v>2015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60</v>
      </c>
      <c r="F52" t="s">
        <v>81</v>
      </c>
      <c r="G52" t="s">
        <v>69</v>
      </c>
      <c r="K52" t="s">
        <v>63</v>
      </c>
      <c r="L52" t="s">
        <v>68</v>
      </c>
      <c r="M52" cm="1">
        <f t="array" ref="M52">INDEX([3]!data,_xlfn.XMATCH(_xlfn.CONCAT(
SUBSTITUTE($A52,LEFT($A52,FIND($C52,$A52)+1),),
$F52),
[3]!index),_xlfn.XMATCH($G52,[3]!header))</f>
        <v>2101</v>
      </c>
      <c r="N52">
        <f t="shared" si="6"/>
        <v>2101</v>
      </c>
      <c r="O52">
        <f t="shared" si="6"/>
        <v>2101</v>
      </c>
      <c r="P52">
        <f t="shared" si="6"/>
        <v>2101</v>
      </c>
      <c r="Q52">
        <f t="shared" si="6"/>
        <v>2101</v>
      </c>
      <c r="R52">
        <f t="shared" si="6"/>
        <v>2101</v>
      </c>
      <c r="S52">
        <f t="shared" si="6"/>
        <v>2101</v>
      </c>
      <c r="T52">
        <f t="shared" si="6"/>
        <v>2101</v>
      </c>
      <c r="U52">
        <f t="shared" si="6"/>
        <v>2101</v>
      </c>
      <c r="V52">
        <f t="shared" si="6"/>
        <v>2101</v>
      </c>
      <c r="W52">
        <f t="shared" si="6"/>
        <v>2101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60</v>
      </c>
      <c r="F53" t="s">
        <v>81</v>
      </c>
      <c r="G53" t="s">
        <v>70</v>
      </c>
      <c r="K53" t="s">
        <v>63</v>
      </c>
      <c r="L53" t="s">
        <v>71</v>
      </c>
      <c r="M53" cm="1">
        <f t="array" ref="M53">INDEX([3]!data,_xlfn.XMATCH(_xlfn.CONCAT(
SUBSTITUTE($A53,LEFT($A53,FIND($C53,$A53)+1),),
$F53),
[3]!index),_xlfn.XMATCH($G53,[3]!header))</f>
        <v>30</v>
      </c>
      <c r="N53">
        <f t="shared" si="6"/>
        <v>30</v>
      </c>
      <c r="O53">
        <f t="shared" si="6"/>
        <v>30</v>
      </c>
      <c r="P53">
        <f t="shared" si="6"/>
        <v>30</v>
      </c>
      <c r="Q53">
        <f t="shared" si="6"/>
        <v>30</v>
      </c>
      <c r="R53">
        <f t="shared" si="6"/>
        <v>30</v>
      </c>
      <c r="S53">
        <f t="shared" si="6"/>
        <v>30</v>
      </c>
      <c r="T53">
        <f t="shared" si="6"/>
        <v>30</v>
      </c>
      <c r="U53">
        <f t="shared" si="6"/>
        <v>30</v>
      </c>
      <c r="V53">
        <f t="shared" si="6"/>
        <v>30</v>
      </c>
      <c r="W53">
        <f t="shared" si="6"/>
        <v>30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60</v>
      </c>
      <c r="F54" t="s">
        <v>81</v>
      </c>
      <c r="G54" t="s">
        <v>72</v>
      </c>
      <c r="K54" t="s">
        <v>73</v>
      </c>
      <c r="L54" t="s">
        <v>64</v>
      </c>
      <c r="M54" cm="1">
        <f t="array" ref="M54">INDEX([3]!data,_xlfn.XMATCH(_xlfn.CONCAT(
SUBSTITUTE($A54,LEFT($A54,FIND($C54,$A54)+1),),
$F54),
[3]!index),_xlfn.XMATCH(_xlfn.CONCAT($C54,$G54),[3]!header))</f>
        <v>0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60</v>
      </c>
      <c r="F55" t="s">
        <v>81</v>
      </c>
      <c r="G55" t="s">
        <v>74</v>
      </c>
      <c r="K55" t="s">
        <v>63</v>
      </c>
      <c r="L55" t="str" cm="1">
        <f t="array" ref="L55">INDEX([3]!data,_xlfn.XMATCH(_xlfn.CONCAT(
SUBSTITUTE($A55,LEFT($A55,FIND($C55,$A55)+1),),
$F55),
[3]!index),_xlfn.XMATCH(L$2,[3]!header))</f>
        <v>MWh</v>
      </c>
      <c r="M55" cm="1">
        <f t="array" ref="M55">INDEX([3]!data,_xlfn.XMATCH(_xlfn.CONCAT(
SUBSTITUTE($A55,LEFT($A55,FIND($C55,$A55)+1),),
$F55),
[3]!index),_xlfn.XMATCH($G55,[3]!header))</f>
        <v>3814980</v>
      </c>
      <c r="N55">
        <f t="shared" ref="N55:W61" si="7">M55</f>
        <v>3814980</v>
      </c>
      <c r="O55">
        <f t="shared" si="7"/>
        <v>3814980</v>
      </c>
      <c r="P55">
        <f t="shared" si="7"/>
        <v>3814980</v>
      </c>
      <c r="Q55">
        <f t="shared" si="7"/>
        <v>3814980</v>
      </c>
      <c r="R55">
        <f t="shared" si="7"/>
        <v>3814980</v>
      </c>
      <c r="S55">
        <f t="shared" si="7"/>
        <v>3814980</v>
      </c>
      <c r="T55">
        <f t="shared" si="7"/>
        <v>3814980</v>
      </c>
      <c r="U55">
        <f t="shared" si="7"/>
        <v>3814980</v>
      </c>
      <c r="V55">
        <f t="shared" si="7"/>
        <v>3814980</v>
      </c>
      <c r="W55">
        <f t="shared" si="7"/>
        <v>3814980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60</v>
      </c>
      <c r="F56" t="s">
        <v>81</v>
      </c>
      <c r="G56" t="s">
        <v>75</v>
      </c>
      <c r="K56" t="s">
        <v>63</v>
      </c>
      <c r="L56" t="s">
        <v>76</v>
      </c>
      <c r="M56" cm="1">
        <f t="array" ref="M56">INDEX([3]!data,_xlfn.XMATCH(_xlfn.CONCAT(
SUBSTITUTE($A56,LEFT($A56,FIND($C56,$A56)+1),),
$F56),
[3]!index),_xlfn.XMATCH($G56,[3]!header))</f>
        <v>3714730500</v>
      </c>
      <c r="N56">
        <f t="shared" si="7"/>
        <v>3714730500</v>
      </c>
      <c r="O56">
        <f t="shared" si="7"/>
        <v>3714730500</v>
      </c>
      <c r="P56">
        <f t="shared" si="7"/>
        <v>3714730500</v>
      </c>
      <c r="Q56">
        <f t="shared" si="7"/>
        <v>3714730500</v>
      </c>
      <c r="R56">
        <f t="shared" si="7"/>
        <v>3714730500</v>
      </c>
      <c r="S56">
        <f t="shared" si="7"/>
        <v>3714730500</v>
      </c>
      <c r="T56">
        <f t="shared" si="7"/>
        <v>3714730500</v>
      </c>
      <c r="U56">
        <f t="shared" si="7"/>
        <v>3714730500</v>
      </c>
      <c r="V56">
        <f t="shared" si="7"/>
        <v>3714730500</v>
      </c>
      <c r="W56">
        <f t="shared" si="7"/>
        <v>3714730500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60</v>
      </c>
      <c r="F57" t="s">
        <v>81</v>
      </c>
      <c r="G57" t="s">
        <v>77</v>
      </c>
      <c r="K57" t="s">
        <v>63</v>
      </c>
      <c r="L57" t="s">
        <v>76</v>
      </c>
      <c r="M57" cm="1">
        <f t="array" ref="M57">INDEX([3]!data,_xlfn.XMATCH(_xlfn.CONCAT(
SUBSTITUTE($A57,LEFT($A57,FIND($C57,$A57)+1),),
$F57),
[3]!index),_xlfn.XMATCH($G57,[3]!header))</f>
        <v>34467550</v>
      </c>
      <c r="N57">
        <f t="shared" si="7"/>
        <v>34467550</v>
      </c>
      <c r="O57">
        <f t="shared" si="7"/>
        <v>34467550</v>
      </c>
      <c r="P57">
        <f t="shared" si="7"/>
        <v>34467550</v>
      </c>
      <c r="Q57">
        <f t="shared" si="7"/>
        <v>34467550</v>
      </c>
      <c r="R57">
        <f t="shared" si="7"/>
        <v>34467550</v>
      </c>
      <c r="S57">
        <f t="shared" si="7"/>
        <v>34467550</v>
      </c>
      <c r="T57">
        <f t="shared" si="7"/>
        <v>34467550</v>
      </c>
      <c r="U57">
        <f t="shared" si="7"/>
        <v>34467550</v>
      </c>
      <c r="V57">
        <f t="shared" si="7"/>
        <v>34467550</v>
      </c>
      <c r="W57">
        <f t="shared" si="7"/>
        <v>34467550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60</v>
      </c>
      <c r="F58" t="s">
        <v>81</v>
      </c>
      <c r="G58" t="s">
        <v>52</v>
      </c>
      <c r="J58" t="s">
        <v>78</v>
      </c>
      <c r="K58" t="s">
        <v>79</v>
      </c>
      <c r="L58" t="str" cm="1">
        <f t="array" ref="L58">INDEX([3]!data_multi,_xlfn.XMATCH(_xlfn.CONCAT(
SUBSTITUTE($A58,LEFT($A58,FIND($C58,$A58)+1),),
$F58:$I58,
SUBSTITUTE($J58,LEFT($A58,FIND($C58,$A58)+1),)),
[3]!index_multi),_xlfn.XMATCH(L$2,[3]!header_multi))</f>
        <v>$</v>
      </c>
      <c r="M58" cm="1">
        <f t="array" ref="M58">INDEX([3]!data_multi,_xlfn.XMATCH(_xlfn.CONCAT(
SUBSTITUTE($A58,LEFT($A58,FIND($C58,$A58)+1),),
$F58:$I58,
SUBSTITUTE($J58,LEFT($A58,FIND($C58,$A58)+1),)),
[3]!index_multi),_xlfn.XMATCH(M$2,[3]!header_multi))</f>
        <v>5.88</v>
      </c>
      <c r="N58">
        <f t="shared" si="7"/>
        <v>5.88</v>
      </c>
      <c r="O58">
        <f t="shared" si="7"/>
        <v>5.88</v>
      </c>
      <c r="P58">
        <f t="shared" si="7"/>
        <v>5.88</v>
      </c>
      <c r="Q58">
        <f t="shared" si="7"/>
        <v>5.88</v>
      </c>
      <c r="R58">
        <f t="shared" si="7"/>
        <v>5.88</v>
      </c>
      <c r="S58">
        <f t="shared" si="7"/>
        <v>5.88</v>
      </c>
      <c r="T58">
        <f t="shared" si="7"/>
        <v>5.88</v>
      </c>
      <c r="U58">
        <f t="shared" si="7"/>
        <v>5.88</v>
      </c>
      <c r="V58">
        <f t="shared" si="7"/>
        <v>5.88</v>
      </c>
      <c r="W58">
        <f t="shared" si="7"/>
        <v>5.88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60</v>
      </c>
      <c r="F59" t="s">
        <v>81</v>
      </c>
      <c r="G59" t="s">
        <v>52</v>
      </c>
      <c r="J59" t="s">
        <v>26</v>
      </c>
      <c r="K59" t="s">
        <v>79</v>
      </c>
      <c r="L59" t="str" cm="1">
        <f t="array" ref="L59">INDEX([3]!data_multi,_xlfn.XMATCH(_xlfn.CONCAT(
SUBSTITUTE($A59,LEFT($A59,FIND($C59,$A59)+1),),
$F59:$I59,
SUBSTITUTE($J59,LEFT($A59,FIND($C59,$A59)+1),)),
[3]!index_multi),_xlfn.XMATCH(L$2,[3]!header_multi))</f>
        <v>GJ</v>
      </c>
      <c r="M59" cm="1">
        <f t="array" ref="M59">INDEX([3]!data_multi,_xlfn.XMATCH(_xlfn.CONCAT(
SUBSTITUTE($A59,LEFT($A59,FIND($C59,$A59)+1),),
$F59:$I59,
SUBSTITUTE($J59,LEFT($A59,FIND($C59,$A59)+1),)),
[3]!index_multi),_xlfn.XMATCH(M$2,[3]!header_multi))</f>
        <v>10.470070743712593</v>
      </c>
      <c r="N59">
        <f t="shared" si="7"/>
        <v>10.470070743712593</v>
      </c>
      <c r="O59">
        <f t="shared" si="7"/>
        <v>10.470070743712593</v>
      </c>
      <c r="P59">
        <f t="shared" si="7"/>
        <v>10.470070743712593</v>
      </c>
      <c r="Q59">
        <f t="shared" si="7"/>
        <v>10.470070743712593</v>
      </c>
      <c r="R59">
        <f t="shared" si="7"/>
        <v>10.470070743712593</v>
      </c>
      <c r="S59">
        <f t="shared" si="7"/>
        <v>10.470070743712593</v>
      </c>
      <c r="T59">
        <f t="shared" si="7"/>
        <v>10.470070743712593</v>
      </c>
      <c r="U59">
        <f t="shared" si="7"/>
        <v>10.470070743712593</v>
      </c>
      <c r="V59">
        <f t="shared" si="7"/>
        <v>10.470070743712593</v>
      </c>
      <c r="W59">
        <f t="shared" si="7"/>
        <v>10.470070743712593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60</v>
      </c>
      <c r="F60" t="s">
        <v>81</v>
      </c>
      <c r="G60" t="s">
        <v>52</v>
      </c>
      <c r="J60" t="s">
        <v>82</v>
      </c>
      <c r="K60" t="s">
        <v>79</v>
      </c>
      <c r="L60" t="str" cm="1">
        <f t="array" ref="L60">INDEX([3]!data_multi,_xlfn.XMATCH(_xlfn.CONCAT(
SUBSTITUTE($A60,LEFT($A60,FIND($C60,$A60)+1),),
$F60:$I60,
SUBSTITUTE($J60,LEFT($A60,FIND($C60,$A60)+1),)),
[3]!index_multi),_xlfn.XMATCH(L$2,[3]!header_multi))</f>
        <v>tCO2</v>
      </c>
      <c r="M60" cm="1">
        <f t="array" ref="M60">INDEX([3]!data_multi,_xlfn.XMATCH(_xlfn.CONCAT(
SUBSTITUTE($A60,LEFT($A60,FIND($C60,$A60)+1),),
$F60:$I60,
SUBSTITUTE($J60,LEFT($A60,FIND($C60,$A60)+1),)),
[3]!index_multi),_xlfn.XMATCH(M$2,[3]!header_multi))</f>
        <v>0.10531631397826179</v>
      </c>
      <c r="N60">
        <f t="shared" si="7"/>
        <v>0.10531631397826179</v>
      </c>
      <c r="O60">
        <f t="shared" si="7"/>
        <v>0.10531631397826179</v>
      </c>
      <c r="P60">
        <f t="shared" si="7"/>
        <v>0.10531631397826179</v>
      </c>
      <c r="Q60">
        <f t="shared" si="7"/>
        <v>0.10531631397826179</v>
      </c>
      <c r="R60">
        <f t="shared" si="7"/>
        <v>0.10531631397826179</v>
      </c>
      <c r="S60">
        <f t="shared" si="7"/>
        <v>0.10531631397826179</v>
      </c>
      <c r="T60">
        <f t="shared" si="7"/>
        <v>0.10531631397826179</v>
      </c>
      <c r="U60">
        <f t="shared" si="7"/>
        <v>0.10531631397826179</v>
      </c>
      <c r="V60">
        <f t="shared" si="7"/>
        <v>0.10531631397826179</v>
      </c>
      <c r="W60">
        <f t="shared" si="7"/>
        <v>0.10531631397826179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60</v>
      </c>
      <c r="F61" t="s">
        <v>81</v>
      </c>
      <c r="G61" t="s">
        <v>52</v>
      </c>
      <c r="J61" t="s">
        <v>80</v>
      </c>
      <c r="K61" t="s">
        <v>79</v>
      </c>
      <c r="L61" t="str" cm="1">
        <f t="array" ref="L61">INDEX([3]!data_multi,_xlfn.XMATCH(_xlfn.CONCAT(
SUBSTITUTE($A61,LEFT($A61,FIND($C61,$A61)+1),),
$F61:$I61,
SUBSTITUTE($J61,LEFT($A61,FIND($C61,$A61)+1),)),
[3]!index_multi),_xlfn.XMATCH(L$2,[3]!header_multi))</f>
        <v>unit</v>
      </c>
      <c r="M61" cm="1">
        <f t="array" ref="M61">INDEX([3]!data_multi,_xlfn.XMATCH(_xlfn.CONCAT(
SUBSTITUTE($A61,LEFT($A61,FIND($C61,$A61)+1),),
$F61:$I61,
SUBSTITUTE($J61,LEFT($A61,FIND($C61,$A61)+1),)),
[3]!index_multi),_xlfn.XMATCH(M$2,[3]!header_multi))</f>
        <v>1</v>
      </c>
      <c r="N61">
        <f t="shared" si="7"/>
        <v>1</v>
      </c>
      <c r="O61">
        <f t="shared" si="7"/>
        <v>1</v>
      </c>
      <c r="P61">
        <f t="shared" si="7"/>
        <v>1</v>
      </c>
      <c r="Q61">
        <f t="shared" si="7"/>
        <v>1</v>
      </c>
      <c r="R61">
        <f t="shared" si="7"/>
        <v>1</v>
      </c>
      <c r="S61">
        <f t="shared" si="7"/>
        <v>1</v>
      </c>
      <c r="T61">
        <f t="shared" si="7"/>
        <v>1</v>
      </c>
      <c r="U61">
        <f t="shared" si="7"/>
        <v>1</v>
      </c>
      <c r="V61">
        <f t="shared" si="7"/>
        <v>1</v>
      </c>
      <c r="W61">
        <f t="shared" si="7"/>
        <v>1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60</v>
      </c>
      <c r="F62" t="s">
        <v>83</v>
      </c>
      <c r="G62" t="s">
        <v>6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60</v>
      </c>
      <c r="F63" t="s">
        <v>83</v>
      </c>
      <c r="G63" t="s">
        <v>67</v>
      </c>
      <c r="K63" t="s">
        <v>63</v>
      </c>
      <c r="L63" t="s">
        <v>68</v>
      </c>
      <c r="M63" cm="1">
        <f t="array" ref="M63">INDEX([3]!data,_xlfn.XMATCH(_xlfn.CONCAT(
SUBSTITUTE($A63,LEFT($A63,FIND($C63,$A63)+1),),
$F63),
[3]!index),_xlfn.XMATCH($G63,[3]!header))</f>
        <v>2000</v>
      </c>
      <c r="N63">
        <f t="shared" ref="N63:W65" si="8">M63</f>
        <v>2000</v>
      </c>
      <c r="O63">
        <f t="shared" si="8"/>
        <v>2000</v>
      </c>
      <c r="P63">
        <f t="shared" si="8"/>
        <v>2000</v>
      </c>
      <c r="Q63">
        <f t="shared" si="8"/>
        <v>2000</v>
      </c>
      <c r="R63">
        <f t="shared" si="8"/>
        <v>2000</v>
      </c>
      <c r="S63">
        <f t="shared" si="8"/>
        <v>2000</v>
      </c>
      <c r="T63">
        <f t="shared" si="8"/>
        <v>2000</v>
      </c>
      <c r="U63">
        <f t="shared" si="8"/>
        <v>2000</v>
      </c>
      <c r="V63">
        <f t="shared" si="8"/>
        <v>2000</v>
      </c>
      <c r="W63">
        <f t="shared" si="8"/>
        <v>2000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60</v>
      </c>
      <c r="F64" t="s">
        <v>83</v>
      </c>
      <c r="G64" t="s">
        <v>69</v>
      </c>
      <c r="K64" t="s">
        <v>63</v>
      </c>
      <c r="L64" t="s">
        <v>68</v>
      </c>
      <c r="M64" cm="1">
        <f t="array" ref="M64">INDEX([3]!data,_xlfn.XMATCH(_xlfn.CONCAT(
SUBSTITUTE($A64,LEFT($A64,FIND($C64,$A64)+1),),
$F64),
[3]!index),_xlfn.XMATCH($G64,[3]!header))</f>
        <v>2101</v>
      </c>
      <c r="N64">
        <f t="shared" si="8"/>
        <v>2101</v>
      </c>
      <c r="O64">
        <f t="shared" si="8"/>
        <v>2101</v>
      </c>
      <c r="P64">
        <f t="shared" si="8"/>
        <v>2101</v>
      </c>
      <c r="Q64">
        <f t="shared" si="8"/>
        <v>2101</v>
      </c>
      <c r="R64">
        <f t="shared" si="8"/>
        <v>2101</v>
      </c>
      <c r="S64">
        <f t="shared" si="8"/>
        <v>2101</v>
      </c>
      <c r="T64">
        <f t="shared" si="8"/>
        <v>2101</v>
      </c>
      <c r="U64">
        <f t="shared" si="8"/>
        <v>2101</v>
      </c>
      <c r="V64">
        <f t="shared" si="8"/>
        <v>2101</v>
      </c>
      <c r="W64">
        <f t="shared" si="8"/>
        <v>2101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60</v>
      </c>
      <c r="F65" t="s">
        <v>83</v>
      </c>
      <c r="G65" t="s">
        <v>70</v>
      </c>
      <c r="K65" t="s">
        <v>63</v>
      </c>
      <c r="L65" t="s">
        <v>71</v>
      </c>
      <c r="M65" cm="1">
        <f t="array" ref="M65">INDEX([3]!data,_xlfn.XMATCH(_xlfn.CONCAT(
SUBSTITUTE($A65,LEFT($A65,FIND($C65,$A65)+1),),
$F65),
[3]!index),_xlfn.XMATCH($G65,[3]!header))</f>
        <v>30</v>
      </c>
      <c r="N65">
        <f t="shared" si="8"/>
        <v>30</v>
      </c>
      <c r="O65">
        <f t="shared" si="8"/>
        <v>30</v>
      </c>
      <c r="P65">
        <f t="shared" si="8"/>
        <v>30</v>
      </c>
      <c r="Q65">
        <f t="shared" si="8"/>
        <v>30</v>
      </c>
      <c r="R65">
        <f t="shared" si="8"/>
        <v>30</v>
      </c>
      <c r="S65">
        <f t="shared" si="8"/>
        <v>30</v>
      </c>
      <c r="T65">
        <f t="shared" si="8"/>
        <v>30</v>
      </c>
      <c r="U65">
        <f t="shared" si="8"/>
        <v>30</v>
      </c>
      <c r="V65">
        <f t="shared" si="8"/>
        <v>30</v>
      </c>
      <c r="W65">
        <f t="shared" si="8"/>
        <v>30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60</v>
      </c>
      <c r="F66" t="s">
        <v>83</v>
      </c>
      <c r="G66" t="s">
        <v>72</v>
      </c>
      <c r="K66" t="s">
        <v>73</v>
      </c>
      <c r="L66" t="s">
        <v>64</v>
      </c>
      <c r="M66" cm="1">
        <f t="array" ref="M66">INDEX([3]!data,_xlfn.XMATCH(_xlfn.CONCAT(
SUBSTITUTE($A66,LEFT($A66,FIND($C66,$A66)+1),),
$F66),
[3]!index),_xlfn.XMATCH(_xlfn.CONCAT($C66,$G66),[3]!header))</f>
        <v>0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60</v>
      </c>
      <c r="F67" t="s">
        <v>83</v>
      </c>
      <c r="G67" t="s">
        <v>74</v>
      </c>
      <c r="K67" t="s">
        <v>63</v>
      </c>
      <c r="L67" t="str" cm="1">
        <f t="array" ref="L67">INDEX([3]!data,_xlfn.XMATCH(_xlfn.CONCAT(
SUBSTITUTE($A67,LEFT($A67,FIND($C67,$A67)+1),),
$F67),
[3]!index),_xlfn.XMATCH(L$2,[3]!header))</f>
        <v>MWh</v>
      </c>
      <c r="M67" cm="1">
        <f t="array" ref="M67">INDEX([3]!data,_xlfn.XMATCH(_xlfn.CONCAT(
SUBSTITUTE($A67,LEFT($A67,FIND($C67,$A67)+1),),
$F67),
[3]!index),_xlfn.XMATCH($G67,[3]!header))</f>
        <v>18396</v>
      </c>
      <c r="N67">
        <f t="shared" ref="N67:W72" si="9">M67</f>
        <v>18396</v>
      </c>
      <c r="O67">
        <f t="shared" si="9"/>
        <v>18396</v>
      </c>
      <c r="P67">
        <f t="shared" si="9"/>
        <v>18396</v>
      </c>
      <c r="Q67">
        <f t="shared" si="9"/>
        <v>18396</v>
      </c>
      <c r="R67">
        <f t="shared" si="9"/>
        <v>18396</v>
      </c>
      <c r="S67">
        <f t="shared" si="9"/>
        <v>18396</v>
      </c>
      <c r="T67">
        <f t="shared" si="9"/>
        <v>18396</v>
      </c>
      <c r="U67">
        <f t="shared" si="9"/>
        <v>18396</v>
      </c>
      <c r="V67">
        <f t="shared" si="9"/>
        <v>18396</v>
      </c>
      <c r="W67">
        <f t="shared" si="9"/>
        <v>18396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60</v>
      </c>
      <c r="F68" t="s">
        <v>83</v>
      </c>
      <c r="G68" t="s">
        <v>75</v>
      </c>
      <c r="K68" t="s">
        <v>63</v>
      </c>
      <c r="L68" t="s">
        <v>76</v>
      </c>
      <c r="M68" cm="1">
        <f t="array" ref="M68">INDEX([3]!data,_xlfn.XMATCH(_xlfn.CONCAT(
SUBSTITUTE($A68,LEFT($A68,FIND($C68,$A68)+1),),
$F68),
[3]!index),_xlfn.XMATCH($G68,[3]!header))</f>
        <v>58474290</v>
      </c>
      <c r="N68">
        <f t="shared" si="9"/>
        <v>58474290</v>
      </c>
      <c r="O68">
        <f t="shared" si="9"/>
        <v>58474290</v>
      </c>
      <c r="P68">
        <f t="shared" si="9"/>
        <v>58474290</v>
      </c>
      <c r="Q68">
        <f t="shared" si="9"/>
        <v>58474290</v>
      </c>
      <c r="R68">
        <f t="shared" si="9"/>
        <v>58474290</v>
      </c>
      <c r="S68">
        <f t="shared" si="9"/>
        <v>58474290</v>
      </c>
      <c r="T68">
        <f t="shared" si="9"/>
        <v>58474290</v>
      </c>
      <c r="U68">
        <f t="shared" si="9"/>
        <v>58474290</v>
      </c>
      <c r="V68">
        <f t="shared" si="9"/>
        <v>58474290</v>
      </c>
      <c r="W68">
        <f t="shared" si="9"/>
        <v>58474290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60</v>
      </c>
      <c r="F69" t="s">
        <v>83</v>
      </c>
      <c r="G69" t="s">
        <v>77</v>
      </c>
      <c r="K69" t="s">
        <v>63</v>
      </c>
      <c r="L69" t="s">
        <v>76</v>
      </c>
      <c r="M69" cm="1">
        <f t="array" ref="M69">INDEX([3]!data,_xlfn.XMATCH(_xlfn.CONCAT(
SUBSTITUTE($A69,LEFT($A69,FIND($C69,$A69)+1),),
$F69),
[3]!index),_xlfn.XMATCH($G69,[3]!header))</f>
        <v>964782</v>
      </c>
      <c r="N69">
        <f t="shared" si="9"/>
        <v>964782</v>
      </c>
      <c r="O69">
        <f t="shared" si="9"/>
        <v>964782</v>
      </c>
      <c r="P69">
        <f t="shared" si="9"/>
        <v>964782</v>
      </c>
      <c r="Q69">
        <f t="shared" si="9"/>
        <v>964782</v>
      </c>
      <c r="R69">
        <f t="shared" si="9"/>
        <v>964782</v>
      </c>
      <c r="S69">
        <f t="shared" si="9"/>
        <v>964782</v>
      </c>
      <c r="T69">
        <f t="shared" si="9"/>
        <v>964782</v>
      </c>
      <c r="U69">
        <f t="shared" si="9"/>
        <v>964782</v>
      </c>
      <c r="V69">
        <f t="shared" si="9"/>
        <v>964782</v>
      </c>
      <c r="W69">
        <f t="shared" si="9"/>
        <v>964782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60</v>
      </c>
      <c r="F70" t="s">
        <v>83</v>
      </c>
      <c r="G70" t="s">
        <v>52</v>
      </c>
      <c r="J70" t="s">
        <v>78</v>
      </c>
      <c r="K70" t="s">
        <v>79</v>
      </c>
      <c r="L70" t="str" cm="1">
        <f t="array" ref="L70">INDEX([3]!data_multi,_xlfn.XMATCH(_xlfn.CONCAT(
SUBSTITUTE($A70,LEFT($A70,FIND($C70,$A70)+1),),
$F70:$I70,
SUBSTITUTE($J70,LEFT($A70,FIND($C70,$A70)+1),)),
[3]!index_multi),_xlfn.XMATCH(L$2,[3]!header_multi))</f>
        <v>$</v>
      </c>
      <c r="M70" cm="1">
        <f t="array" ref="M70">INDEX([3]!data_multi,_xlfn.XMATCH(_xlfn.CONCAT(
SUBSTITUTE($A70,LEFT($A70,FIND($C70,$A70)+1),),
$F70:$I70,
SUBSTITUTE($J70,LEFT($A70,FIND($C70,$A70)+1),)),
[3]!index_multi),_xlfn.XMATCH(M$2,[3]!header_multi))</f>
        <v>7.44</v>
      </c>
      <c r="N70">
        <f t="shared" si="9"/>
        <v>7.44</v>
      </c>
      <c r="O70">
        <f t="shared" si="9"/>
        <v>7.44</v>
      </c>
      <c r="P70">
        <f t="shared" si="9"/>
        <v>7.44</v>
      </c>
      <c r="Q70">
        <f t="shared" si="9"/>
        <v>7.44</v>
      </c>
      <c r="R70">
        <f t="shared" si="9"/>
        <v>7.44</v>
      </c>
      <c r="S70">
        <f t="shared" si="9"/>
        <v>7.44</v>
      </c>
      <c r="T70">
        <f t="shared" si="9"/>
        <v>7.44</v>
      </c>
      <c r="U70">
        <f t="shared" si="9"/>
        <v>7.44</v>
      </c>
      <c r="V70">
        <f t="shared" si="9"/>
        <v>7.44</v>
      </c>
      <c r="W70">
        <f t="shared" si="9"/>
        <v>7.44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60</v>
      </c>
      <c r="F71" t="s">
        <v>83</v>
      </c>
      <c r="G71" t="s">
        <v>52</v>
      </c>
      <c r="J71" t="s">
        <v>30</v>
      </c>
      <c r="K71" t="s">
        <v>79</v>
      </c>
      <c r="L71" t="str" cm="1">
        <f t="array" ref="L71">INDEX([3]!data_multi,_xlfn.XMATCH(_xlfn.CONCAT(
SUBSTITUTE($A71,LEFT($A71,FIND($C71,$A71)+1),),
$F71:$I71,
SUBSTITUTE($J71,LEFT($A71,FIND($C71,$A71)+1),)),
[3]!index_multi),_xlfn.XMATCH(L$2,[3]!header_multi))</f>
        <v>GJ</v>
      </c>
      <c r="M71" cm="1">
        <f t="array" ref="M71">INDEX([3]!data_multi,_xlfn.XMATCH(_xlfn.CONCAT(
SUBSTITUTE($A71,LEFT($A71,FIND($C71,$A71)+1),),
$F71:$I71,
SUBSTITUTE($J71,LEFT($A71,FIND($C71,$A71)+1),)),
[3]!index_multi),_xlfn.XMATCH(M$2,[3]!header_multi))</f>
        <v>8.7569648000000004</v>
      </c>
      <c r="N71">
        <f t="shared" si="9"/>
        <v>8.7569648000000004</v>
      </c>
      <c r="O71">
        <f t="shared" si="9"/>
        <v>8.7569648000000004</v>
      </c>
      <c r="P71">
        <f t="shared" si="9"/>
        <v>8.7569648000000004</v>
      </c>
      <c r="Q71">
        <f t="shared" si="9"/>
        <v>8.7569648000000004</v>
      </c>
      <c r="R71">
        <f t="shared" si="9"/>
        <v>8.7569648000000004</v>
      </c>
      <c r="S71">
        <f t="shared" si="9"/>
        <v>8.7569648000000004</v>
      </c>
      <c r="T71">
        <f t="shared" si="9"/>
        <v>8.7569648000000004</v>
      </c>
      <c r="U71">
        <f t="shared" si="9"/>
        <v>8.7569648000000004</v>
      </c>
      <c r="V71">
        <f t="shared" si="9"/>
        <v>8.7569648000000004</v>
      </c>
      <c r="W71">
        <f t="shared" si="9"/>
        <v>8.7569648000000004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60</v>
      </c>
      <c r="F72" t="s">
        <v>83</v>
      </c>
      <c r="G72" t="s">
        <v>52</v>
      </c>
      <c r="J72" t="s">
        <v>80</v>
      </c>
      <c r="K72" t="s">
        <v>79</v>
      </c>
      <c r="L72" t="str" cm="1">
        <f t="array" ref="L72">INDEX([3]!data_multi,_xlfn.XMATCH(_xlfn.CONCAT(
SUBSTITUTE($A72,LEFT($A72,FIND($C72,$A72)+1),),
$F72:$I72,
SUBSTITUTE($J72,LEFT($A72,FIND($C72,$A72)+1),)),
[3]!index_multi),_xlfn.XMATCH(L$2,[3]!header_multi))</f>
        <v>unit</v>
      </c>
      <c r="M72" cm="1">
        <f t="array" ref="M72">INDEX([3]!data_multi,_xlfn.XMATCH(_xlfn.CONCAT(
SUBSTITUTE($A72,LEFT($A72,FIND($C72,$A72)+1),),
$F72:$I72,
SUBSTITUTE($J72,LEFT($A72,FIND($C72,$A72)+1),)),
[3]!index_multi),_xlfn.XMATCH(M$2,[3]!header_multi))</f>
        <v>1</v>
      </c>
      <c r="N72">
        <f t="shared" si="9"/>
        <v>1</v>
      </c>
      <c r="O72">
        <f t="shared" si="9"/>
        <v>1</v>
      </c>
      <c r="P72">
        <f t="shared" si="9"/>
        <v>1</v>
      </c>
      <c r="Q72">
        <f t="shared" si="9"/>
        <v>1</v>
      </c>
      <c r="R72">
        <f t="shared" si="9"/>
        <v>1</v>
      </c>
      <c r="S72">
        <f t="shared" si="9"/>
        <v>1</v>
      </c>
      <c r="T72">
        <f t="shared" si="9"/>
        <v>1</v>
      </c>
      <c r="U72">
        <f t="shared" si="9"/>
        <v>1</v>
      </c>
      <c r="V72">
        <f t="shared" si="9"/>
        <v>1</v>
      </c>
      <c r="W72">
        <f t="shared" si="9"/>
        <v>1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60</v>
      </c>
      <c r="F73" t="s">
        <v>84</v>
      </c>
      <c r="G73" t="s">
        <v>6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60</v>
      </c>
      <c r="F74" t="s">
        <v>84</v>
      </c>
      <c r="G74" t="s">
        <v>67</v>
      </c>
      <c r="K74" t="s">
        <v>63</v>
      </c>
      <c r="L74" t="s">
        <v>68</v>
      </c>
      <c r="M74" cm="1">
        <f t="array" ref="M74">INDEX([3]!data,_xlfn.XMATCH(_xlfn.CONCAT(
SUBSTITUTE($A74,LEFT($A74,FIND($C74,$A74)+1),),
$F74),
[3]!index),_xlfn.XMATCH($G74,[3]!header))</f>
        <v>2000</v>
      </c>
      <c r="N74">
        <f t="shared" ref="N74:W76" si="10">M74</f>
        <v>2000</v>
      </c>
      <c r="O74">
        <f t="shared" si="10"/>
        <v>2000</v>
      </c>
      <c r="P74">
        <f t="shared" si="10"/>
        <v>2000</v>
      </c>
      <c r="Q74">
        <f t="shared" si="10"/>
        <v>2000</v>
      </c>
      <c r="R74">
        <f t="shared" si="10"/>
        <v>2000</v>
      </c>
      <c r="S74">
        <f t="shared" si="10"/>
        <v>2000</v>
      </c>
      <c r="T74">
        <f t="shared" si="10"/>
        <v>2000</v>
      </c>
      <c r="U74">
        <f t="shared" si="10"/>
        <v>2000</v>
      </c>
      <c r="V74">
        <f t="shared" si="10"/>
        <v>2000</v>
      </c>
      <c r="W74">
        <f t="shared" si="10"/>
        <v>2000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60</v>
      </c>
      <c r="F75" t="s">
        <v>84</v>
      </c>
      <c r="G75" t="s">
        <v>69</v>
      </c>
      <c r="K75" t="s">
        <v>63</v>
      </c>
      <c r="L75" t="s">
        <v>68</v>
      </c>
      <c r="M75" cm="1">
        <f t="array" ref="M75">INDEX([3]!data,_xlfn.XMATCH(_xlfn.CONCAT(
SUBSTITUTE($A75,LEFT($A75,FIND($C75,$A75)+1),),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60</v>
      </c>
      <c r="F76" t="s">
        <v>84</v>
      </c>
      <c r="G76" t="s">
        <v>70</v>
      </c>
      <c r="K76" t="s">
        <v>63</v>
      </c>
      <c r="L76" t="s">
        <v>71</v>
      </c>
      <c r="M76" cm="1">
        <f t="array" ref="M76">INDEX([3]!data,_xlfn.XMATCH(_xlfn.CONCAT(
SUBSTITUTE($A76,LEFT($A76,FIND($C76,$A76)+1),),
$F76),
[3]!index),_xlfn.XMATCH($G76,[3]!header))</f>
        <v>30</v>
      </c>
      <c r="N76">
        <f t="shared" si="10"/>
        <v>30</v>
      </c>
      <c r="O76">
        <f t="shared" si="10"/>
        <v>30</v>
      </c>
      <c r="P76">
        <f t="shared" si="10"/>
        <v>30</v>
      </c>
      <c r="Q76">
        <f t="shared" si="10"/>
        <v>30</v>
      </c>
      <c r="R76">
        <f t="shared" si="10"/>
        <v>30</v>
      </c>
      <c r="S76">
        <f t="shared" si="10"/>
        <v>30</v>
      </c>
      <c r="T76">
        <f t="shared" si="10"/>
        <v>30</v>
      </c>
      <c r="U76">
        <f t="shared" si="10"/>
        <v>30</v>
      </c>
      <c r="V76">
        <f t="shared" si="10"/>
        <v>30</v>
      </c>
      <c r="W76">
        <f t="shared" si="10"/>
        <v>30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60</v>
      </c>
      <c r="F77" t="s">
        <v>84</v>
      </c>
      <c r="G77" t="s">
        <v>72</v>
      </c>
      <c r="K77" t="s">
        <v>73</v>
      </c>
      <c r="L77" t="s">
        <v>64</v>
      </c>
      <c r="M77" cm="1">
        <f t="array" ref="M77">INDEX([3]!data,_xlfn.XMATCH(_xlfn.CONCAT(
SUBSTITUTE($A77,LEFT($A77,FIND($C77,$A77)+1),),
$F77),
[3]!index),_xlfn.XMATCH(_xlfn.CONCAT($C77,$G77),[3]!header))</f>
        <v>0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60</v>
      </c>
      <c r="F78" t="s">
        <v>84</v>
      </c>
      <c r="G78" t="s">
        <v>74</v>
      </c>
      <c r="K78" t="s">
        <v>63</v>
      </c>
      <c r="L78" t="str" cm="1">
        <f t="array" ref="L78">INDEX([3]!data,_xlfn.XMATCH(_xlfn.CONCAT(
SUBSTITUTE($A78,LEFT($A78,FIND($C78,$A78)+1),),
$F78),
[3]!index),_xlfn.XMATCH(L$2,[3]!header))</f>
        <v>MWh</v>
      </c>
      <c r="M78" cm="1">
        <f t="array" ref="M78">INDEX([3]!data,_xlfn.XMATCH(_xlfn.CONCAT(
SUBSTITUTE($A78,LEFT($A78,FIND($C78,$A78)+1),),
$F78),
[3]!index),_xlfn.XMATCH($G78,[3]!header))</f>
        <v>91980</v>
      </c>
      <c r="N78">
        <f t="shared" ref="N78:W83" si="11">M78</f>
        <v>91980</v>
      </c>
      <c r="O78">
        <f t="shared" si="11"/>
        <v>91980</v>
      </c>
      <c r="P78">
        <f t="shared" si="11"/>
        <v>91980</v>
      </c>
      <c r="Q78">
        <f t="shared" si="11"/>
        <v>91980</v>
      </c>
      <c r="R78">
        <f t="shared" si="11"/>
        <v>91980</v>
      </c>
      <c r="S78">
        <f t="shared" si="11"/>
        <v>91980</v>
      </c>
      <c r="T78">
        <f t="shared" si="11"/>
        <v>91980</v>
      </c>
      <c r="U78">
        <f t="shared" si="11"/>
        <v>91980</v>
      </c>
      <c r="V78">
        <f t="shared" si="11"/>
        <v>91980</v>
      </c>
      <c r="W78">
        <f t="shared" si="11"/>
        <v>91980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60</v>
      </c>
      <c r="F79" t="s">
        <v>84</v>
      </c>
      <c r="G79" t="s">
        <v>75</v>
      </c>
      <c r="K79" t="s">
        <v>63</v>
      </c>
      <c r="L79" t="s">
        <v>76</v>
      </c>
      <c r="M79" cm="1">
        <f t="array" ref="M79">INDEX([3]!data,_xlfn.XMATCH(_xlfn.CONCAT(
SUBSTITUTE($A79,LEFT($A79,FIND($C79,$A79)+1),),
$F79),
[3]!index),_xlfn.XMATCH($G79,[3]!header))</f>
        <v>153198150</v>
      </c>
      <c r="N79">
        <f t="shared" si="11"/>
        <v>153198150</v>
      </c>
      <c r="O79">
        <f t="shared" si="11"/>
        <v>153198150</v>
      </c>
      <c r="P79">
        <f t="shared" si="11"/>
        <v>153198150</v>
      </c>
      <c r="Q79">
        <f t="shared" si="11"/>
        <v>153198150</v>
      </c>
      <c r="R79">
        <f t="shared" si="11"/>
        <v>153198150</v>
      </c>
      <c r="S79">
        <f t="shared" si="11"/>
        <v>153198150</v>
      </c>
      <c r="T79">
        <f t="shared" si="11"/>
        <v>153198150</v>
      </c>
      <c r="U79">
        <f t="shared" si="11"/>
        <v>153198150</v>
      </c>
      <c r="V79">
        <f t="shared" si="11"/>
        <v>153198150</v>
      </c>
      <c r="W79">
        <f t="shared" si="11"/>
        <v>153198150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60</v>
      </c>
      <c r="F80" t="s">
        <v>84</v>
      </c>
      <c r="G80" t="s">
        <v>77</v>
      </c>
      <c r="K80" t="s">
        <v>63</v>
      </c>
      <c r="L80" t="s">
        <v>76</v>
      </c>
      <c r="M80" cm="1">
        <f t="array" ref="M80">INDEX([3]!data,_xlfn.XMATCH(_xlfn.CONCAT(
SUBSTITUTE($A80,LEFT($A80,FIND($C80,$A80)+1),),
$F80),
[3]!index),_xlfn.XMATCH($G80,[3]!header))</f>
        <v>2235870</v>
      </c>
      <c r="N80">
        <f t="shared" si="11"/>
        <v>2235870</v>
      </c>
      <c r="O80">
        <f t="shared" si="11"/>
        <v>2235870</v>
      </c>
      <c r="P80">
        <f t="shared" si="11"/>
        <v>2235870</v>
      </c>
      <c r="Q80">
        <f t="shared" si="11"/>
        <v>2235870</v>
      </c>
      <c r="R80">
        <f t="shared" si="11"/>
        <v>2235870</v>
      </c>
      <c r="S80">
        <f t="shared" si="11"/>
        <v>2235870</v>
      </c>
      <c r="T80">
        <f t="shared" si="11"/>
        <v>2235870</v>
      </c>
      <c r="U80">
        <f t="shared" si="11"/>
        <v>2235870</v>
      </c>
      <c r="V80">
        <f t="shared" si="11"/>
        <v>2235870</v>
      </c>
      <c r="W80">
        <f t="shared" si="11"/>
        <v>2235870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60</v>
      </c>
      <c r="F81" t="s">
        <v>84</v>
      </c>
      <c r="G81" t="s">
        <v>52</v>
      </c>
      <c r="J81" t="s">
        <v>78</v>
      </c>
      <c r="K81" t="s">
        <v>79</v>
      </c>
      <c r="L81" t="str" cm="1">
        <f t="array" ref="L81">INDEX([3]!data_multi,_xlfn.XMATCH(_xlfn.CONCAT(
SUBSTITUTE($A81,LEFT($A81,FIND($C81,$A81)+1),),
$F81:$I81,
SUBSTITUTE($J81,LEFT($A81,FIND($C81,$A81)+1),)),
[3]!index_multi),_xlfn.XMATCH(L$2,[3]!header_multi))</f>
        <v>$</v>
      </c>
      <c r="M81" cm="1">
        <f t="array" ref="M81">INDEX([3]!data_multi,_xlfn.XMATCH(_xlfn.CONCAT(
SUBSTITUTE($A81,LEFT($A81,FIND($C81,$A81)+1),),
$F81:$I81,
SUBSTITUTE($J81,LEFT($A81,FIND($C81,$A81)+1),)),
[3]!index_multi),_xlfn.XMATCH(M$2,[3]!header_multi))</f>
        <v>6.14</v>
      </c>
      <c r="N81">
        <f t="shared" si="11"/>
        <v>6.14</v>
      </c>
      <c r="O81">
        <f t="shared" si="11"/>
        <v>6.14</v>
      </c>
      <c r="P81">
        <f t="shared" si="11"/>
        <v>6.14</v>
      </c>
      <c r="Q81">
        <f t="shared" si="11"/>
        <v>6.14</v>
      </c>
      <c r="R81">
        <f t="shared" si="11"/>
        <v>6.14</v>
      </c>
      <c r="S81">
        <f t="shared" si="11"/>
        <v>6.14</v>
      </c>
      <c r="T81">
        <f t="shared" si="11"/>
        <v>6.14</v>
      </c>
      <c r="U81">
        <f t="shared" si="11"/>
        <v>6.14</v>
      </c>
      <c r="V81">
        <f t="shared" si="11"/>
        <v>6.14</v>
      </c>
      <c r="W81">
        <f t="shared" si="11"/>
        <v>6.14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60</v>
      </c>
      <c r="F82" t="s">
        <v>84</v>
      </c>
      <c r="G82" t="s">
        <v>52</v>
      </c>
      <c r="J82" t="s">
        <v>36</v>
      </c>
      <c r="K82" t="s">
        <v>79</v>
      </c>
      <c r="L82" t="str" cm="1">
        <f t="array" ref="L82">INDEX([3]!data_multi,_xlfn.XMATCH(_xlfn.CONCAT(
SUBSTITUTE($A82,LEFT($A82,FIND($C82,$A82)+1),),
$F82:$I82,
SUBSTITUTE($J82,LEFT($A82,FIND($C82,$A82)+1),)),
[3]!index_multi),_xlfn.XMATCH(L$2,[3]!header_multi))</f>
        <v>GJ</v>
      </c>
      <c r="M82" cm="1">
        <f t="array" ref="M82">INDEX([3]!data_multi,_xlfn.XMATCH(_xlfn.CONCAT(
SUBSTITUTE($A82,LEFT($A82,FIND($C82,$A82)+1),),
$F82:$I82,
SUBSTITUTE($J82,LEFT($A82,FIND($C82,$A82)+1),)),
[3]!index_multi),_xlfn.XMATCH(M$2,[3]!header_multi))</f>
        <v>10.04413312</v>
      </c>
      <c r="N82">
        <f t="shared" si="11"/>
        <v>10.04413312</v>
      </c>
      <c r="O82">
        <f t="shared" si="11"/>
        <v>10.04413312</v>
      </c>
      <c r="P82">
        <f t="shared" si="11"/>
        <v>10.04413312</v>
      </c>
      <c r="Q82">
        <f t="shared" si="11"/>
        <v>10.04413312</v>
      </c>
      <c r="R82">
        <f t="shared" si="11"/>
        <v>10.04413312</v>
      </c>
      <c r="S82">
        <f t="shared" si="11"/>
        <v>10.04413312</v>
      </c>
      <c r="T82">
        <f t="shared" si="11"/>
        <v>10.04413312</v>
      </c>
      <c r="U82">
        <f t="shared" si="11"/>
        <v>10.04413312</v>
      </c>
      <c r="V82">
        <f t="shared" si="11"/>
        <v>10.04413312</v>
      </c>
      <c r="W82">
        <f t="shared" si="11"/>
        <v>10.04413312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60</v>
      </c>
      <c r="F83" t="s">
        <v>84</v>
      </c>
      <c r="G83" t="s">
        <v>52</v>
      </c>
      <c r="J83" t="s">
        <v>80</v>
      </c>
      <c r="K83" t="s">
        <v>79</v>
      </c>
      <c r="L83" t="str" cm="1">
        <f t="array" ref="L83">INDEX([3]!data_multi,_xlfn.XMATCH(_xlfn.CONCAT(
SUBSTITUTE($A83,LEFT($A83,FIND($C83,$A83)+1),),
$F83:$I83,
SUBSTITUTE($J83,LEFT($A83,FIND($C83,$A83)+1),)),
[3]!index_multi),_xlfn.XMATCH(L$2,[3]!header_multi))</f>
        <v>unit</v>
      </c>
      <c r="M83" cm="1">
        <f t="array" ref="M83">INDEX([3]!data_multi,_xlfn.XMATCH(_xlfn.CONCAT(
SUBSTITUTE($A83,LEFT($A83,FIND($C83,$A83)+1),),
$F83:$I83,
SUBSTITUTE($J83,LEFT($A83,FIND($C83,$A83)+1),)),
[3]!index_multi),_xlfn.XMATCH(M$2,[3]!header_multi))</f>
        <v>1</v>
      </c>
      <c r="N83">
        <f t="shared" si="11"/>
        <v>1</v>
      </c>
      <c r="O83">
        <f t="shared" si="11"/>
        <v>1</v>
      </c>
      <c r="P83">
        <f t="shared" si="11"/>
        <v>1</v>
      </c>
      <c r="Q83">
        <f t="shared" si="11"/>
        <v>1</v>
      </c>
      <c r="R83">
        <f t="shared" si="11"/>
        <v>1</v>
      </c>
      <c r="S83">
        <f t="shared" si="11"/>
        <v>1</v>
      </c>
      <c r="T83">
        <f t="shared" si="11"/>
        <v>1</v>
      </c>
      <c r="U83">
        <f t="shared" si="11"/>
        <v>1</v>
      </c>
      <c r="V83">
        <f t="shared" si="11"/>
        <v>1</v>
      </c>
      <c r="W83">
        <f t="shared" si="11"/>
        <v>1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60</v>
      </c>
      <c r="F84" t="s">
        <v>85</v>
      </c>
      <c r="G84" t="s">
        <v>6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60</v>
      </c>
      <c r="F85" t="s">
        <v>85</v>
      </c>
      <c r="G85" t="s">
        <v>67</v>
      </c>
      <c r="K85" t="s">
        <v>63</v>
      </c>
      <c r="L85" t="s">
        <v>68</v>
      </c>
      <c r="M85" cm="1">
        <f t="array" ref="M85">INDEX([3]!data,_xlfn.XMATCH(_xlfn.CONCAT(
SUBSTITUTE($A85,LEFT($A85,FIND($C85,$A85)+1),),
$F85),
[3]!index),_xlfn.XMATCH($G85,[3]!header))</f>
        <v>2000</v>
      </c>
      <c r="N85">
        <f t="shared" ref="N85:W87" si="12">M85</f>
        <v>2000</v>
      </c>
      <c r="O85">
        <f t="shared" si="12"/>
        <v>2000</v>
      </c>
      <c r="P85">
        <f t="shared" si="12"/>
        <v>2000</v>
      </c>
      <c r="Q85">
        <f t="shared" si="12"/>
        <v>2000</v>
      </c>
      <c r="R85">
        <f t="shared" si="12"/>
        <v>2000</v>
      </c>
      <c r="S85">
        <f t="shared" si="12"/>
        <v>2000</v>
      </c>
      <c r="T85">
        <f t="shared" si="12"/>
        <v>2000</v>
      </c>
      <c r="U85">
        <f t="shared" si="12"/>
        <v>2000</v>
      </c>
      <c r="V85">
        <f t="shared" si="12"/>
        <v>2000</v>
      </c>
      <c r="W85">
        <f t="shared" si="12"/>
        <v>2000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60</v>
      </c>
      <c r="F86" t="s">
        <v>85</v>
      </c>
      <c r="G86" t="s">
        <v>69</v>
      </c>
      <c r="K86" t="s">
        <v>63</v>
      </c>
      <c r="L86" t="s">
        <v>68</v>
      </c>
      <c r="M86" cm="1">
        <f t="array" ref="M86">INDEX([3]!data,_xlfn.XMATCH(_xlfn.CONCAT(
SUBSTITUTE($A86,LEFT($A86,FIND($C86,$A86)+1),),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60</v>
      </c>
      <c r="F87" t="s">
        <v>85</v>
      </c>
      <c r="G87" t="s">
        <v>70</v>
      </c>
      <c r="K87" t="s">
        <v>63</v>
      </c>
      <c r="L87" t="s">
        <v>71</v>
      </c>
      <c r="M87" cm="1">
        <f t="array" ref="M87">INDEX([3]!data,_xlfn.XMATCH(_xlfn.CONCAT(
SUBSTITUTE($A87,LEFT($A87,FIND($C87,$A87)+1),),
$F87),
[3]!index),_xlfn.XMATCH($G87,[3]!header))</f>
        <v>30</v>
      </c>
      <c r="N87">
        <f t="shared" si="12"/>
        <v>30</v>
      </c>
      <c r="O87">
        <f t="shared" si="12"/>
        <v>30</v>
      </c>
      <c r="P87">
        <f t="shared" si="12"/>
        <v>30</v>
      </c>
      <c r="Q87">
        <f t="shared" si="12"/>
        <v>30</v>
      </c>
      <c r="R87">
        <f t="shared" si="12"/>
        <v>30</v>
      </c>
      <c r="S87">
        <f t="shared" si="12"/>
        <v>30</v>
      </c>
      <c r="T87">
        <f t="shared" si="12"/>
        <v>30</v>
      </c>
      <c r="U87">
        <f t="shared" si="12"/>
        <v>30</v>
      </c>
      <c r="V87">
        <f t="shared" si="12"/>
        <v>30</v>
      </c>
      <c r="W87">
        <f t="shared" si="12"/>
        <v>30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60</v>
      </c>
      <c r="F88" t="s">
        <v>85</v>
      </c>
      <c r="G88" t="s">
        <v>72</v>
      </c>
      <c r="K88" t="s">
        <v>73</v>
      </c>
      <c r="L88" t="s">
        <v>64</v>
      </c>
      <c r="M88" cm="1">
        <f t="array" ref="M88">INDEX([3]!data,_xlfn.XMATCH(_xlfn.CONCAT(
SUBSTITUTE($A88,LEFT($A88,FIND($C88,$A88)+1),),
$F88),
[3]!index),_xlfn.XMATCH(_xlfn.CONCAT($C88,$G88),[3]!header))</f>
        <v>0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60</v>
      </c>
      <c r="F89" t="s">
        <v>85</v>
      </c>
      <c r="G89" t="s">
        <v>74</v>
      </c>
      <c r="K89" t="s">
        <v>63</v>
      </c>
      <c r="L89" t="str" cm="1">
        <f t="array" ref="L89">INDEX([3]!data,_xlfn.XMATCH(_xlfn.CONCAT(
SUBSTITUTE($A89,LEFT($A89,FIND($C89,$A89)+1),),
$F89),
[3]!index),_xlfn.XMATCH(L$2,[3]!header))</f>
        <v>MWh</v>
      </c>
      <c r="M89" cm="1">
        <f t="array" ref="M89">INDEX([3]!data,_xlfn.XMATCH(_xlfn.CONCAT(
SUBSTITUTE($A89,LEFT($A89,FIND($C89,$A89)+1),),
$F89),
[3]!index),_xlfn.XMATCH($G89,[3]!header))</f>
        <v>4743540</v>
      </c>
      <c r="N89">
        <f t="shared" ref="N89:W94" si="13">M89</f>
        <v>4743540</v>
      </c>
      <c r="O89">
        <f t="shared" si="13"/>
        <v>4743540</v>
      </c>
      <c r="P89">
        <f t="shared" si="13"/>
        <v>4743540</v>
      </c>
      <c r="Q89">
        <f t="shared" si="13"/>
        <v>4743540</v>
      </c>
      <c r="R89">
        <f t="shared" si="13"/>
        <v>4743540</v>
      </c>
      <c r="S89">
        <f t="shared" si="13"/>
        <v>4743540</v>
      </c>
      <c r="T89">
        <f t="shared" si="13"/>
        <v>4743540</v>
      </c>
      <c r="U89">
        <f t="shared" si="13"/>
        <v>4743540</v>
      </c>
      <c r="V89">
        <f t="shared" si="13"/>
        <v>4743540</v>
      </c>
      <c r="W89">
        <f t="shared" si="13"/>
        <v>4743540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60</v>
      </c>
      <c r="F90" t="s">
        <v>85</v>
      </c>
      <c r="G90" t="s">
        <v>75</v>
      </c>
      <c r="K90" t="s">
        <v>63</v>
      </c>
      <c r="L90" t="s">
        <v>76</v>
      </c>
      <c r="M90" cm="1">
        <f t="array" ref="M90">INDEX([3]!data,_xlfn.XMATCH(_xlfn.CONCAT(
SUBSTITUTE($A90,LEFT($A90,FIND($C90,$A90)+1),),
$F90),
[3]!index),_xlfn.XMATCH($G90,[3]!header))</f>
        <v>1768008330</v>
      </c>
      <c r="N90">
        <f t="shared" si="13"/>
        <v>1768008330</v>
      </c>
      <c r="O90">
        <f t="shared" si="13"/>
        <v>1768008330</v>
      </c>
      <c r="P90">
        <f t="shared" si="13"/>
        <v>1768008330</v>
      </c>
      <c r="Q90">
        <f t="shared" si="13"/>
        <v>1768008330</v>
      </c>
      <c r="R90">
        <f t="shared" si="13"/>
        <v>1768008330</v>
      </c>
      <c r="S90">
        <f t="shared" si="13"/>
        <v>1768008330</v>
      </c>
      <c r="T90">
        <f t="shared" si="13"/>
        <v>1768008330</v>
      </c>
      <c r="U90">
        <f t="shared" si="13"/>
        <v>1768008330</v>
      </c>
      <c r="V90">
        <f t="shared" si="13"/>
        <v>1768008330</v>
      </c>
      <c r="W90">
        <f t="shared" si="13"/>
        <v>1768008330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60</v>
      </c>
      <c r="F91" t="s">
        <v>85</v>
      </c>
      <c r="G91" t="s">
        <v>77</v>
      </c>
      <c r="K91" t="s">
        <v>63</v>
      </c>
      <c r="L91" t="s">
        <v>76</v>
      </c>
      <c r="M91" cm="1">
        <f t="array" ref="M91">INDEX([3]!data,_xlfn.XMATCH(_xlfn.CONCAT(
SUBSTITUTE($A91,LEFT($A91,FIND($C91,$A91)+1),),
$F91),
[3]!index),_xlfn.XMATCH($G91,[3]!header))</f>
        <v>17260854</v>
      </c>
      <c r="N91">
        <f t="shared" si="13"/>
        <v>17260854</v>
      </c>
      <c r="O91">
        <f t="shared" si="13"/>
        <v>17260854</v>
      </c>
      <c r="P91">
        <f t="shared" si="13"/>
        <v>17260854</v>
      </c>
      <c r="Q91">
        <f t="shared" si="13"/>
        <v>17260854</v>
      </c>
      <c r="R91">
        <f t="shared" si="13"/>
        <v>17260854</v>
      </c>
      <c r="S91">
        <f t="shared" si="13"/>
        <v>17260854</v>
      </c>
      <c r="T91">
        <f t="shared" si="13"/>
        <v>17260854</v>
      </c>
      <c r="U91">
        <f t="shared" si="13"/>
        <v>17260854</v>
      </c>
      <c r="V91">
        <f t="shared" si="13"/>
        <v>17260854</v>
      </c>
      <c r="W91">
        <f t="shared" si="13"/>
        <v>17260854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60</v>
      </c>
      <c r="F92" t="s">
        <v>85</v>
      </c>
      <c r="G92" t="s">
        <v>52</v>
      </c>
      <c r="J92" t="s">
        <v>78</v>
      </c>
      <c r="K92" t="s">
        <v>79</v>
      </c>
      <c r="L92" t="str" cm="1">
        <f t="array" ref="L92">INDEX([3]!data_multi,_xlfn.XMATCH(_xlfn.CONCAT(
SUBSTITUTE($A92,LEFT($A92,FIND($C92,$A92)+1),),
$F92:$I92,
SUBSTITUTE($J92,LEFT($A92,FIND($C92,$A92)+1),)),
[3]!index_multi),_xlfn.XMATCH(L$2,[3]!header_multi))</f>
        <v>$</v>
      </c>
      <c r="M92" cm="1">
        <f t="array" ref="M92">INDEX([3]!data_multi,_xlfn.XMATCH(_xlfn.CONCAT(
SUBSTITUTE($A92,LEFT($A92,FIND($C92,$A92)+1),),
$F92:$I92,
SUBSTITUTE($J92,LEFT($A92,FIND($C92,$A92)+1),)),
[3]!index_multi),_xlfn.XMATCH(M$2,[3]!header_multi))</f>
        <v>2.44</v>
      </c>
      <c r="N92">
        <f t="shared" si="13"/>
        <v>2.44</v>
      </c>
      <c r="O92">
        <f t="shared" si="13"/>
        <v>2.44</v>
      </c>
      <c r="P92">
        <f t="shared" si="13"/>
        <v>2.44</v>
      </c>
      <c r="Q92">
        <f t="shared" si="13"/>
        <v>2.44</v>
      </c>
      <c r="R92">
        <f t="shared" si="13"/>
        <v>2.44</v>
      </c>
      <c r="S92">
        <f t="shared" si="13"/>
        <v>2.44</v>
      </c>
      <c r="T92">
        <f t="shared" si="13"/>
        <v>2.44</v>
      </c>
      <c r="U92">
        <f t="shared" si="13"/>
        <v>2.44</v>
      </c>
      <c r="V92">
        <f t="shared" si="13"/>
        <v>2.44</v>
      </c>
      <c r="W92">
        <f t="shared" si="13"/>
        <v>2.44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60</v>
      </c>
      <c r="F93" t="s">
        <v>85</v>
      </c>
      <c r="G93" t="s">
        <v>52</v>
      </c>
      <c r="J93" t="s">
        <v>36</v>
      </c>
      <c r="K93" t="s">
        <v>79</v>
      </c>
      <c r="L93" t="str" cm="1">
        <f t="array" ref="L93">INDEX([3]!data_multi,_xlfn.XMATCH(_xlfn.CONCAT(
SUBSTITUTE($A93,LEFT($A93,FIND($C93,$A93)+1),),
$F93:$I93,
SUBSTITUTE($J93,LEFT($A93,FIND($C93,$A93)+1),)),
[3]!index_multi),_xlfn.XMATCH(L$2,[3]!header_multi))</f>
        <v>GJ</v>
      </c>
      <c r="M93" cm="1">
        <f t="array" ref="M93">INDEX([3]!data_multi,_xlfn.XMATCH(_xlfn.CONCAT(
SUBSTITUTE($A93,LEFT($A93,FIND($C93,$A93)+1),),
$F93:$I93,
SUBSTITUTE($J93,LEFT($A93,FIND($C93,$A93)+1),)),
[3]!index_multi),_xlfn.XMATCH(M$2,[3]!header_multi))</f>
        <v>6.7523584000000003</v>
      </c>
      <c r="N93">
        <f t="shared" si="13"/>
        <v>6.7523584000000003</v>
      </c>
      <c r="O93">
        <f t="shared" si="13"/>
        <v>6.7523584000000003</v>
      </c>
      <c r="P93">
        <f t="shared" si="13"/>
        <v>6.7523584000000003</v>
      </c>
      <c r="Q93">
        <f t="shared" si="13"/>
        <v>6.7523584000000003</v>
      </c>
      <c r="R93">
        <f t="shared" si="13"/>
        <v>6.7523584000000003</v>
      </c>
      <c r="S93">
        <f t="shared" si="13"/>
        <v>6.7523584000000003</v>
      </c>
      <c r="T93">
        <f t="shared" si="13"/>
        <v>6.7523584000000003</v>
      </c>
      <c r="U93">
        <f t="shared" si="13"/>
        <v>6.7523584000000003</v>
      </c>
      <c r="V93">
        <f t="shared" si="13"/>
        <v>6.7523584000000003</v>
      </c>
      <c r="W93">
        <f t="shared" si="13"/>
        <v>6.7523584000000003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60</v>
      </c>
      <c r="F94" t="s">
        <v>85</v>
      </c>
      <c r="G94" t="s">
        <v>52</v>
      </c>
      <c r="J94" t="s">
        <v>80</v>
      </c>
      <c r="K94" t="s">
        <v>79</v>
      </c>
      <c r="L94" t="str" cm="1">
        <f t="array" ref="L94">INDEX([3]!data_multi,_xlfn.XMATCH(_xlfn.CONCAT(
SUBSTITUTE($A94,LEFT($A94,FIND($C94,$A94)+1),),
$F94:$I94,
SUBSTITUTE($J94,LEFT($A94,FIND($C94,$A94)+1),)),
[3]!index_multi),_xlfn.XMATCH(L$2,[3]!header_multi))</f>
        <v>unit</v>
      </c>
      <c r="M94" cm="1">
        <f t="array" ref="M94">INDEX([3]!data_multi,_xlfn.XMATCH(_xlfn.CONCAT(
SUBSTITUTE($A94,LEFT($A94,FIND($C94,$A94)+1),),
$F94:$I94,
SUBSTITUTE($J94,LEFT($A94,FIND($C94,$A94)+1),)),
[3]!index_multi),_xlfn.XMATCH(M$2,[3]!header_multi))</f>
        <v>1</v>
      </c>
      <c r="N94">
        <f t="shared" si="13"/>
        <v>1</v>
      </c>
      <c r="O94">
        <f t="shared" si="13"/>
        <v>1</v>
      </c>
      <c r="P94">
        <f t="shared" si="13"/>
        <v>1</v>
      </c>
      <c r="Q94">
        <f t="shared" si="13"/>
        <v>1</v>
      </c>
      <c r="R94">
        <f t="shared" si="13"/>
        <v>1</v>
      </c>
      <c r="S94">
        <f t="shared" si="13"/>
        <v>1</v>
      </c>
      <c r="T94">
        <f t="shared" si="13"/>
        <v>1</v>
      </c>
      <c r="U94">
        <f t="shared" si="13"/>
        <v>1</v>
      </c>
      <c r="V94">
        <f t="shared" si="13"/>
        <v>1</v>
      </c>
      <c r="W94">
        <f t="shared" si="13"/>
        <v>1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60</v>
      </c>
      <c r="F95" t="s">
        <v>86</v>
      </c>
      <c r="G95" t="s">
        <v>6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60</v>
      </c>
      <c r="F96" t="s">
        <v>86</v>
      </c>
      <c r="G96" t="s">
        <v>67</v>
      </c>
      <c r="K96" t="s">
        <v>63</v>
      </c>
      <c r="L96" t="s">
        <v>68</v>
      </c>
      <c r="M96" cm="1">
        <f t="array" ref="M96">INDEX([3]!data,_xlfn.XMATCH(_xlfn.CONCAT(
SUBSTITUTE($A96,LEFT($A96,FIND($C96,$A96)+1),),
$F96),
[3]!index),_xlfn.XMATCH($G96,[3]!header))</f>
        <v>2020</v>
      </c>
      <c r="N96">
        <f t="shared" ref="N96:W98" si="14">M96</f>
        <v>2020</v>
      </c>
      <c r="O96">
        <f t="shared" si="14"/>
        <v>2020</v>
      </c>
      <c r="P96">
        <f t="shared" si="14"/>
        <v>2020</v>
      </c>
      <c r="Q96">
        <f t="shared" si="14"/>
        <v>2020</v>
      </c>
      <c r="R96">
        <f t="shared" si="14"/>
        <v>2020</v>
      </c>
      <c r="S96">
        <f t="shared" si="14"/>
        <v>2020</v>
      </c>
      <c r="T96">
        <f t="shared" si="14"/>
        <v>2020</v>
      </c>
      <c r="U96">
        <f t="shared" si="14"/>
        <v>2020</v>
      </c>
      <c r="V96">
        <f t="shared" si="14"/>
        <v>2020</v>
      </c>
      <c r="W96">
        <f t="shared" si="14"/>
        <v>2020</v>
      </c>
    </row>
    <row r="97" spans="1:23" x14ac:dyDescent="0.25">
      <c r="A97" t="s">
        <v>56</v>
      </c>
      <c r="B97" t="s">
        <v>5</v>
      </c>
      <c r="C97" t="s">
        <v>15</v>
      </c>
      <c r="D97" t="s">
        <v>16</v>
      </c>
      <c r="E97" t="s">
        <v>60</v>
      </c>
      <c r="F97" t="s">
        <v>86</v>
      </c>
      <c r="G97" t="s">
        <v>69</v>
      </c>
      <c r="K97" t="s">
        <v>63</v>
      </c>
      <c r="L97" t="s">
        <v>68</v>
      </c>
      <c r="M97" cm="1">
        <f t="array" ref="M97">INDEX([3]!data,_xlfn.XMATCH(_xlfn.CONCAT(
SUBSTITUTE($A97,LEFT($A97,FIND($C97,$A97)+1),),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56</v>
      </c>
      <c r="B98" t="s">
        <v>5</v>
      </c>
      <c r="C98" t="s">
        <v>15</v>
      </c>
      <c r="D98" t="s">
        <v>16</v>
      </c>
      <c r="E98" t="s">
        <v>60</v>
      </c>
      <c r="F98" t="s">
        <v>86</v>
      </c>
      <c r="G98" t="s">
        <v>70</v>
      </c>
      <c r="K98" t="s">
        <v>63</v>
      </c>
      <c r="L98" t="s">
        <v>71</v>
      </c>
      <c r="M98" cm="1">
        <f t="array" ref="M98">INDEX([3]!data,_xlfn.XMATCH(_xlfn.CONCAT(
SUBSTITUTE($A98,LEFT($A98,FIND($C98,$A98)+1),),
$F98),
[3]!index),_xlfn.XMATCH($G98,[3]!header))</f>
        <v>30</v>
      </c>
      <c r="N98">
        <f t="shared" si="14"/>
        <v>30</v>
      </c>
      <c r="O98">
        <f t="shared" si="14"/>
        <v>30</v>
      </c>
      <c r="P98">
        <f t="shared" si="14"/>
        <v>30</v>
      </c>
      <c r="Q98">
        <f t="shared" si="14"/>
        <v>30</v>
      </c>
      <c r="R98">
        <f t="shared" si="14"/>
        <v>30</v>
      </c>
      <c r="S98">
        <f t="shared" si="14"/>
        <v>30</v>
      </c>
      <c r="T98">
        <f t="shared" si="14"/>
        <v>30</v>
      </c>
      <c r="U98">
        <f t="shared" si="14"/>
        <v>30</v>
      </c>
      <c r="V98">
        <f t="shared" si="14"/>
        <v>30</v>
      </c>
      <c r="W98">
        <f t="shared" si="14"/>
        <v>30</v>
      </c>
    </row>
    <row r="99" spans="1:23" x14ac:dyDescent="0.25">
      <c r="A99" t="s">
        <v>56</v>
      </c>
      <c r="B99" t="s">
        <v>5</v>
      </c>
      <c r="C99" t="s">
        <v>15</v>
      </c>
      <c r="D99" t="s">
        <v>16</v>
      </c>
      <c r="E99" t="s">
        <v>60</v>
      </c>
      <c r="F99" t="s">
        <v>86</v>
      </c>
      <c r="G99" t="s">
        <v>72</v>
      </c>
      <c r="K99" t="s">
        <v>73</v>
      </c>
      <c r="L99" t="s">
        <v>64</v>
      </c>
      <c r="M99" cm="1">
        <f t="array" ref="M99">INDEX([3]!data,_xlfn.XMATCH(_xlfn.CONCAT(
SUBSTITUTE($A99,LEFT($A99,FIND($C99,$A99)+1),),
$F99),
[3]!index),_xlfn.XMATCH(_xlfn.CONCAT($C99,$G99),[3]!header))</f>
        <v>0</v>
      </c>
    </row>
    <row r="100" spans="1:23" x14ac:dyDescent="0.25">
      <c r="A100" t="s">
        <v>56</v>
      </c>
      <c r="B100" t="s">
        <v>5</v>
      </c>
      <c r="C100" t="s">
        <v>15</v>
      </c>
      <c r="D100" t="s">
        <v>16</v>
      </c>
      <c r="E100" t="s">
        <v>60</v>
      </c>
      <c r="F100" t="s">
        <v>86</v>
      </c>
      <c r="G100" t="s">
        <v>74</v>
      </c>
      <c r="K100" t="s">
        <v>63</v>
      </c>
      <c r="L100" t="str" cm="1">
        <f t="array" ref="L100">INDEX([3]!data,_xlfn.XMATCH(_xlfn.CONCAT(
SUBSTITUTE($A100,LEFT($A100,FIND($C100,$A100)+1),),
$F100),
[3]!index),_xlfn.XMATCH(L$2,[3]!header))</f>
        <v>MWh</v>
      </c>
      <c r="M100" cm="1">
        <f t="array" ref="M100">INDEX([3]!data,_xlfn.XMATCH(_xlfn.CONCAT(
SUBSTITUTE($A100,LEFT($A100,FIND($C100,$A100)+1),),
$F100),
[3]!index),_xlfn.XMATCH($G100,[3]!header))</f>
        <v>4743540</v>
      </c>
      <c r="N100">
        <f t="shared" ref="N100:W106" si="15">M100</f>
        <v>4743540</v>
      </c>
      <c r="O100">
        <f t="shared" si="15"/>
        <v>4743540</v>
      </c>
      <c r="P100">
        <f t="shared" si="15"/>
        <v>4743540</v>
      </c>
      <c r="Q100">
        <f t="shared" si="15"/>
        <v>4743540</v>
      </c>
      <c r="R100">
        <f t="shared" si="15"/>
        <v>4743540</v>
      </c>
      <c r="S100">
        <f t="shared" si="15"/>
        <v>4743540</v>
      </c>
      <c r="T100">
        <f t="shared" si="15"/>
        <v>4743540</v>
      </c>
      <c r="U100">
        <f t="shared" si="15"/>
        <v>4743540</v>
      </c>
      <c r="V100">
        <f t="shared" si="15"/>
        <v>4743540</v>
      </c>
      <c r="W100">
        <f t="shared" si="15"/>
        <v>4743540</v>
      </c>
    </row>
    <row r="101" spans="1:23" x14ac:dyDescent="0.25">
      <c r="A101" t="s">
        <v>56</v>
      </c>
      <c r="B101" t="s">
        <v>5</v>
      </c>
      <c r="C101" t="s">
        <v>15</v>
      </c>
      <c r="D101" t="s">
        <v>16</v>
      </c>
      <c r="E101" t="s">
        <v>60</v>
      </c>
      <c r="F101" t="s">
        <v>86</v>
      </c>
      <c r="G101" t="s">
        <v>75</v>
      </c>
      <c r="K101" t="s">
        <v>63</v>
      </c>
      <c r="L101" t="s">
        <v>76</v>
      </c>
      <c r="M101" cm="1">
        <f t="array" ref="M101">INDEX([3]!data,_xlfn.XMATCH(_xlfn.CONCAT(
SUBSTITUTE($A101,LEFT($A101,FIND($C101,$A101)+1),),
$F101),
[3]!index),_xlfn.XMATCH($G101,[3]!header))</f>
        <v>1768008330</v>
      </c>
      <c r="N101">
        <f t="shared" si="15"/>
        <v>1768008330</v>
      </c>
      <c r="O101">
        <f t="shared" si="15"/>
        <v>1768008330</v>
      </c>
      <c r="P101">
        <f t="shared" si="15"/>
        <v>1768008330</v>
      </c>
      <c r="Q101">
        <f t="shared" si="15"/>
        <v>1768008330</v>
      </c>
      <c r="R101">
        <f t="shared" si="15"/>
        <v>1768008330</v>
      </c>
      <c r="S101">
        <f t="shared" si="15"/>
        <v>1768008330</v>
      </c>
      <c r="T101">
        <f t="shared" si="15"/>
        <v>1768008330</v>
      </c>
      <c r="U101">
        <f t="shared" si="15"/>
        <v>1768008330</v>
      </c>
      <c r="V101">
        <f t="shared" si="15"/>
        <v>1768008330</v>
      </c>
      <c r="W101">
        <f t="shared" si="15"/>
        <v>1768008330</v>
      </c>
    </row>
    <row r="102" spans="1:23" x14ac:dyDescent="0.25">
      <c r="A102" t="s">
        <v>56</v>
      </c>
      <c r="B102" t="s">
        <v>5</v>
      </c>
      <c r="C102" t="s">
        <v>15</v>
      </c>
      <c r="D102" t="s">
        <v>16</v>
      </c>
      <c r="E102" t="s">
        <v>60</v>
      </c>
      <c r="F102" t="s">
        <v>86</v>
      </c>
      <c r="G102" t="s">
        <v>77</v>
      </c>
      <c r="K102" t="s">
        <v>63</v>
      </c>
      <c r="L102" t="s">
        <v>76</v>
      </c>
      <c r="M102" cm="1">
        <f t="array" ref="M102">INDEX([3]!data,_xlfn.XMATCH(_xlfn.CONCAT(
SUBSTITUTE($A102,LEFT($A102,FIND($C102,$A102)+1),),
$F102),
[3]!index),_xlfn.XMATCH($G102,[3]!header))</f>
        <v>17260854</v>
      </c>
      <c r="N102">
        <f t="shared" si="15"/>
        <v>17260854</v>
      </c>
      <c r="O102">
        <f t="shared" si="15"/>
        <v>17260854</v>
      </c>
      <c r="P102">
        <f t="shared" si="15"/>
        <v>17260854</v>
      </c>
      <c r="Q102">
        <f t="shared" si="15"/>
        <v>17260854</v>
      </c>
      <c r="R102">
        <f t="shared" si="15"/>
        <v>17260854</v>
      </c>
      <c r="S102">
        <f t="shared" si="15"/>
        <v>17260854</v>
      </c>
      <c r="T102">
        <f t="shared" si="15"/>
        <v>17260854</v>
      </c>
      <c r="U102">
        <f t="shared" si="15"/>
        <v>17260854</v>
      </c>
      <c r="V102">
        <f t="shared" si="15"/>
        <v>17260854</v>
      </c>
      <c r="W102">
        <f t="shared" si="15"/>
        <v>17260854</v>
      </c>
    </row>
    <row r="103" spans="1:23" x14ac:dyDescent="0.25">
      <c r="A103" t="s">
        <v>56</v>
      </c>
      <c r="B103" t="s">
        <v>5</v>
      </c>
      <c r="C103" t="s">
        <v>15</v>
      </c>
      <c r="D103" t="s">
        <v>16</v>
      </c>
      <c r="E103" t="s">
        <v>60</v>
      </c>
      <c r="F103" t="s">
        <v>86</v>
      </c>
      <c r="G103" t="s">
        <v>52</v>
      </c>
      <c r="J103" t="s">
        <v>78</v>
      </c>
      <c r="K103" t="s">
        <v>79</v>
      </c>
      <c r="L103" t="str" cm="1">
        <f t="array" ref="L103">INDEX([3]!data_multi,_xlfn.XMATCH(_xlfn.CONCAT(
SUBSTITUTE($A103,LEFT($A103,FIND($C103,$A103)+1),),
$F103:$I103,
SUBSTITUTE($J103,LEFT($A103,FIND($C103,$A103)+1),)),
[3]!index_multi),_xlfn.XMATCH(L$2,[3]!header_multi))</f>
        <v>$</v>
      </c>
      <c r="M103" cm="1">
        <f t="array" ref="M103">INDEX([3]!data_multi,_xlfn.XMATCH(_xlfn.CONCAT(
SUBSTITUTE($A103,LEFT($A103,FIND($C103,$A103)+1),),
$F103:$I103,
SUBSTITUTE($J103,LEFT($A103,FIND($C103,$A103)+1),)),
[3]!index_multi),_xlfn.XMATCH(M$2,[3]!header_multi))</f>
        <v>2.44</v>
      </c>
      <c r="N103">
        <f t="shared" si="15"/>
        <v>2.44</v>
      </c>
      <c r="O103">
        <f t="shared" si="15"/>
        <v>2.44</v>
      </c>
      <c r="P103">
        <f t="shared" si="15"/>
        <v>2.44</v>
      </c>
      <c r="Q103">
        <f t="shared" si="15"/>
        <v>2.44</v>
      </c>
      <c r="R103">
        <f t="shared" si="15"/>
        <v>2.44</v>
      </c>
      <c r="S103">
        <f t="shared" si="15"/>
        <v>2.44</v>
      </c>
      <c r="T103">
        <f t="shared" si="15"/>
        <v>2.44</v>
      </c>
      <c r="U103">
        <f t="shared" si="15"/>
        <v>2.44</v>
      </c>
      <c r="V103">
        <f t="shared" si="15"/>
        <v>2.44</v>
      </c>
      <c r="W103">
        <f t="shared" si="15"/>
        <v>2.44</v>
      </c>
    </row>
    <row r="104" spans="1:23" x14ac:dyDescent="0.25">
      <c r="A104" t="s">
        <v>56</v>
      </c>
      <c r="B104" t="s">
        <v>5</v>
      </c>
      <c r="C104" t="s">
        <v>15</v>
      </c>
      <c r="D104" t="s">
        <v>16</v>
      </c>
      <c r="E104" t="s">
        <v>60</v>
      </c>
      <c r="F104" t="s">
        <v>86</v>
      </c>
      <c r="G104" t="s">
        <v>52</v>
      </c>
      <c r="J104" t="s">
        <v>36</v>
      </c>
      <c r="K104" t="s">
        <v>79</v>
      </c>
      <c r="L104" t="str" cm="1">
        <f t="array" ref="L104">INDEX([3]!data_multi,_xlfn.XMATCH(_xlfn.CONCAT(
SUBSTITUTE($A104,LEFT($A104,FIND($C104,$A104)+1),),
$F104:$I104,
SUBSTITUTE($J104,LEFT($A104,FIND($C104,$A104)+1),)),
[3]!index_multi),_xlfn.XMATCH(L$2,[3]!header_multi))</f>
        <v>GJ</v>
      </c>
      <c r="M104" cm="1">
        <f t="array" ref="M104">INDEX([3]!data_multi,_xlfn.XMATCH(_xlfn.CONCAT(
SUBSTITUTE($A104,LEFT($A104,FIND($C104,$A104)+1),),
$F104:$I104,
SUBSTITUTE($J104,LEFT($A104,FIND($C104,$A104)+1),)),
[3]!index_multi),_xlfn.XMATCH(M$2,[3]!header_multi))</f>
        <v>6.7523584000000003</v>
      </c>
      <c r="N104">
        <f t="shared" si="15"/>
        <v>6.7523584000000003</v>
      </c>
      <c r="O104">
        <f t="shared" si="15"/>
        <v>6.7523584000000003</v>
      </c>
      <c r="P104">
        <f t="shared" si="15"/>
        <v>6.7523584000000003</v>
      </c>
      <c r="Q104">
        <f t="shared" si="15"/>
        <v>6.7523584000000003</v>
      </c>
      <c r="R104">
        <f t="shared" si="15"/>
        <v>6.7523584000000003</v>
      </c>
      <c r="S104">
        <f t="shared" si="15"/>
        <v>6.7523584000000003</v>
      </c>
      <c r="T104">
        <f t="shared" si="15"/>
        <v>6.7523584000000003</v>
      </c>
      <c r="U104">
        <f t="shared" si="15"/>
        <v>6.7523584000000003</v>
      </c>
      <c r="V104">
        <f t="shared" si="15"/>
        <v>6.7523584000000003</v>
      </c>
      <c r="W104">
        <f t="shared" si="15"/>
        <v>6.7523584000000003</v>
      </c>
    </row>
    <row r="105" spans="1:23" x14ac:dyDescent="0.25">
      <c r="A105" t="s">
        <v>56</v>
      </c>
      <c r="B105" t="s">
        <v>5</v>
      </c>
      <c r="C105" t="s">
        <v>15</v>
      </c>
      <c r="D105" t="s">
        <v>16</v>
      </c>
      <c r="E105" t="s">
        <v>60</v>
      </c>
      <c r="F105" t="s">
        <v>86</v>
      </c>
      <c r="G105" t="s">
        <v>52</v>
      </c>
      <c r="J105" t="s">
        <v>87</v>
      </c>
      <c r="K105" t="s">
        <v>79</v>
      </c>
      <c r="L105" t="str" cm="1">
        <f t="array" ref="L105">INDEX([3]!data_multi,_xlfn.XMATCH(_xlfn.CONCAT(
SUBSTITUTE($A105,LEFT($A105,FIND($C105,$A105)+1),),
$F105:$I105,
SUBSTITUTE($J105,LEFT($A105,FIND($C105,$A105)+1),)),
[3]!index_multi),_xlfn.XMATCH(L$2,[3]!header_multi))</f>
        <v>tCO2</v>
      </c>
      <c r="M105" cm="1">
        <f t="array" ref="M105">INDEX([3]!data_multi,_xlfn.XMATCH(_xlfn.CONCAT(
SUBSTITUTE($A105,LEFT($A105,FIND($C105,$A105)+1),),
$F105:$I105,
SUBSTITUTE($J105,LEFT($A105,FIND($C105,$A105)+1),)),
[3]!index_multi),_xlfn.XMATCH(M$2,[3]!header_multi))</f>
        <v>0.35840568836800002</v>
      </c>
      <c r="N105">
        <f t="shared" si="15"/>
        <v>0.35840568836800002</v>
      </c>
      <c r="O105">
        <f t="shared" si="15"/>
        <v>0.35840568836800002</v>
      </c>
      <c r="P105">
        <f t="shared" si="15"/>
        <v>0.35840568836800002</v>
      </c>
      <c r="Q105">
        <f t="shared" si="15"/>
        <v>0.35840568836800002</v>
      </c>
      <c r="R105">
        <f t="shared" si="15"/>
        <v>0.35840568836800002</v>
      </c>
      <c r="S105">
        <f t="shared" si="15"/>
        <v>0.35840568836800002</v>
      </c>
      <c r="T105">
        <f t="shared" si="15"/>
        <v>0.35840568836800002</v>
      </c>
      <c r="U105">
        <f t="shared" si="15"/>
        <v>0.35840568836800002</v>
      </c>
      <c r="V105">
        <f t="shared" si="15"/>
        <v>0.35840568836800002</v>
      </c>
      <c r="W105">
        <f t="shared" si="15"/>
        <v>0.35840568836800002</v>
      </c>
    </row>
    <row r="106" spans="1:23" x14ac:dyDescent="0.25">
      <c r="A106" t="s">
        <v>56</v>
      </c>
      <c r="B106" t="s">
        <v>5</v>
      </c>
      <c r="C106" t="s">
        <v>15</v>
      </c>
      <c r="D106" t="s">
        <v>16</v>
      </c>
      <c r="E106" t="s">
        <v>60</v>
      </c>
      <c r="F106" t="s">
        <v>86</v>
      </c>
      <c r="G106" t="s">
        <v>52</v>
      </c>
      <c r="J106" t="s">
        <v>80</v>
      </c>
      <c r="K106" t="s">
        <v>79</v>
      </c>
      <c r="L106" t="str" cm="1">
        <f t="array" ref="L106">INDEX([3]!data_multi,_xlfn.XMATCH(_xlfn.CONCAT(
SUBSTITUTE($A106,LEFT($A106,FIND($C106,$A106)+1),),
$F106:$I106,
SUBSTITUTE($J106,LEFT($A106,FIND($C106,$A106)+1),)),
[3]!index_multi),_xlfn.XMATCH(L$2,[3]!header_multi))</f>
        <v>unit</v>
      </c>
      <c r="M106" cm="1">
        <f t="array" ref="M106">INDEX([3]!data_multi,_xlfn.XMATCH(_xlfn.CONCAT(
SUBSTITUTE($A106,LEFT($A106,FIND($C106,$A106)+1),),
$F106:$I106,
SUBSTITUTE($J106,LEFT($A106,FIND($C106,$A106)+1),)),
[3]!index_multi),_xlfn.XMATCH(M$2,[3]!header_multi))</f>
        <v>1</v>
      </c>
      <c r="N106">
        <f t="shared" si="15"/>
        <v>1</v>
      </c>
      <c r="O106">
        <f t="shared" si="15"/>
        <v>1</v>
      </c>
      <c r="P106">
        <f t="shared" si="15"/>
        <v>1</v>
      </c>
      <c r="Q106">
        <f t="shared" si="15"/>
        <v>1</v>
      </c>
      <c r="R106">
        <f t="shared" si="15"/>
        <v>1</v>
      </c>
      <c r="S106">
        <f t="shared" si="15"/>
        <v>1</v>
      </c>
      <c r="T106">
        <f t="shared" si="15"/>
        <v>1</v>
      </c>
      <c r="U106">
        <f t="shared" si="15"/>
        <v>1</v>
      </c>
      <c r="V106">
        <f t="shared" si="15"/>
        <v>1</v>
      </c>
      <c r="W106">
        <f t="shared" si="15"/>
        <v>1</v>
      </c>
    </row>
    <row r="107" spans="1:23" x14ac:dyDescent="0.25">
      <c r="A107" t="s">
        <v>56</v>
      </c>
      <c r="B107" t="s">
        <v>5</v>
      </c>
      <c r="C107" t="s">
        <v>15</v>
      </c>
      <c r="D107" t="s">
        <v>16</v>
      </c>
      <c r="E107" t="s">
        <v>60</v>
      </c>
      <c r="F107" t="s">
        <v>88</v>
      </c>
      <c r="G107" t="s">
        <v>6</v>
      </c>
    </row>
    <row r="108" spans="1:23" x14ac:dyDescent="0.25">
      <c r="A108" t="s">
        <v>56</v>
      </c>
      <c r="B108" t="s">
        <v>5</v>
      </c>
      <c r="C108" t="s">
        <v>15</v>
      </c>
      <c r="D108" t="s">
        <v>16</v>
      </c>
      <c r="E108" t="s">
        <v>60</v>
      </c>
      <c r="F108" t="s">
        <v>88</v>
      </c>
      <c r="G108" t="s">
        <v>67</v>
      </c>
      <c r="K108" t="s">
        <v>63</v>
      </c>
      <c r="L108" t="s">
        <v>68</v>
      </c>
      <c r="M108" cm="1">
        <f t="array" ref="M108">INDEX([3]!data,_xlfn.XMATCH(_xlfn.CONCAT(
SUBSTITUTE($A108,LEFT($A108,FIND($C108,$A108)+1),),
$F108),
[3]!index),_xlfn.XMATCH($G108,[3]!header))</f>
        <v>2000</v>
      </c>
      <c r="N108">
        <f t="shared" ref="N108:W110" si="16">M108</f>
        <v>2000</v>
      </c>
      <c r="O108">
        <f t="shared" si="16"/>
        <v>2000</v>
      </c>
      <c r="P108">
        <f t="shared" si="16"/>
        <v>2000</v>
      </c>
      <c r="Q108">
        <f t="shared" si="16"/>
        <v>2000</v>
      </c>
      <c r="R108">
        <f t="shared" si="16"/>
        <v>2000</v>
      </c>
      <c r="S108">
        <f t="shared" si="16"/>
        <v>2000</v>
      </c>
      <c r="T108">
        <f t="shared" si="16"/>
        <v>2000</v>
      </c>
      <c r="U108">
        <f t="shared" si="16"/>
        <v>2000</v>
      </c>
      <c r="V108">
        <f t="shared" si="16"/>
        <v>2000</v>
      </c>
      <c r="W108">
        <f t="shared" si="16"/>
        <v>2000</v>
      </c>
    </row>
    <row r="109" spans="1:23" x14ac:dyDescent="0.25">
      <c r="A109" t="s">
        <v>56</v>
      </c>
      <c r="B109" t="s">
        <v>5</v>
      </c>
      <c r="C109" t="s">
        <v>15</v>
      </c>
      <c r="D109" t="s">
        <v>16</v>
      </c>
      <c r="E109" t="s">
        <v>60</v>
      </c>
      <c r="F109" t="s">
        <v>88</v>
      </c>
      <c r="G109" t="s">
        <v>69</v>
      </c>
      <c r="K109" t="s">
        <v>63</v>
      </c>
      <c r="L109" t="s">
        <v>68</v>
      </c>
      <c r="M109" cm="1">
        <f t="array" ref="M109">INDEX([3]!data,_xlfn.XMATCH(_xlfn.CONCAT(
SUBSTITUTE($A109,LEFT($A109,FIND($C109,$A109)+1),),
$F109),
[3]!index),_xlfn.XMATCH($G109,[3]!header))</f>
        <v>2101</v>
      </c>
      <c r="N109">
        <f t="shared" si="16"/>
        <v>2101</v>
      </c>
      <c r="O109">
        <f t="shared" si="16"/>
        <v>2101</v>
      </c>
      <c r="P109">
        <f t="shared" si="16"/>
        <v>2101</v>
      </c>
      <c r="Q109">
        <f t="shared" si="16"/>
        <v>2101</v>
      </c>
      <c r="R109">
        <f t="shared" si="16"/>
        <v>2101</v>
      </c>
      <c r="S109">
        <f t="shared" si="16"/>
        <v>2101</v>
      </c>
      <c r="T109">
        <f t="shared" si="16"/>
        <v>2101</v>
      </c>
      <c r="U109">
        <f t="shared" si="16"/>
        <v>2101</v>
      </c>
      <c r="V109">
        <f t="shared" si="16"/>
        <v>2101</v>
      </c>
      <c r="W109">
        <f t="shared" si="16"/>
        <v>2101</v>
      </c>
    </row>
    <row r="110" spans="1:23" x14ac:dyDescent="0.25">
      <c r="A110" t="s">
        <v>56</v>
      </c>
      <c r="B110" t="s">
        <v>5</v>
      </c>
      <c r="C110" t="s">
        <v>15</v>
      </c>
      <c r="D110" t="s">
        <v>16</v>
      </c>
      <c r="E110" t="s">
        <v>60</v>
      </c>
      <c r="F110" t="s">
        <v>88</v>
      </c>
      <c r="G110" t="s">
        <v>70</v>
      </c>
      <c r="K110" t="s">
        <v>63</v>
      </c>
      <c r="L110" t="s">
        <v>71</v>
      </c>
      <c r="M110" cm="1">
        <f t="array" ref="M110">INDEX([3]!data,_xlfn.XMATCH(_xlfn.CONCAT(
SUBSTITUTE($A110,LEFT($A110,FIND($C110,$A110)+1),),
$F110),
[3]!index),_xlfn.XMATCH($G110,[3]!header))</f>
        <v>30</v>
      </c>
      <c r="N110">
        <f t="shared" si="16"/>
        <v>30</v>
      </c>
      <c r="O110">
        <f t="shared" si="16"/>
        <v>30</v>
      </c>
      <c r="P110">
        <f t="shared" si="16"/>
        <v>30</v>
      </c>
      <c r="Q110">
        <f t="shared" si="16"/>
        <v>30</v>
      </c>
      <c r="R110">
        <f t="shared" si="16"/>
        <v>30</v>
      </c>
      <c r="S110">
        <f t="shared" si="16"/>
        <v>30</v>
      </c>
      <c r="T110">
        <f t="shared" si="16"/>
        <v>30</v>
      </c>
      <c r="U110">
        <f t="shared" si="16"/>
        <v>30</v>
      </c>
      <c r="V110">
        <f t="shared" si="16"/>
        <v>30</v>
      </c>
      <c r="W110">
        <f t="shared" si="16"/>
        <v>30</v>
      </c>
    </row>
    <row r="111" spans="1:23" x14ac:dyDescent="0.25">
      <c r="A111" t="s">
        <v>56</v>
      </c>
      <c r="B111" t="s">
        <v>5</v>
      </c>
      <c r="C111" t="s">
        <v>15</v>
      </c>
      <c r="D111" t="s">
        <v>16</v>
      </c>
      <c r="E111" t="s">
        <v>60</v>
      </c>
      <c r="F111" t="s">
        <v>88</v>
      </c>
      <c r="G111" t="s">
        <v>72</v>
      </c>
      <c r="K111" t="s">
        <v>73</v>
      </c>
      <c r="L111" t="s">
        <v>64</v>
      </c>
      <c r="M111" cm="1">
        <f t="array" ref="M111">INDEX([3]!data,_xlfn.XMATCH(_xlfn.CONCAT(
SUBSTITUTE($A111,LEFT($A111,FIND($C111,$A111)+1),),
$F111),
[3]!index),_xlfn.XMATCH(_xlfn.CONCAT($C111,$G111),[3]!header))</f>
        <v>0</v>
      </c>
    </row>
    <row r="112" spans="1:23" x14ac:dyDescent="0.25">
      <c r="A112" t="s">
        <v>56</v>
      </c>
      <c r="B112" t="s">
        <v>5</v>
      </c>
      <c r="C112" t="s">
        <v>15</v>
      </c>
      <c r="D112" t="s">
        <v>16</v>
      </c>
      <c r="E112" t="s">
        <v>60</v>
      </c>
      <c r="F112" t="s">
        <v>88</v>
      </c>
      <c r="G112" t="s">
        <v>74</v>
      </c>
      <c r="K112" t="s">
        <v>63</v>
      </c>
      <c r="L112" t="str" cm="1">
        <f t="array" ref="L112">INDEX([3]!data,_xlfn.XMATCH(_xlfn.CONCAT(
SUBSTITUTE($A112,LEFT($A112,FIND($C112,$A112)+1),),
$F112),
[3]!index),_xlfn.XMATCH(L$2,[3]!header))</f>
        <v>MWh</v>
      </c>
      <c r="M112" cm="1">
        <f t="array" ref="M112">INDEX([3]!data,_xlfn.XMATCH(_xlfn.CONCAT(
SUBSTITUTE($A112,LEFT($A112,FIND($C112,$A112)+1),),
$F112),
[3]!index),_xlfn.XMATCH($G112,[3]!header))</f>
        <v>293460</v>
      </c>
      <c r="N112">
        <f t="shared" ref="N112:W117" si="17">M112</f>
        <v>293460</v>
      </c>
      <c r="O112">
        <f t="shared" si="17"/>
        <v>293460</v>
      </c>
      <c r="P112">
        <f t="shared" si="17"/>
        <v>293460</v>
      </c>
      <c r="Q112">
        <f t="shared" si="17"/>
        <v>293460</v>
      </c>
      <c r="R112">
        <f t="shared" si="17"/>
        <v>293460</v>
      </c>
      <c r="S112">
        <f t="shared" si="17"/>
        <v>293460</v>
      </c>
      <c r="T112">
        <f t="shared" si="17"/>
        <v>293460</v>
      </c>
      <c r="U112">
        <f t="shared" si="17"/>
        <v>293460</v>
      </c>
      <c r="V112">
        <f t="shared" si="17"/>
        <v>293460</v>
      </c>
      <c r="W112">
        <f t="shared" si="17"/>
        <v>293460</v>
      </c>
    </row>
    <row r="113" spans="1:23" x14ac:dyDescent="0.25">
      <c r="A113" t="s">
        <v>56</v>
      </c>
      <c r="B113" t="s">
        <v>5</v>
      </c>
      <c r="C113" t="s">
        <v>15</v>
      </c>
      <c r="D113" t="s">
        <v>16</v>
      </c>
      <c r="E113" t="s">
        <v>60</v>
      </c>
      <c r="F113" t="s">
        <v>88</v>
      </c>
      <c r="G113" t="s">
        <v>75</v>
      </c>
      <c r="K113" t="s">
        <v>63</v>
      </c>
      <c r="L113" t="s">
        <v>76</v>
      </c>
      <c r="M113" cm="1">
        <f t="array" ref="M113">INDEX([3]!data,_xlfn.XMATCH(_xlfn.CONCAT(
SUBSTITUTE($A113,LEFT($A113,FIND($C113,$A113)+1),),
$F113),
[3]!index),_xlfn.XMATCH($G113,[3]!header))</f>
        <v>317228500</v>
      </c>
      <c r="N113">
        <f t="shared" si="17"/>
        <v>317228500</v>
      </c>
      <c r="O113">
        <f t="shared" si="17"/>
        <v>317228500</v>
      </c>
      <c r="P113">
        <f t="shared" si="17"/>
        <v>317228500</v>
      </c>
      <c r="Q113">
        <f t="shared" si="17"/>
        <v>317228500</v>
      </c>
      <c r="R113">
        <f t="shared" si="17"/>
        <v>317228500</v>
      </c>
      <c r="S113">
        <f t="shared" si="17"/>
        <v>317228500</v>
      </c>
      <c r="T113">
        <f t="shared" si="17"/>
        <v>317228500</v>
      </c>
      <c r="U113">
        <f t="shared" si="17"/>
        <v>317228500</v>
      </c>
      <c r="V113">
        <f t="shared" si="17"/>
        <v>317228500</v>
      </c>
      <c r="W113">
        <f t="shared" si="17"/>
        <v>317228500</v>
      </c>
    </row>
    <row r="114" spans="1:23" x14ac:dyDescent="0.25">
      <c r="A114" t="s">
        <v>56</v>
      </c>
      <c r="B114" t="s">
        <v>5</v>
      </c>
      <c r="C114" t="s">
        <v>15</v>
      </c>
      <c r="D114" t="s">
        <v>16</v>
      </c>
      <c r="E114" t="s">
        <v>60</v>
      </c>
      <c r="F114" t="s">
        <v>88</v>
      </c>
      <c r="G114" t="s">
        <v>77</v>
      </c>
      <c r="K114" t="s">
        <v>63</v>
      </c>
      <c r="L114" t="s">
        <v>76</v>
      </c>
      <c r="M114" cm="1">
        <f t="array" ref="M114">INDEX([3]!data,_xlfn.XMATCH(_xlfn.CONCAT(
SUBSTITUTE($A114,LEFT($A114,FIND($C114,$A114)+1),),
$F114),
[3]!index),_xlfn.XMATCH($G114,[3]!header))</f>
        <v>8213400</v>
      </c>
      <c r="N114">
        <f t="shared" si="17"/>
        <v>8213400</v>
      </c>
      <c r="O114">
        <f t="shared" si="17"/>
        <v>8213400</v>
      </c>
      <c r="P114">
        <f t="shared" si="17"/>
        <v>8213400</v>
      </c>
      <c r="Q114">
        <f t="shared" si="17"/>
        <v>8213400</v>
      </c>
      <c r="R114">
        <f t="shared" si="17"/>
        <v>8213400</v>
      </c>
      <c r="S114">
        <f t="shared" si="17"/>
        <v>8213400</v>
      </c>
      <c r="T114">
        <f t="shared" si="17"/>
        <v>8213400</v>
      </c>
      <c r="U114">
        <f t="shared" si="17"/>
        <v>8213400</v>
      </c>
      <c r="V114">
        <f t="shared" si="17"/>
        <v>8213400</v>
      </c>
      <c r="W114">
        <f t="shared" si="17"/>
        <v>8213400</v>
      </c>
    </row>
    <row r="115" spans="1:23" x14ac:dyDescent="0.25">
      <c r="A115" t="s">
        <v>56</v>
      </c>
      <c r="B115" t="s">
        <v>5</v>
      </c>
      <c r="C115" t="s">
        <v>15</v>
      </c>
      <c r="D115" t="s">
        <v>16</v>
      </c>
      <c r="E115" t="s">
        <v>60</v>
      </c>
      <c r="F115" t="s">
        <v>88</v>
      </c>
      <c r="G115" t="s">
        <v>52</v>
      </c>
      <c r="J115" t="s">
        <v>78</v>
      </c>
      <c r="K115" t="s">
        <v>79</v>
      </c>
      <c r="L115" t="str" cm="1">
        <f t="array" ref="L115">INDEX([3]!data_multi,_xlfn.XMATCH(_xlfn.CONCAT(
SUBSTITUTE($A115,LEFT($A115,FIND($C115,$A115)+1),),
$F115:$I115,
SUBSTITUTE($J115,LEFT($A115,FIND($C115,$A115)+1),)),
[3]!index_multi),_xlfn.XMATCH(L$2,[3]!header_multi))</f>
        <v>$</v>
      </c>
      <c r="M115" cm="1">
        <f t="array" ref="M115">INDEX([3]!data_multi,_xlfn.XMATCH(_xlfn.CONCAT(
SUBSTITUTE($A115,LEFT($A115,FIND($C115,$A115)+1),),
$F115:$I115,
SUBSTITUTE($J115,LEFT($A115,FIND($C115,$A115)+1),)),
[3]!index_multi),_xlfn.XMATCH(M$2,[3]!header_multi))</f>
        <v>6.31</v>
      </c>
      <c r="N115">
        <f t="shared" si="17"/>
        <v>6.31</v>
      </c>
      <c r="O115">
        <f t="shared" si="17"/>
        <v>6.31</v>
      </c>
      <c r="P115">
        <f t="shared" si="17"/>
        <v>6.31</v>
      </c>
      <c r="Q115">
        <f t="shared" si="17"/>
        <v>6.31</v>
      </c>
      <c r="R115">
        <f t="shared" si="17"/>
        <v>6.31</v>
      </c>
      <c r="S115">
        <f t="shared" si="17"/>
        <v>6.31</v>
      </c>
      <c r="T115">
        <f t="shared" si="17"/>
        <v>6.31</v>
      </c>
      <c r="U115">
        <f t="shared" si="17"/>
        <v>6.31</v>
      </c>
      <c r="V115">
        <f t="shared" si="17"/>
        <v>6.31</v>
      </c>
      <c r="W115">
        <f t="shared" si="17"/>
        <v>6.31</v>
      </c>
    </row>
    <row r="116" spans="1:23" x14ac:dyDescent="0.25">
      <c r="A116" t="s">
        <v>56</v>
      </c>
      <c r="B116" t="s">
        <v>5</v>
      </c>
      <c r="C116" t="s">
        <v>15</v>
      </c>
      <c r="D116" t="s">
        <v>16</v>
      </c>
      <c r="E116" t="s">
        <v>60</v>
      </c>
      <c r="F116" t="s">
        <v>88</v>
      </c>
      <c r="G116" t="s">
        <v>52</v>
      </c>
      <c r="J116" t="s">
        <v>42</v>
      </c>
      <c r="K116" t="s">
        <v>79</v>
      </c>
      <c r="L116" t="str" cm="1">
        <f t="array" ref="L116">INDEX([3]!data_multi,_xlfn.XMATCH(_xlfn.CONCAT(
SUBSTITUTE($A116,LEFT($A116,FIND($C116,$A116)+1),),
$F116:$I116,
SUBSTITUTE($J116,LEFT($A116,FIND($C116,$A116)+1),)),
[3]!index_multi),_xlfn.XMATCH(L$2,[3]!header_multi))</f>
        <v>GJ</v>
      </c>
      <c r="M116" cm="1">
        <f t="array" ref="M116">INDEX([3]!data_multi,_xlfn.XMATCH(_xlfn.CONCAT(
SUBSTITUTE($A116,LEFT($A116,FIND($C116,$A116)+1),),
$F116:$I116,
SUBSTITUTE($J116,LEFT($A116,FIND($C116,$A116)+1),)),
[3]!index_multi),_xlfn.XMATCH(M$2,[3]!header_multi))</f>
        <v>14.243256000000001</v>
      </c>
      <c r="N116">
        <f t="shared" si="17"/>
        <v>14.243256000000001</v>
      </c>
      <c r="O116">
        <f t="shared" si="17"/>
        <v>14.243256000000001</v>
      </c>
      <c r="P116">
        <f t="shared" si="17"/>
        <v>14.243256000000001</v>
      </c>
      <c r="Q116">
        <f t="shared" si="17"/>
        <v>14.243256000000001</v>
      </c>
      <c r="R116">
        <f t="shared" si="17"/>
        <v>14.243256000000001</v>
      </c>
      <c r="S116">
        <f t="shared" si="17"/>
        <v>14.243256000000001</v>
      </c>
      <c r="T116">
        <f t="shared" si="17"/>
        <v>14.243256000000001</v>
      </c>
      <c r="U116">
        <f t="shared" si="17"/>
        <v>14.243256000000001</v>
      </c>
      <c r="V116">
        <f t="shared" si="17"/>
        <v>14.243256000000001</v>
      </c>
      <c r="W116">
        <f t="shared" si="17"/>
        <v>14.243256000000001</v>
      </c>
    </row>
    <row r="117" spans="1:23" x14ac:dyDescent="0.25">
      <c r="A117" t="s">
        <v>56</v>
      </c>
      <c r="B117" t="s">
        <v>5</v>
      </c>
      <c r="C117" t="s">
        <v>15</v>
      </c>
      <c r="D117" t="s">
        <v>16</v>
      </c>
      <c r="E117" t="s">
        <v>60</v>
      </c>
      <c r="F117" t="s">
        <v>88</v>
      </c>
      <c r="G117" t="s">
        <v>52</v>
      </c>
      <c r="J117" t="s">
        <v>80</v>
      </c>
      <c r="K117" t="s">
        <v>79</v>
      </c>
      <c r="L117" t="str" cm="1">
        <f t="array" ref="L117">INDEX([3]!data_multi,_xlfn.XMATCH(_xlfn.CONCAT(
SUBSTITUTE($A117,LEFT($A117,FIND($C117,$A117)+1),),
$F117:$I117,
SUBSTITUTE($J117,LEFT($A117,FIND($C117,$A117)+1),)),
[3]!index_multi),_xlfn.XMATCH(L$2,[3]!header_multi))</f>
        <v>unit</v>
      </c>
      <c r="M117" cm="1">
        <f t="array" ref="M117">INDEX([3]!data_multi,_xlfn.XMATCH(_xlfn.CONCAT(
SUBSTITUTE($A117,LEFT($A117,FIND($C117,$A117)+1),),
$F117:$I117,
SUBSTITUTE($J117,LEFT($A117,FIND($C117,$A117)+1),)),
[3]!index_multi),_xlfn.XMATCH(M$2,[3]!header_multi))</f>
        <v>1</v>
      </c>
      <c r="N117">
        <f t="shared" si="17"/>
        <v>1</v>
      </c>
      <c r="O117">
        <f t="shared" si="17"/>
        <v>1</v>
      </c>
      <c r="P117">
        <f t="shared" si="17"/>
        <v>1</v>
      </c>
      <c r="Q117">
        <f t="shared" si="17"/>
        <v>1</v>
      </c>
      <c r="R117">
        <f t="shared" si="17"/>
        <v>1</v>
      </c>
      <c r="S117">
        <f t="shared" si="17"/>
        <v>1</v>
      </c>
      <c r="T117">
        <f t="shared" si="17"/>
        <v>1</v>
      </c>
      <c r="U117">
        <f t="shared" si="17"/>
        <v>1</v>
      </c>
      <c r="V117">
        <f t="shared" si="17"/>
        <v>1</v>
      </c>
      <c r="W117">
        <f t="shared" si="17"/>
        <v>1</v>
      </c>
    </row>
    <row r="118" spans="1:23" x14ac:dyDescent="0.25">
      <c r="A118" t="s">
        <v>56</v>
      </c>
      <c r="B118" t="s">
        <v>5</v>
      </c>
      <c r="C118" t="s">
        <v>15</v>
      </c>
      <c r="D118" t="s">
        <v>16</v>
      </c>
      <c r="E118" t="s">
        <v>60</v>
      </c>
      <c r="F118" t="s">
        <v>89</v>
      </c>
      <c r="G118" t="s">
        <v>6</v>
      </c>
    </row>
    <row r="119" spans="1:23" x14ac:dyDescent="0.25">
      <c r="A119" t="s">
        <v>56</v>
      </c>
      <c r="B119" t="s">
        <v>5</v>
      </c>
      <c r="C119" t="s">
        <v>15</v>
      </c>
      <c r="D119" t="s">
        <v>16</v>
      </c>
      <c r="E119" t="s">
        <v>60</v>
      </c>
      <c r="F119" t="s">
        <v>89</v>
      </c>
      <c r="G119" t="s">
        <v>67</v>
      </c>
      <c r="K119" t="s">
        <v>63</v>
      </c>
      <c r="L119" t="s">
        <v>68</v>
      </c>
      <c r="M119" cm="1">
        <f t="array" ref="M119">INDEX([3]!data,_xlfn.XMATCH(_xlfn.CONCAT(
SUBSTITUTE($A119,LEFT($A119,FIND($C119,$A119)+1),),
$F119),
[3]!index),_xlfn.XMATCH($G119,[3]!header))</f>
        <v>2010</v>
      </c>
      <c r="N119">
        <f t="shared" ref="N119:W121" si="18">M119</f>
        <v>2010</v>
      </c>
      <c r="O119">
        <f t="shared" si="18"/>
        <v>2010</v>
      </c>
      <c r="P119">
        <f t="shared" si="18"/>
        <v>2010</v>
      </c>
      <c r="Q119">
        <f t="shared" si="18"/>
        <v>2010</v>
      </c>
      <c r="R119">
        <f t="shared" si="18"/>
        <v>2010</v>
      </c>
      <c r="S119">
        <f t="shared" si="18"/>
        <v>2010</v>
      </c>
      <c r="T119">
        <f t="shared" si="18"/>
        <v>2010</v>
      </c>
      <c r="U119">
        <f t="shared" si="18"/>
        <v>2010</v>
      </c>
      <c r="V119">
        <f t="shared" si="18"/>
        <v>2010</v>
      </c>
      <c r="W119">
        <f t="shared" si="18"/>
        <v>2010</v>
      </c>
    </row>
    <row r="120" spans="1:23" x14ac:dyDescent="0.25">
      <c r="A120" t="s">
        <v>56</v>
      </c>
      <c r="B120" t="s">
        <v>5</v>
      </c>
      <c r="C120" t="s">
        <v>15</v>
      </c>
      <c r="D120" t="s">
        <v>16</v>
      </c>
      <c r="E120" t="s">
        <v>60</v>
      </c>
      <c r="F120" t="s">
        <v>89</v>
      </c>
      <c r="G120" t="s">
        <v>69</v>
      </c>
      <c r="K120" t="s">
        <v>63</v>
      </c>
      <c r="L120" t="s">
        <v>68</v>
      </c>
      <c r="M120" cm="1">
        <f t="array" ref="M120">INDEX([3]!data,_xlfn.XMATCH(_xlfn.CONCAT(
SUBSTITUTE($A120,LEFT($A120,FIND($C120,$A120)+1),),
$F120),
[3]!index),_xlfn.XMATCH($G120,[3]!header))</f>
        <v>2101</v>
      </c>
      <c r="N120">
        <f t="shared" si="18"/>
        <v>2101</v>
      </c>
      <c r="O120">
        <f t="shared" si="18"/>
        <v>2101</v>
      </c>
      <c r="P120">
        <f t="shared" si="18"/>
        <v>2101</v>
      </c>
      <c r="Q120">
        <f t="shared" si="18"/>
        <v>2101</v>
      </c>
      <c r="R120">
        <f t="shared" si="18"/>
        <v>2101</v>
      </c>
      <c r="S120">
        <f t="shared" si="18"/>
        <v>2101</v>
      </c>
      <c r="T120">
        <f t="shared" si="18"/>
        <v>2101</v>
      </c>
      <c r="U120">
        <f t="shared" si="18"/>
        <v>2101</v>
      </c>
      <c r="V120">
        <f t="shared" si="18"/>
        <v>2101</v>
      </c>
      <c r="W120">
        <f t="shared" si="18"/>
        <v>2101</v>
      </c>
    </row>
    <row r="121" spans="1:23" x14ac:dyDescent="0.25">
      <c r="A121" t="s">
        <v>56</v>
      </c>
      <c r="B121" t="s">
        <v>5</v>
      </c>
      <c r="C121" t="s">
        <v>15</v>
      </c>
      <c r="D121" t="s">
        <v>16</v>
      </c>
      <c r="E121" t="s">
        <v>60</v>
      </c>
      <c r="F121" t="s">
        <v>89</v>
      </c>
      <c r="G121" t="s">
        <v>70</v>
      </c>
      <c r="K121" t="s">
        <v>63</v>
      </c>
      <c r="L121" t="s">
        <v>71</v>
      </c>
      <c r="M121" cm="1">
        <f t="array" ref="M121">INDEX([3]!data,_xlfn.XMATCH(_xlfn.CONCAT(
SUBSTITUTE($A121,LEFT($A121,FIND($C121,$A121)+1),),
$F121),
[3]!index),_xlfn.XMATCH($G121,[3]!header))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56</v>
      </c>
      <c r="B122" t="s">
        <v>5</v>
      </c>
      <c r="C122" t="s">
        <v>15</v>
      </c>
      <c r="D122" t="s">
        <v>16</v>
      </c>
      <c r="E122" t="s">
        <v>60</v>
      </c>
      <c r="F122" t="s">
        <v>89</v>
      </c>
      <c r="G122" t="s">
        <v>72</v>
      </c>
      <c r="K122" t="s">
        <v>73</v>
      </c>
      <c r="L122" t="s">
        <v>64</v>
      </c>
      <c r="M122" cm="1">
        <f t="array" ref="M122">INDEX([3]!data,_xlfn.XMATCH(_xlfn.CONCAT(
SUBSTITUTE($A122,LEFT($A122,FIND($C122,$A122)+1),),
$F122),
[3]!index),_xlfn.XMATCH(_xlfn.CONCAT($C122,$G122),[3]!header))</f>
        <v>1.0999999999999999E-2</v>
      </c>
    </row>
    <row r="123" spans="1:23" x14ac:dyDescent="0.25">
      <c r="A123" t="s">
        <v>56</v>
      </c>
      <c r="B123" t="s">
        <v>5</v>
      </c>
      <c r="C123" t="s">
        <v>15</v>
      </c>
      <c r="D123" t="s">
        <v>16</v>
      </c>
      <c r="E123" t="s">
        <v>60</v>
      </c>
      <c r="F123" t="s">
        <v>89</v>
      </c>
      <c r="G123" t="s">
        <v>74</v>
      </c>
      <c r="K123" t="s">
        <v>63</v>
      </c>
      <c r="L123" t="str" cm="1">
        <f t="array" ref="L123">INDEX([3]!data,_xlfn.XMATCH(_xlfn.CONCAT(
SUBSTITUTE($A123,LEFT($A123,FIND($C123,$A123)+1),),
$F123),
[3]!index),_xlfn.XMATCH(L$2,[3]!header))</f>
        <v>MWh</v>
      </c>
      <c r="M123" cm="1">
        <f t="array" ref="M123">INDEX([3]!data,_xlfn.XMATCH(_xlfn.CONCAT(
SUBSTITUTE($A123,LEFT($A123,FIND($C123,$A123)+1),),
$F123),
[3]!index),_xlfn.XMATCH($G123,[3]!header))</f>
        <v>293460</v>
      </c>
      <c r="N123">
        <f t="shared" ref="N123:W128" si="19">M123</f>
        <v>293460</v>
      </c>
      <c r="O123">
        <f t="shared" si="19"/>
        <v>293460</v>
      </c>
      <c r="P123">
        <f t="shared" si="19"/>
        <v>293460</v>
      </c>
      <c r="Q123">
        <f t="shared" si="19"/>
        <v>293460</v>
      </c>
      <c r="R123">
        <f t="shared" si="19"/>
        <v>293460</v>
      </c>
      <c r="S123">
        <f t="shared" si="19"/>
        <v>293460</v>
      </c>
      <c r="T123">
        <f t="shared" si="19"/>
        <v>293460</v>
      </c>
      <c r="U123">
        <f t="shared" si="19"/>
        <v>293460</v>
      </c>
      <c r="V123">
        <f t="shared" si="19"/>
        <v>293460</v>
      </c>
      <c r="W123">
        <f t="shared" si="19"/>
        <v>293460</v>
      </c>
    </row>
    <row r="124" spans="1:23" x14ac:dyDescent="0.25">
      <c r="A124" t="s">
        <v>56</v>
      </c>
      <c r="B124" t="s">
        <v>5</v>
      </c>
      <c r="C124" t="s">
        <v>15</v>
      </c>
      <c r="D124" t="s">
        <v>16</v>
      </c>
      <c r="E124" t="s">
        <v>60</v>
      </c>
      <c r="F124" t="s">
        <v>89</v>
      </c>
      <c r="G124" t="s">
        <v>75</v>
      </c>
      <c r="K124" t="s">
        <v>63</v>
      </c>
      <c r="L124" t="s">
        <v>76</v>
      </c>
      <c r="M124" cm="1">
        <f t="array" ref="M124">INDEX([3]!data,_xlfn.XMATCH(_xlfn.CONCAT(
SUBSTITUTE($A124,LEFT($A124,FIND($C124,$A124)+1),),
$F124),
[3]!index),_xlfn.XMATCH($G124,[3]!header))</f>
        <v>317228500</v>
      </c>
      <c r="N124">
        <f t="shared" si="19"/>
        <v>317228500</v>
      </c>
      <c r="O124">
        <f t="shared" si="19"/>
        <v>317228500</v>
      </c>
      <c r="P124">
        <f t="shared" si="19"/>
        <v>317228500</v>
      </c>
      <c r="Q124">
        <f t="shared" si="19"/>
        <v>317228500</v>
      </c>
      <c r="R124">
        <f t="shared" si="19"/>
        <v>317228500</v>
      </c>
      <c r="S124">
        <f t="shared" si="19"/>
        <v>317228500</v>
      </c>
      <c r="T124">
        <f t="shared" si="19"/>
        <v>317228500</v>
      </c>
      <c r="U124">
        <f t="shared" si="19"/>
        <v>317228500</v>
      </c>
      <c r="V124">
        <f t="shared" si="19"/>
        <v>317228500</v>
      </c>
      <c r="W124">
        <f t="shared" si="19"/>
        <v>317228500</v>
      </c>
    </row>
    <row r="125" spans="1:23" x14ac:dyDescent="0.25">
      <c r="A125" t="s">
        <v>56</v>
      </c>
      <c r="B125" t="s">
        <v>5</v>
      </c>
      <c r="C125" t="s">
        <v>15</v>
      </c>
      <c r="D125" t="s">
        <v>16</v>
      </c>
      <c r="E125" t="s">
        <v>60</v>
      </c>
      <c r="F125" t="s">
        <v>89</v>
      </c>
      <c r="G125" t="s">
        <v>77</v>
      </c>
      <c r="K125" t="s">
        <v>63</v>
      </c>
      <c r="L125" t="s">
        <v>76</v>
      </c>
      <c r="M125" cm="1">
        <f t="array" ref="M125">INDEX([3]!data,_xlfn.XMATCH(_xlfn.CONCAT(
SUBSTITUTE($A125,LEFT($A125,FIND($C125,$A125)+1),),
$F125),
[3]!index),_xlfn.XMATCH($G125,[3]!header))</f>
        <v>8213400</v>
      </c>
      <c r="N125">
        <f t="shared" si="19"/>
        <v>8213400</v>
      </c>
      <c r="O125">
        <f t="shared" si="19"/>
        <v>8213400</v>
      </c>
      <c r="P125">
        <f t="shared" si="19"/>
        <v>8213400</v>
      </c>
      <c r="Q125">
        <f t="shared" si="19"/>
        <v>8213400</v>
      </c>
      <c r="R125">
        <f t="shared" si="19"/>
        <v>8213400</v>
      </c>
      <c r="S125">
        <f t="shared" si="19"/>
        <v>8213400</v>
      </c>
      <c r="T125">
        <f t="shared" si="19"/>
        <v>8213400</v>
      </c>
      <c r="U125">
        <f t="shared" si="19"/>
        <v>8213400</v>
      </c>
      <c r="V125">
        <f t="shared" si="19"/>
        <v>8213400</v>
      </c>
      <c r="W125">
        <f t="shared" si="19"/>
        <v>8213400</v>
      </c>
    </row>
    <row r="126" spans="1:23" x14ac:dyDescent="0.25">
      <c r="A126" t="s">
        <v>56</v>
      </c>
      <c r="B126" t="s">
        <v>5</v>
      </c>
      <c r="C126" t="s">
        <v>15</v>
      </c>
      <c r="D126" t="s">
        <v>16</v>
      </c>
      <c r="E126" t="s">
        <v>60</v>
      </c>
      <c r="F126" t="s">
        <v>89</v>
      </c>
      <c r="G126" t="s">
        <v>52</v>
      </c>
      <c r="J126" t="s">
        <v>78</v>
      </c>
      <c r="K126" t="s">
        <v>79</v>
      </c>
      <c r="L126" t="str" cm="1">
        <f t="array" ref="L126">INDEX([3]!data_multi,_xlfn.XMATCH(_xlfn.CONCAT(
SUBSTITUTE($A126,LEFT($A126,FIND($C126,$A126)+1),),
$F126:$I126,
SUBSTITUTE($J126,LEFT($A126,FIND($C126,$A126)+1),)),
[3]!index_multi),_xlfn.XMATCH(L$2,[3]!header_multi))</f>
        <v>$</v>
      </c>
      <c r="M126" cm="1">
        <f t="array" ref="M126">INDEX([3]!data_multi,_xlfn.XMATCH(_xlfn.CONCAT(
SUBSTITUTE($A126,LEFT($A126,FIND($C126,$A126)+1),),
$F126:$I126,
SUBSTITUTE($J126,LEFT($A126,FIND($C126,$A126)+1),)),
[3]!index_multi),_xlfn.XMATCH(M$2,[3]!header_multi))</f>
        <v>6.31</v>
      </c>
      <c r="N126">
        <f t="shared" si="19"/>
        <v>6.31</v>
      </c>
      <c r="O126">
        <f t="shared" si="19"/>
        <v>6.31</v>
      </c>
      <c r="P126">
        <f t="shared" si="19"/>
        <v>6.31</v>
      </c>
      <c r="Q126">
        <f t="shared" si="19"/>
        <v>6.31</v>
      </c>
      <c r="R126">
        <f t="shared" si="19"/>
        <v>6.31</v>
      </c>
      <c r="S126">
        <f t="shared" si="19"/>
        <v>6.31</v>
      </c>
      <c r="T126">
        <f t="shared" si="19"/>
        <v>6.31</v>
      </c>
      <c r="U126">
        <f t="shared" si="19"/>
        <v>6.31</v>
      </c>
      <c r="V126">
        <f t="shared" si="19"/>
        <v>6.31</v>
      </c>
      <c r="W126">
        <f t="shared" si="19"/>
        <v>6.31</v>
      </c>
    </row>
    <row r="127" spans="1:23" x14ac:dyDescent="0.25">
      <c r="A127" t="s">
        <v>56</v>
      </c>
      <c r="B127" t="s">
        <v>5</v>
      </c>
      <c r="C127" t="s">
        <v>15</v>
      </c>
      <c r="D127" t="s">
        <v>16</v>
      </c>
      <c r="E127" t="s">
        <v>60</v>
      </c>
      <c r="F127" t="s">
        <v>89</v>
      </c>
      <c r="G127" t="s">
        <v>52</v>
      </c>
      <c r="J127" t="s">
        <v>40</v>
      </c>
      <c r="K127" t="s">
        <v>79</v>
      </c>
      <c r="L127" t="str" cm="1">
        <f t="array" ref="L127">INDEX([3]!data_multi,_xlfn.XMATCH(_xlfn.CONCAT(
SUBSTITUTE($A127,LEFT($A127,FIND($C127,$A127)+1),),
$F127:$I127,
SUBSTITUTE($J127,LEFT($A127,FIND($C127,$A127)+1),)),
[3]!index_multi),_xlfn.XMATCH(L$2,[3]!header_multi))</f>
        <v>GJ</v>
      </c>
      <c r="M127" cm="1">
        <f t="array" ref="M127">INDEX([3]!data_multi,_xlfn.XMATCH(_xlfn.CONCAT(
SUBSTITUTE($A127,LEFT($A127,FIND($C127,$A127)+1),),
$F127:$I127,
SUBSTITUTE($J127,LEFT($A127,FIND($C127,$A127)+1),)),
[3]!index_multi),_xlfn.XMATCH(M$2,[3]!header_multi))</f>
        <v>14.243256000000001</v>
      </c>
      <c r="N127">
        <f t="shared" si="19"/>
        <v>14.243256000000001</v>
      </c>
      <c r="O127">
        <f t="shared" si="19"/>
        <v>14.243256000000001</v>
      </c>
      <c r="P127">
        <f t="shared" si="19"/>
        <v>14.243256000000001</v>
      </c>
      <c r="Q127">
        <f t="shared" si="19"/>
        <v>14.243256000000001</v>
      </c>
      <c r="R127">
        <f t="shared" si="19"/>
        <v>14.243256000000001</v>
      </c>
      <c r="S127">
        <f t="shared" si="19"/>
        <v>14.243256000000001</v>
      </c>
      <c r="T127">
        <f t="shared" si="19"/>
        <v>14.243256000000001</v>
      </c>
      <c r="U127">
        <f t="shared" si="19"/>
        <v>14.243256000000001</v>
      </c>
      <c r="V127">
        <f t="shared" si="19"/>
        <v>14.243256000000001</v>
      </c>
      <c r="W127">
        <f t="shared" si="19"/>
        <v>14.243256000000001</v>
      </c>
    </row>
    <row r="128" spans="1:23" x14ac:dyDescent="0.25">
      <c r="A128" t="s">
        <v>56</v>
      </c>
      <c r="B128" t="s">
        <v>5</v>
      </c>
      <c r="C128" t="s">
        <v>15</v>
      </c>
      <c r="D128" t="s">
        <v>16</v>
      </c>
      <c r="E128" t="s">
        <v>60</v>
      </c>
      <c r="F128" t="s">
        <v>89</v>
      </c>
      <c r="G128" t="s">
        <v>52</v>
      </c>
      <c r="J128" t="s">
        <v>80</v>
      </c>
      <c r="K128" t="s">
        <v>79</v>
      </c>
      <c r="L128" t="str" cm="1">
        <f t="array" ref="L128">INDEX([3]!data_multi,_xlfn.XMATCH(_xlfn.CONCAT(
SUBSTITUTE($A128,LEFT($A128,FIND($C128,$A128)+1),),
$F128:$I128,
SUBSTITUTE($J128,LEFT($A128,FIND($C128,$A128)+1),)),
[3]!index_multi),_xlfn.XMATCH(L$2,[3]!header_multi))</f>
        <v>unit</v>
      </c>
      <c r="M128" cm="1">
        <f t="array" ref="M128">INDEX([3]!data_multi,_xlfn.XMATCH(_xlfn.CONCAT(
SUBSTITUTE($A128,LEFT($A128,FIND($C128,$A128)+1),),
$F128:$I128,
SUBSTITUTE($J128,LEFT($A128,FIND($C128,$A128)+1),)),
[3]!index_multi),_xlfn.XMATCH(M$2,[3]!header_multi))</f>
        <v>1</v>
      </c>
      <c r="N128">
        <f t="shared" si="19"/>
        <v>1</v>
      </c>
      <c r="O128">
        <f t="shared" si="19"/>
        <v>1</v>
      </c>
      <c r="P128">
        <f t="shared" si="19"/>
        <v>1</v>
      </c>
      <c r="Q128">
        <f t="shared" si="19"/>
        <v>1</v>
      </c>
      <c r="R128">
        <f t="shared" si="19"/>
        <v>1</v>
      </c>
      <c r="S128">
        <f t="shared" si="19"/>
        <v>1</v>
      </c>
      <c r="T128">
        <f t="shared" si="19"/>
        <v>1</v>
      </c>
      <c r="U128">
        <f t="shared" si="19"/>
        <v>1</v>
      </c>
      <c r="V128">
        <f t="shared" si="19"/>
        <v>1</v>
      </c>
      <c r="W128">
        <f t="shared" si="19"/>
        <v>1</v>
      </c>
    </row>
    <row r="129" spans="1:23" x14ac:dyDescent="0.25">
      <c r="A129" t="s">
        <v>56</v>
      </c>
      <c r="B129" t="s">
        <v>5</v>
      </c>
      <c r="C129" t="s">
        <v>15</v>
      </c>
      <c r="D129" t="s">
        <v>16</v>
      </c>
      <c r="E129" t="s">
        <v>60</v>
      </c>
      <c r="F129" t="s">
        <v>90</v>
      </c>
      <c r="G129" t="s">
        <v>6</v>
      </c>
    </row>
    <row r="130" spans="1:23" x14ac:dyDescent="0.25">
      <c r="A130" t="s">
        <v>56</v>
      </c>
      <c r="B130" t="s">
        <v>5</v>
      </c>
      <c r="C130" t="s">
        <v>15</v>
      </c>
      <c r="D130" t="s">
        <v>16</v>
      </c>
      <c r="E130" t="s">
        <v>60</v>
      </c>
      <c r="F130" t="s">
        <v>90</v>
      </c>
      <c r="G130" t="s">
        <v>67</v>
      </c>
      <c r="K130" t="s">
        <v>63</v>
      </c>
      <c r="L130" t="s">
        <v>68</v>
      </c>
      <c r="M130" cm="1">
        <f t="array" ref="M130">INDEX([3]!data,_xlfn.XMATCH(_xlfn.CONCAT(
SUBSTITUTE($A130,LEFT($A130,FIND($C130,$A130)+1),),
$F130),
[3]!index),_xlfn.XMATCH($G130,[3]!header))</f>
        <v>2020</v>
      </c>
      <c r="N130">
        <f t="shared" ref="N130:W132" si="20">M130</f>
        <v>2020</v>
      </c>
      <c r="O130">
        <f t="shared" si="20"/>
        <v>2020</v>
      </c>
      <c r="P130">
        <f t="shared" si="20"/>
        <v>2020</v>
      </c>
      <c r="Q130">
        <f t="shared" si="20"/>
        <v>2020</v>
      </c>
      <c r="R130">
        <f t="shared" si="20"/>
        <v>2020</v>
      </c>
      <c r="S130">
        <f t="shared" si="20"/>
        <v>2020</v>
      </c>
      <c r="T130">
        <f t="shared" si="20"/>
        <v>2020</v>
      </c>
      <c r="U130">
        <f t="shared" si="20"/>
        <v>2020</v>
      </c>
      <c r="V130">
        <f t="shared" si="20"/>
        <v>2020</v>
      </c>
      <c r="W130">
        <f t="shared" si="20"/>
        <v>2020</v>
      </c>
    </row>
    <row r="131" spans="1:23" x14ac:dyDescent="0.25">
      <c r="A131" t="s">
        <v>56</v>
      </c>
      <c r="B131" t="s">
        <v>5</v>
      </c>
      <c r="C131" t="s">
        <v>15</v>
      </c>
      <c r="D131" t="s">
        <v>16</v>
      </c>
      <c r="E131" t="s">
        <v>60</v>
      </c>
      <c r="F131" t="s">
        <v>90</v>
      </c>
      <c r="G131" t="s">
        <v>69</v>
      </c>
      <c r="K131" t="s">
        <v>63</v>
      </c>
      <c r="L131" t="s">
        <v>68</v>
      </c>
      <c r="M131" cm="1">
        <f t="array" ref="M131">INDEX([3]!data,_xlfn.XMATCH(_xlfn.CONCAT(
SUBSTITUTE($A131,LEFT($A131,FIND($C131,$A131)+1),),
$F131),
[3]!index),_xlfn.XMATCH($G131,[3]!header))</f>
        <v>2101</v>
      </c>
      <c r="N131">
        <f t="shared" si="20"/>
        <v>2101</v>
      </c>
      <c r="O131">
        <f t="shared" si="20"/>
        <v>2101</v>
      </c>
      <c r="P131">
        <f t="shared" si="20"/>
        <v>2101</v>
      </c>
      <c r="Q131">
        <f t="shared" si="20"/>
        <v>2101</v>
      </c>
      <c r="R131">
        <f t="shared" si="20"/>
        <v>2101</v>
      </c>
      <c r="S131">
        <f t="shared" si="20"/>
        <v>2101</v>
      </c>
      <c r="T131">
        <f t="shared" si="20"/>
        <v>2101</v>
      </c>
      <c r="U131">
        <f t="shared" si="20"/>
        <v>2101</v>
      </c>
      <c r="V131">
        <f t="shared" si="20"/>
        <v>2101</v>
      </c>
      <c r="W131">
        <f t="shared" si="20"/>
        <v>2101</v>
      </c>
    </row>
    <row r="132" spans="1:23" x14ac:dyDescent="0.25">
      <c r="A132" t="s">
        <v>56</v>
      </c>
      <c r="B132" t="s">
        <v>5</v>
      </c>
      <c r="C132" t="s">
        <v>15</v>
      </c>
      <c r="D132" t="s">
        <v>16</v>
      </c>
      <c r="E132" t="s">
        <v>60</v>
      </c>
      <c r="F132" t="s">
        <v>90</v>
      </c>
      <c r="G132" t="s">
        <v>70</v>
      </c>
      <c r="K132" t="s">
        <v>63</v>
      </c>
      <c r="L132" t="s">
        <v>71</v>
      </c>
      <c r="M132" cm="1">
        <f t="array" ref="M132">INDEX([3]!data,_xlfn.XMATCH(_xlfn.CONCAT(
SUBSTITUTE($A132,LEFT($A132,FIND($C132,$A132)+1),),
$F132),
[3]!index),_xlfn.XMATCH($G132,[3]!header))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56</v>
      </c>
      <c r="B133" t="s">
        <v>5</v>
      </c>
      <c r="C133" t="s">
        <v>15</v>
      </c>
      <c r="D133" t="s">
        <v>16</v>
      </c>
      <c r="E133" t="s">
        <v>60</v>
      </c>
      <c r="F133" t="s">
        <v>90</v>
      </c>
      <c r="G133" t="s">
        <v>72</v>
      </c>
      <c r="K133" t="s">
        <v>73</v>
      </c>
      <c r="L133" t="s">
        <v>64</v>
      </c>
      <c r="M133" cm="1">
        <f t="array" ref="M133">INDEX([3]!data,_xlfn.XMATCH(_xlfn.CONCAT(
SUBSTITUTE($A133,LEFT($A133,FIND($C133,$A133)+1),),
$F133),
[3]!index),_xlfn.XMATCH(_xlfn.CONCAT($C133,$G133),[3]!header))</f>
        <v>0</v>
      </c>
    </row>
    <row r="134" spans="1:23" x14ac:dyDescent="0.25">
      <c r="A134" t="s">
        <v>56</v>
      </c>
      <c r="B134" t="s">
        <v>5</v>
      </c>
      <c r="C134" t="s">
        <v>15</v>
      </c>
      <c r="D134" t="s">
        <v>16</v>
      </c>
      <c r="E134" t="s">
        <v>60</v>
      </c>
      <c r="F134" t="s">
        <v>90</v>
      </c>
      <c r="G134" t="s">
        <v>74</v>
      </c>
      <c r="K134" t="s">
        <v>63</v>
      </c>
      <c r="L134" t="str" cm="1">
        <f t="array" ref="L134">INDEX([3]!data,_xlfn.XMATCH(_xlfn.CONCAT(
SUBSTITUTE($A134,LEFT($A134,FIND($C134,$A134)+1),),
$F134),
[3]!index),_xlfn.XMATCH(L$2,[3]!header))</f>
        <v>MWh</v>
      </c>
      <c r="M134" cm="1">
        <f t="array" ref="M134">INDEX([3]!data,_xlfn.XMATCH(_xlfn.CONCAT(
SUBSTITUTE($A134,LEFT($A134,FIND($C134,$A134)+1),),
$F134),
[3]!index),_xlfn.XMATCH($G134,[3]!header))</f>
        <v>293460</v>
      </c>
      <c r="N134">
        <f t="shared" ref="N134:W140" si="21">M134</f>
        <v>293460</v>
      </c>
      <c r="O134">
        <f t="shared" si="21"/>
        <v>293460</v>
      </c>
      <c r="P134">
        <f t="shared" si="21"/>
        <v>293460</v>
      </c>
      <c r="Q134">
        <f t="shared" si="21"/>
        <v>293460</v>
      </c>
      <c r="R134">
        <f t="shared" si="21"/>
        <v>293460</v>
      </c>
      <c r="S134">
        <f t="shared" si="21"/>
        <v>293460</v>
      </c>
      <c r="T134">
        <f t="shared" si="21"/>
        <v>293460</v>
      </c>
      <c r="U134">
        <f t="shared" si="21"/>
        <v>293460</v>
      </c>
      <c r="V134">
        <f t="shared" si="21"/>
        <v>293460</v>
      </c>
      <c r="W134">
        <f t="shared" si="21"/>
        <v>293460</v>
      </c>
    </row>
    <row r="135" spans="1:23" x14ac:dyDescent="0.25">
      <c r="A135" t="s">
        <v>56</v>
      </c>
      <c r="B135" t="s">
        <v>5</v>
      </c>
      <c r="C135" t="s">
        <v>15</v>
      </c>
      <c r="D135" t="s">
        <v>16</v>
      </c>
      <c r="E135" t="s">
        <v>60</v>
      </c>
      <c r="F135" t="s">
        <v>90</v>
      </c>
      <c r="G135" t="s">
        <v>75</v>
      </c>
      <c r="K135" t="s">
        <v>63</v>
      </c>
      <c r="L135" t="s">
        <v>76</v>
      </c>
      <c r="M135" cm="1">
        <f t="array" ref="M135">INDEX([3]!data,_xlfn.XMATCH(_xlfn.CONCAT(
SUBSTITUTE($A135,LEFT($A135,FIND($C135,$A135)+1),),
$F135),
[3]!index),_xlfn.XMATCH($G135,[3]!header))</f>
        <v>317228500</v>
      </c>
      <c r="N135">
        <f t="shared" si="21"/>
        <v>317228500</v>
      </c>
      <c r="O135">
        <f t="shared" si="21"/>
        <v>317228500</v>
      </c>
      <c r="P135">
        <f t="shared" si="21"/>
        <v>317228500</v>
      </c>
      <c r="Q135">
        <f t="shared" si="21"/>
        <v>317228500</v>
      </c>
      <c r="R135">
        <f t="shared" si="21"/>
        <v>317228500</v>
      </c>
      <c r="S135">
        <f t="shared" si="21"/>
        <v>317228500</v>
      </c>
      <c r="T135">
        <f t="shared" si="21"/>
        <v>317228500</v>
      </c>
      <c r="U135">
        <f t="shared" si="21"/>
        <v>317228500</v>
      </c>
      <c r="V135">
        <f t="shared" si="21"/>
        <v>317228500</v>
      </c>
      <c r="W135">
        <f t="shared" si="21"/>
        <v>317228500</v>
      </c>
    </row>
    <row r="136" spans="1:23" x14ac:dyDescent="0.25">
      <c r="A136" t="s">
        <v>56</v>
      </c>
      <c r="B136" t="s">
        <v>5</v>
      </c>
      <c r="C136" t="s">
        <v>15</v>
      </c>
      <c r="D136" t="s">
        <v>16</v>
      </c>
      <c r="E136" t="s">
        <v>60</v>
      </c>
      <c r="F136" t="s">
        <v>90</v>
      </c>
      <c r="G136" t="s">
        <v>77</v>
      </c>
      <c r="K136" t="s">
        <v>63</v>
      </c>
      <c r="L136" t="s">
        <v>76</v>
      </c>
      <c r="M136" cm="1">
        <f t="array" ref="M136">INDEX([3]!data,_xlfn.XMATCH(_xlfn.CONCAT(
SUBSTITUTE($A136,LEFT($A136,FIND($C136,$A136)+1),),
$F136),
[3]!index),_xlfn.XMATCH($G136,[3]!header))</f>
        <v>8213400</v>
      </c>
      <c r="N136">
        <f t="shared" si="21"/>
        <v>8213400</v>
      </c>
      <c r="O136">
        <f t="shared" si="21"/>
        <v>8213400</v>
      </c>
      <c r="P136">
        <f t="shared" si="21"/>
        <v>8213400</v>
      </c>
      <c r="Q136">
        <f t="shared" si="21"/>
        <v>8213400</v>
      </c>
      <c r="R136">
        <f t="shared" si="21"/>
        <v>8213400</v>
      </c>
      <c r="S136">
        <f t="shared" si="21"/>
        <v>8213400</v>
      </c>
      <c r="T136">
        <f t="shared" si="21"/>
        <v>8213400</v>
      </c>
      <c r="U136">
        <f t="shared" si="21"/>
        <v>8213400</v>
      </c>
      <c r="V136">
        <f t="shared" si="21"/>
        <v>8213400</v>
      </c>
      <c r="W136">
        <f t="shared" si="21"/>
        <v>8213400</v>
      </c>
    </row>
    <row r="137" spans="1:23" x14ac:dyDescent="0.25">
      <c r="A137" t="s">
        <v>56</v>
      </c>
      <c r="B137" t="s">
        <v>5</v>
      </c>
      <c r="C137" t="s">
        <v>15</v>
      </c>
      <c r="D137" t="s">
        <v>16</v>
      </c>
      <c r="E137" t="s">
        <v>60</v>
      </c>
      <c r="F137" t="s">
        <v>90</v>
      </c>
      <c r="G137" t="s">
        <v>52</v>
      </c>
      <c r="J137" t="s">
        <v>78</v>
      </c>
      <c r="K137" t="s">
        <v>79</v>
      </c>
      <c r="L137" t="str" cm="1">
        <f t="array" ref="L137">INDEX([3]!data_multi,_xlfn.XMATCH(_xlfn.CONCAT(
SUBSTITUTE($A137,LEFT($A137,FIND($C137,$A137)+1),),
$F137:$I137,
SUBSTITUTE($J137,LEFT($A137,FIND($C137,$A137)+1),)),
[3]!index_multi),_xlfn.XMATCH(L$2,[3]!header_multi))</f>
        <v>$</v>
      </c>
      <c r="M137" cm="1">
        <f t="array" ref="M137">INDEX([3]!data_multi,_xlfn.XMATCH(_xlfn.CONCAT(
SUBSTITUTE($A137,LEFT($A137,FIND($C137,$A137)+1),),
$F137:$I137,
SUBSTITUTE($J137,LEFT($A137,FIND($C137,$A137)+1),)),
[3]!index_multi),_xlfn.XMATCH(M$2,[3]!header_multi))</f>
        <v>6.31</v>
      </c>
      <c r="N137">
        <f t="shared" si="21"/>
        <v>6.31</v>
      </c>
      <c r="O137">
        <f t="shared" si="21"/>
        <v>6.31</v>
      </c>
      <c r="P137">
        <f t="shared" si="21"/>
        <v>6.31</v>
      </c>
      <c r="Q137">
        <f t="shared" si="21"/>
        <v>6.31</v>
      </c>
      <c r="R137">
        <f t="shared" si="21"/>
        <v>6.31</v>
      </c>
      <c r="S137">
        <f t="shared" si="21"/>
        <v>6.31</v>
      </c>
      <c r="T137">
        <f t="shared" si="21"/>
        <v>6.31</v>
      </c>
      <c r="U137">
        <f t="shared" si="21"/>
        <v>6.31</v>
      </c>
      <c r="V137">
        <f t="shared" si="21"/>
        <v>6.31</v>
      </c>
      <c r="W137">
        <f t="shared" si="21"/>
        <v>6.31</v>
      </c>
    </row>
    <row r="138" spans="1:23" x14ac:dyDescent="0.25">
      <c r="A138" t="s">
        <v>56</v>
      </c>
      <c r="B138" t="s">
        <v>5</v>
      </c>
      <c r="C138" t="s">
        <v>15</v>
      </c>
      <c r="D138" t="s">
        <v>16</v>
      </c>
      <c r="E138" t="s">
        <v>60</v>
      </c>
      <c r="F138" t="s">
        <v>90</v>
      </c>
      <c r="G138" t="s">
        <v>52</v>
      </c>
      <c r="J138" t="s">
        <v>40</v>
      </c>
      <c r="K138" t="s">
        <v>79</v>
      </c>
      <c r="L138" t="str" cm="1">
        <f t="array" ref="L138">INDEX([3]!data_multi,_xlfn.XMATCH(_xlfn.CONCAT(
SUBSTITUTE($A138,LEFT($A138,FIND($C138,$A138)+1),),
$F138:$I138,
SUBSTITUTE($J138,LEFT($A138,FIND($C138,$A138)+1),)),
[3]!index_multi),_xlfn.XMATCH(L$2,[3]!header_multi))</f>
        <v>GJ</v>
      </c>
      <c r="M138" cm="1">
        <f t="array" ref="M138">INDEX([3]!data_multi,_xlfn.XMATCH(_xlfn.CONCAT(
SUBSTITUTE($A138,LEFT($A138,FIND($C138,$A138)+1),),
$F138:$I138,
SUBSTITUTE($J138,LEFT($A138,FIND($C138,$A138)+1),)),
[3]!index_multi),_xlfn.XMATCH(M$2,[3]!header_multi))</f>
        <v>14.243256000000001</v>
      </c>
      <c r="N138">
        <f t="shared" si="21"/>
        <v>14.243256000000001</v>
      </c>
      <c r="O138">
        <f t="shared" si="21"/>
        <v>14.243256000000001</v>
      </c>
      <c r="P138">
        <f t="shared" si="21"/>
        <v>14.243256000000001</v>
      </c>
      <c r="Q138">
        <f t="shared" si="21"/>
        <v>14.243256000000001</v>
      </c>
      <c r="R138">
        <f t="shared" si="21"/>
        <v>14.243256000000001</v>
      </c>
      <c r="S138">
        <f t="shared" si="21"/>
        <v>14.243256000000001</v>
      </c>
      <c r="T138">
        <f t="shared" si="21"/>
        <v>14.243256000000001</v>
      </c>
      <c r="U138">
        <f t="shared" si="21"/>
        <v>14.243256000000001</v>
      </c>
      <c r="V138">
        <f t="shared" si="21"/>
        <v>14.243256000000001</v>
      </c>
      <c r="W138">
        <f t="shared" si="21"/>
        <v>14.243256000000001</v>
      </c>
    </row>
    <row r="139" spans="1:23" x14ac:dyDescent="0.25">
      <c r="A139" t="s">
        <v>56</v>
      </c>
      <c r="B139" t="s">
        <v>5</v>
      </c>
      <c r="C139" t="s">
        <v>15</v>
      </c>
      <c r="D139" t="s">
        <v>16</v>
      </c>
      <c r="E139" t="s">
        <v>60</v>
      </c>
      <c r="F139" t="s">
        <v>90</v>
      </c>
      <c r="G139" t="s">
        <v>52</v>
      </c>
      <c r="J139" t="s">
        <v>91</v>
      </c>
      <c r="K139" t="s">
        <v>79</v>
      </c>
      <c r="L139" t="str" cm="1">
        <f t="array" ref="L139">INDEX([3]!data_multi,_xlfn.XMATCH(_xlfn.CONCAT(
SUBSTITUTE($A139,LEFT($A139,FIND($C139,$A139)+1),),
$F139:$I139,
SUBSTITUTE($J139,LEFT($A139,FIND($C139,$A139)+1),)),
[3]!index_multi),_xlfn.XMATCH(L$2,[3]!header_multi))</f>
        <v>tCO2</v>
      </c>
      <c r="M139" cm="1">
        <f t="array" ref="M139">INDEX([3]!data_multi,_xlfn.XMATCH(_xlfn.CONCAT(
SUBSTITUTE($A139,LEFT($A139,FIND($C139,$A139)+1),),
$F139:$I139,
SUBSTITUTE($J139,LEFT($A139,FIND($C139,$A139)+1),)),
[3]!index_multi),_xlfn.XMATCH(M$2,[3]!header_multi))</f>
        <v>1.314942141672</v>
      </c>
      <c r="N139">
        <f t="shared" si="21"/>
        <v>1.314942141672</v>
      </c>
      <c r="O139">
        <f t="shared" si="21"/>
        <v>1.314942141672</v>
      </c>
      <c r="P139">
        <f t="shared" si="21"/>
        <v>1.314942141672</v>
      </c>
      <c r="Q139">
        <f t="shared" si="21"/>
        <v>1.314942141672</v>
      </c>
      <c r="R139">
        <f t="shared" si="21"/>
        <v>1.314942141672</v>
      </c>
      <c r="S139">
        <f t="shared" si="21"/>
        <v>1.314942141672</v>
      </c>
      <c r="T139">
        <f t="shared" si="21"/>
        <v>1.314942141672</v>
      </c>
      <c r="U139">
        <f t="shared" si="21"/>
        <v>1.314942141672</v>
      </c>
      <c r="V139">
        <f t="shared" si="21"/>
        <v>1.314942141672</v>
      </c>
      <c r="W139">
        <f t="shared" si="21"/>
        <v>1.314942141672</v>
      </c>
    </row>
    <row r="140" spans="1:23" x14ac:dyDescent="0.25">
      <c r="A140" t="s">
        <v>56</v>
      </c>
      <c r="B140" t="s">
        <v>5</v>
      </c>
      <c r="C140" t="s">
        <v>15</v>
      </c>
      <c r="D140" t="s">
        <v>16</v>
      </c>
      <c r="E140" t="s">
        <v>60</v>
      </c>
      <c r="F140" t="s">
        <v>90</v>
      </c>
      <c r="G140" t="s">
        <v>52</v>
      </c>
      <c r="J140" t="s">
        <v>80</v>
      </c>
      <c r="K140" t="s">
        <v>79</v>
      </c>
      <c r="L140" t="str" cm="1">
        <f t="array" ref="L140">INDEX([3]!data_multi,_xlfn.XMATCH(_xlfn.CONCAT(
SUBSTITUTE($A140,LEFT($A140,FIND($C140,$A140)+1),),
$F140:$I140,
SUBSTITUTE($J140,LEFT($A140,FIND($C140,$A140)+1),)),
[3]!index_multi),_xlfn.XMATCH(L$2,[3]!header_multi))</f>
        <v>unit</v>
      </c>
      <c r="M140" cm="1">
        <f t="array" ref="M140">INDEX([3]!data_multi,_xlfn.XMATCH(_xlfn.CONCAT(
SUBSTITUTE($A140,LEFT($A140,FIND($C140,$A140)+1),),
$F140:$I140,
SUBSTITUTE($J140,LEFT($A140,FIND($C140,$A140)+1),)),
[3]!index_multi),_xlfn.XMATCH(M$2,[3]!header_multi))</f>
        <v>1</v>
      </c>
      <c r="N140">
        <f t="shared" si="21"/>
        <v>1</v>
      </c>
      <c r="O140">
        <f t="shared" si="21"/>
        <v>1</v>
      </c>
      <c r="P140">
        <f t="shared" si="21"/>
        <v>1</v>
      </c>
      <c r="Q140">
        <f t="shared" si="21"/>
        <v>1</v>
      </c>
      <c r="R140">
        <f t="shared" si="21"/>
        <v>1</v>
      </c>
      <c r="S140">
        <f t="shared" si="21"/>
        <v>1</v>
      </c>
      <c r="T140">
        <f t="shared" si="21"/>
        <v>1</v>
      </c>
      <c r="U140">
        <f t="shared" si="21"/>
        <v>1</v>
      </c>
      <c r="V140">
        <f t="shared" si="21"/>
        <v>1</v>
      </c>
      <c r="W140">
        <f t="shared" si="21"/>
        <v>1</v>
      </c>
    </row>
    <row r="141" spans="1:23" x14ac:dyDescent="0.25">
      <c r="A141" t="s">
        <v>56</v>
      </c>
      <c r="B141" t="s">
        <v>5</v>
      </c>
      <c r="C141" t="s">
        <v>15</v>
      </c>
      <c r="D141" t="s">
        <v>16</v>
      </c>
      <c r="E141" t="s">
        <v>60</v>
      </c>
      <c r="F141" t="s">
        <v>92</v>
      </c>
      <c r="G141" t="s">
        <v>6</v>
      </c>
    </row>
    <row r="142" spans="1:23" x14ac:dyDescent="0.25">
      <c r="A142" t="s">
        <v>56</v>
      </c>
      <c r="B142" t="s">
        <v>5</v>
      </c>
      <c r="C142" t="s">
        <v>15</v>
      </c>
      <c r="D142" t="s">
        <v>16</v>
      </c>
      <c r="E142" t="s">
        <v>60</v>
      </c>
      <c r="F142" t="s">
        <v>92</v>
      </c>
      <c r="G142" t="s">
        <v>67</v>
      </c>
      <c r="K142" t="s">
        <v>63</v>
      </c>
      <c r="L142" t="s">
        <v>68</v>
      </c>
      <c r="M142" cm="1">
        <f t="array" ref="M142">INDEX([3]!data,_xlfn.XMATCH(_xlfn.CONCAT(
SUBSTITUTE($A142,LEFT($A142,FIND($C142,$A142)+1),),
$F142),
[3]!index),_xlfn.XMATCH($G142,[3]!header))</f>
        <v>2010</v>
      </c>
      <c r="N142">
        <f t="shared" ref="N142:W144" si="22">M142</f>
        <v>2010</v>
      </c>
      <c r="O142">
        <f t="shared" si="22"/>
        <v>2010</v>
      </c>
      <c r="P142">
        <f t="shared" si="22"/>
        <v>2010</v>
      </c>
      <c r="Q142">
        <f t="shared" si="22"/>
        <v>2010</v>
      </c>
      <c r="R142">
        <f t="shared" si="22"/>
        <v>2010</v>
      </c>
      <c r="S142">
        <f t="shared" si="22"/>
        <v>2010</v>
      </c>
      <c r="T142">
        <f t="shared" si="22"/>
        <v>2010</v>
      </c>
      <c r="U142">
        <f t="shared" si="22"/>
        <v>2010</v>
      </c>
      <c r="V142">
        <f t="shared" si="22"/>
        <v>2010</v>
      </c>
      <c r="W142">
        <f t="shared" si="22"/>
        <v>2010</v>
      </c>
    </row>
    <row r="143" spans="1:23" x14ac:dyDescent="0.25">
      <c r="A143" t="s">
        <v>56</v>
      </c>
      <c r="B143" t="s">
        <v>5</v>
      </c>
      <c r="C143" t="s">
        <v>15</v>
      </c>
      <c r="D143" t="s">
        <v>16</v>
      </c>
      <c r="E143" t="s">
        <v>60</v>
      </c>
      <c r="F143" t="s">
        <v>92</v>
      </c>
      <c r="G143" t="s">
        <v>69</v>
      </c>
      <c r="K143" t="s">
        <v>63</v>
      </c>
      <c r="L143" t="s">
        <v>68</v>
      </c>
      <c r="M143" cm="1">
        <f t="array" ref="M143">INDEX([3]!data,_xlfn.XMATCH(_xlfn.CONCAT(
SUBSTITUTE($A143,LEFT($A143,FIND($C143,$A143)+1),),
$F143),
[3]!index),_xlfn.XMATCH($G143,[3]!header))</f>
        <v>2101</v>
      </c>
      <c r="N143">
        <f t="shared" si="22"/>
        <v>2101</v>
      </c>
      <c r="O143">
        <f t="shared" si="22"/>
        <v>2101</v>
      </c>
      <c r="P143">
        <f t="shared" si="22"/>
        <v>2101</v>
      </c>
      <c r="Q143">
        <f t="shared" si="22"/>
        <v>2101</v>
      </c>
      <c r="R143">
        <f t="shared" si="22"/>
        <v>2101</v>
      </c>
      <c r="S143">
        <f t="shared" si="22"/>
        <v>2101</v>
      </c>
      <c r="T143">
        <f t="shared" si="22"/>
        <v>2101</v>
      </c>
      <c r="U143">
        <f t="shared" si="22"/>
        <v>2101</v>
      </c>
      <c r="V143">
        <f t="shared" si="22"/>
        <v>2101</v>
      </c>
      <c r="W143">
        <f t="shared" si="22"/>
        <v>2101</v>
      </c>
    </row>
    <row r="144" spans="1:23" x14ac:dyDescent="0.25">
      <c r="A144" t="s">
        <v>56</v>
      </c>
      <c r="B144" t="s">
        <v>5</v>
      </c>
      <c r="C144" t="s">
        <v>15</v>
      </c>
      <c r="D144" t="s">
        <v>16</v>
      </c>
      <c r="E144" t="s">
        <v>60</v>
      </c>
      <c r="F144" t="s">
        <v>92</v>
      </c>
      <c r="G144" t="s">
        <v>70</v>
      </c>
      <c r="K144" t="s">
        <v>63</v>
      </c>
      <c r="L144" t="s">
        <v>71</v>
      </c>
      <c r="M144" cm="1">
        <f t="array" ref="M144">INDEX([3]!data,_xlfn.XMATCH(_xlfn.CONCAT(
SUBSTITUTE($A144,LEFT($A144,FIND($C144,$A144)+1),),
$F144),
[3]!index),_xlfn.XMATCH($G144,[3]!header))</f>
        <v>40</v>
      </c>
      <c r="N144">
        <f t="shared" si="22"/>
        <v>40</v>
      </c>
      <c r="O144">
        <f t="shared" si="22"/>
        <v>40</v>
      </c>
      <c r="P144">
        <f t="shared" si="22"/>
        <v>40</v>
      </c>
      <c r="Q144">
        <f t="shared" si="22"/>
        <v>40</v>
      </c>
      <c r="R144">
        <f t="shared" si="22"/>
        <v>40</v>
      </c>
      <c r="S144">
        <f t="shared" si="22"/>
        <v>40</v>
      </c>
      <c r="T144">
        <f t="shared" si="22"/>
        <v>40</v>
      </c>
      <c r="U144">
        <f t="shared" si="22"/>
        <v>40</v>
      </c>
      <c r="V144">
        <f t="shared" si="22"/>
        <v>40</v>
      </c>
      <c r="W144">
        <f t="shared" si="22"/>
        <v>40</v>
      </c>
    </row>
    <row r="145" spans="1:23" x14ac:dyDescent="0.25">
      <c r="A145" t="s">
        <v>56</v>
      </c>
      <c r="B145" t="s">
        <v>5</v>
      </c>
      <c r="C145" t="s">
        <v>15</v>
      </c>
      <c r="D145" t="s">
        <v>16</v>
      </c>
      <c r="E145" t="s">
        <v>60</v>
      </c>
      <c r="F145" t="s">
        <v>92</v>
      </c>
      <c r="G145" t="s">
        <v>72</v>
      </c>
      <c r="K145" t="s">
        <v>73</v>
      </c>
      <c r="L145" t="s">
        <v>64</v>
      </c>
      <c r="M145" cm="1">
        <f t="array" ref="M145">INDEX([3]!data,_xlfn.XMATCH(_xlfn.CONCAT(
SUBSTITUTE($A145,LEFT($A145,FIND($C145,$A145)+1),),
$F145),
[3]!index),_xlfn.XMATCH(_xlfn.CONCAT($C145,$G145),[3]!header))</f>
        <v>0</v>
      </c>
    </row>
    <row r="146" spans="1:23" x14ac:dyDescent="0.25">
      <c r="A146" t="s">
        <v>56</v>
      </c>
      <c r="B146" t="s">
        <v>5</v>
      </c>
      <c r="C146" t="s">
        <v>15</v>
      </c>
      <c r="D146" t="s">
        <v>16</v>
      </c>
      <c r="E146" t="s">
        <v>60</v>
      </c>
      <c r="F146" t="s">
        <v>92</v>
      </c>
      <c r="G146" t="s">
        <v>74</v>
      </c>
      <c r="K146" t="s">
        <v>63</v>
      </c>
      <c r="L146" t="str" cm="1">
        <f t="array" ref="L146">INDEX([3]!data,_xlfn.XMATCH(_xlfn.CONCAT(
SUBSTITUTE($A146,LEFT($A146,FIND($C146,$A146)+1),),
$F146),
[3]!index),_xlfn.XMATCH(L$2,[3]!header))</f>
        <v>MWh</v>
      </c>
      <c r="M146" cm="1">
        <f t="array" ref="M146">INDEX([3]!data,_xlfn.XMATCH(_xlfn.CONCAT(
SUBSTITUTE($A146,LEFT($A146,FIND($C146,$A146)+1),),
$F146),
[3]!index),_xlfn.XMATCH($G146,[3]!header))</f>
        <v>394200</v>
      </c>
      <c r="N146">
        <f t="shared" ref="N146:W151" si="23">M146</f>
        <v>394200</v>
      </c>
      <c r="O146">
        <f t="shared" si="23"/>
        <v>394200</v>
      </c>
      <c r="P146">
        <f t="shared" si="23"/>
        <v>394200</v>
      </c>
      <c r="Q146">
        <f t="shared" si="23"/>
        <v>394200</v>
      </c>
      <c r="R146">
        <f t="shared" si="23"/>
        <v>394200</v>
      </c>
      <c r="S146">
        <f t="shared" si="23"/>
        <v>394200</v>
      </c>
      <c r="T146">
        <f t="shared" si="23"/>
        <v>394200</v>
      </c>
      <c r="U146">
        <f t="shared" si="23"/>
        <v>394200</v>
      </c>
      <c r="V146">
        <f t="shared" si="23"/>
        <v>394200</v>
      </c>
      <c r="W146">
        <f t="shared" si="23"/>
        <v>394200</v>
      </c>
    </row>
    <row r="147" spans="1:23" x14ac:dyDescent="0.25">
      <c r="A147" t="s">
        <v>56</v>
      </c>
      <c r="B147" t="s">
        <v>5</v>
      </c>
      <c r="C147" t="s">
        <v>15</v>
      </c>
      <c r="D147" t="s">
        <v>16</v>
      </c>
      <c r="E147" t="s">
        <v>60</v>
      </c>
      <c r="F147" t="s">
        <v>92</v>
      </c>
      <c r="G147" t="s">
        <v>75</v>
      </c>
      <c r="K147" t="s">
        <v>63</v>
      </c>
      <c r="L147" t="s">
        <v>76</v>
      </c>
      <c r="M147" cm="1">
        <f t="array" ref="M147">INDEX([3]!data,_xlfn.XMATCH(_xlfn.CONCAT(
SUBSTITUTE($A147,LEFT($A147,FIND($C147,$A147)+1),),
$F147),
[3]!index),_xlfn.XMATCH($G147,[3]!header))</f>
        <v>455579000</v>
      </c>
      <c r="N147">
        <f t="shared" si="23"/>
        <v>455579000</v>
      </c>
      <c r="O147">
        <f t="shared" si="23"/>
        <v>455579000</v>
      </c>
      <c r="P147">
        <f t="shared" si="23"/>
        <v>455579000</v>
      </c>
      <c r="Q147">
        <f t="shared" si="23"/>
        <v>455579000</v>
      </c>
      <c r="R147">
        <f t="shared" si="23"/>
        <v>455579000</v>
      </c>
      <c r="S147">
        <f t="shared" si="23"/>
        <v>455579000</v>
      </c>
      <c r="T147">
        <f t="shared" si="23"/>
        <v>455579000</v>
      </c>
      <c r="U147">
        <f t="shared" si="23"/>
        <v>455579000</v>
      </c>
      <c r="V147">
        <f t="shared" si="23"/>
        <v>455579000</v>
      </c>
      <c r="W147">
        <f t="shared" si="23"/>
        <v>455579000</v>
      </c>
    </row>
    <row r="148" spans="1:23" x14ac:dyDescent="0.25">
      <c r="A148" t="s">
        <v>56</v>
      </c>
      <c r="B148" t="s">
        <v>5</v>
      </c>
      <c r="C148" t="s">
        <v>15</v>
      </c>
      <c r="D148" t="s">
        <v>16</v>
      </c>
      <c r="E148" t="s">
        <v>60</v>
      </c>
      <c r="F148" t="s">
        <v>92</v>
      </c>
      <c r="G148" t="s">
        <v>93</v>
      </c>
      <c r="K148" t="s">
        <v>63</v>
      </c>
      <c r="L148" t="s">
        <v>71</v>
      </c>
      <c r="M148" cm="1">
        <f t="array" ref="M148">INDEX([3]!data,_xlfn.XMATCH(_xlfn.CONCAT(
SUBSTITUTE($A148,LEFT($A148,FIND($C148,$A148)+1),),
$F148),
[3]!index),_xlfn.XMATCH($G148,[3]!header))</f>
        <v>30</v>
      </c>
      <c r="N148">
        <f t="shared" si="23"/>
        <v>30</v>
      </c>
      <c r="O148">
        <f t="shared" si="23"/>
        <v>30</v>
      </c>
      <c r="P148">
        <f t="shared" si="23"/>
        <v>30</v>
      </c>
      <c r="Q148">
        <f t="shared" si="23"/>
        <v>30</v>
      </c>
      <c r="R148">
        <f t="shared" si="23"/>
        <v>30</v>
      </c>
      <c r="S148">
        <f t="shared" si="23"/>
        <v>30</v>
      </c>
      <c r="T148">
        <f t="shared" si="23"/>
        <v>30</v>
      </c>
      <c r="U148">
        <f t="shared" si="23"/>
        <v>30</v>
      </c>
      <c r="V148">
        <f t="shared" si="23"/>
        <v>30</v>
      </c>
      <c r="W148">
        <f t="shared" si="23"/>
        <v>30</v>
      </c>
    </row>
    <row r="149" spans="1:23" x14ac:dyDescent="0.25">
      <c r="A149" t="s">
        <v>56</v>
      </c>
      <c r="B149" t="s">
        <v>5</v>
      </c>
      <c r="C149" t="s">
        <v>15</v>
      </c>
      <c r="D149" t="s">
        <v>16</v>
      </c>
      <c r="E149" t="s">
        <v>60</v>
      </c>
      <c r="F149" t="s">
        <v>92</v>
      </c>
      <c r="G149" t="s">
        <v>77</v>
      </c>
      <c r="K149" t="s">
        <v>63</v>
      </c>
      <c r="L149" t="s">
        <v>76</v>
      </c>
      <c r="M149" cm="1">
        <f t="array" ref="M149">INDEX([3]!data,_xlfn.XMATCH(_xlfn.CONCAT(
SUBSTITUTE($A149,LEFT($A149,FIND($C149,$A149)+1),),
$F149),
[3]!index),_xlfn.XMATCH($G149,[3]!header))</f>
        <v>8937500</v>
      </c>
      <c r="N149">
        <f t="shared" si="23"/>
        <v>8937500</v>
      </c>
      <c r="O149">
        <f t="shared" si="23"/>
        <v>8937500</v>
      </c>
      <c r="P149">
        <f t="shared" si="23"/>
        <v>8937500</v>
      </c>
      <c r="Q149">
        <f t="shared" si="23"/>
        <v>8937500</v>
      </c>
      <c r="R149">
        <f t="shared" si="23"/>
        <v>8937500</v>
      </c>
      <c r="S149">
        <f t="shared" si="23"/>
        <v>8937500</v>
      </c>
      <c r="T149">
        <f t="shared" si="23"/>
        <v>8937500</v>
      </c>
      <c r="U149">
        <f t="shared" si="23"/>
        <v>8937500</v>
      </c>
      <c r="V149">
        <f t="shared" si="23"/>
        <v>8937500</v>
      </c>
      <c r="W149">
        <f t="shared" si="23"/>
        <v>8937500</v>
      </c>
    </row>
    <row r="150" spans="1:23" x14ac:dyDescent="0.25">
      <c r="A150" t="s">
        <v>56</v>
      </c>
      <c r="B150" t="s">
        <v>5</v>
      </c>
      <c r="C150" t="s">
        <v>15</v>
      </c>
      <c r="D150" t="s">
        <v>16</v>
      </c>
      <c r="E150" t="s">
        <v>60</v>
      </c>
      <c r="F150" t="s">
        <v>92</v>
      </c>
      <c r="G150" t="s">
        <v>52</v>
      </c>
      <c r="J150" t="s">
        <v>78</v>
      </c>
      <c r="K150" t="s">
        <v>79</v>
      </c>
      <c r="L150" t="str" cm="1">
        <f t="array" ref="L150">INDEX([3]!data_multi,_xlfn.XMATCH(_xlfn.CONCAT(
SUBSTITUTE($A150,LEFT($A150,FIND($C150,$A150)+1),),
$F150:$I150,
SUBSTITUTE($J150,LEFT($A150,FIND($C150,$A150)+1),)),
[3]!index_multi),_xlfn.XMATCH(L$2,[3]!header_multi))</f>
        <v>$</v>
      </c>
      <c r="M150" cm="1">
        <f t="array" ref="M150">INDEX([3]!data_multi,_xlfn.XMATCH(_xlfn.CONCAT(
SUBSTITUTE($A150,LEFT($A150,FIND($C150,$A150)+1),),
$F150:$I150,
SUBSTITUTE($J150,LEFT($A150,FIND($C150,$A150)+1),)),
[3]!index_multi),_xlfn.XMATCH(M$2,[3]!header_multi))</f>
        <v>1.52</v>
      </c>
      <c r="N150">
        <f t="shared" si="23"/>
        <v>1.52</v>
      </c>
      <c r="O150">
        <f t="shared" si="23"/>
        <v>1.52</v>
      </c>
      <c r="P150">
        <f t="shared" si="23"/>
        <v>1.52</v>
      </c>
      <c r="Q150">
        <f t="shared" si="23"/>
        <v>1.52</v>
      </c>
      <c r="R150">
        <f t="shared" si="23"/>
        <v>1.52</v>
      </c>
      <c r="S150">
        <f t="shared" si="23"/>
        <v>1.52</v>
      </c>
      <c r="T150">
        <f t="shared" si="23"/>
        <v>1.52</v>
      </c>
      <c r="U150">
        <f t="shared" si="23"/>
        <v>1.52</v>
      </c>
      <c r="V150">
        <f t="shared" si="23"/>
        <v>1.52</v>
      </c>
      <c r="W150">
        <f t="shared" si="23"/>
        <v>1.52</v>
      </c>
    </row>
    <row r="151" spans="1:23" x14ac:dyDescent="0.25">
      <c r="A151" t="s">
        <v>56</v>
      </c>
      <c r="B151" t="s">
        <v>5</v>
      </c>
      <c r="C151" t="s">
        <v>15</v>
      </c>
      <c r="D151" t="s">
        <v>16</v>
      </c>
      <c r="E151" t="s">
        <v>60</v>
      </c>
      <c r="F151" t="s">
        <v>92</v>
      </c>
      <c r="G151" t="s">
        <v>52</v>
      </c>
      <c r="J151" t="s">
        <v>80</v>
      </c>
      <c r="K151" t="s">
        <v>79</v>
      </c>
      <c r="L151" t="str" cm="1">
        <f t="array" ref="L151">INDEX([3]!data_multi,_xlfn.XMATCH(_xlfn.CONCAT(
SUBSTITUTE($A151,LEFT($A151,FIND($C151,$A151)+1),),
$F151:$I151,
SUBSTITUTE($J151,LEFT($A151,FIND($C151,$A151)+1),)),
[3]!index_multi),_xlfn.XMATCH(L$2,[3]!header_multi))</f>
        <v>unit</v>
      </c>
      <c r="M151" cm="1">
        <f t="array" ref="M151">INDEX([3]!data_multi,_xlfn.XMATCH(_xlfn.CONCAT(
SUBSTITUTE($A151,LEFT($A151,FIND($C151,$A151)+1),),
$F151:$I151,
SUBSTITUTE($J151,LEFT($A151,FIND($C151,$A151)+1),)),
[3]!index_multi),_xlfn.XMATCH(M$2,[3]!header_multi))</f>
        <v>1</v>
      </c>
      <c r="N151">
        <f t="shared" si="23"/>
        <v>1</v>
      </c>
      <c r="O151">
        <f t="shared" si="23"/>
        <v>1</v>
      </c>
      <c r="P151">
        <f t="shared" si="23"/>
        <v>1</v>
      </c>
      <c r="Q151">
        <f t="shared" si="23"/>
        <v>1</v>
      </c>
      <c r="R151">
        <f t="shared" si="23"/>
        <v>1</v>
      </c>
      <c r="S151">
        <f t="shared" si="23"/>
        <v>1</v>
      </c>
      <c r="T151">
        <f t="shared" si="23"/>
        <v>1</v>
      </c>
      <c r="U151">
        <f t="shared" si="23"/>
        <v>1</v>
      </c>
      <c r="V151">
        <f t="shared" si="23"/>
        <v>1</v>
      </c>
      <c r="W151">
        <f t="shared" si="23"/>
        <v>1</v>
      </c>
    </row>
    <row r="152" spans="1:23" x14ac:dyDescent="0.25">
      <c r="A152" t="s">
        <v>56</v>
      </c>
      <c r="B152" t="s">
        <v>5</v>
      </c>
      <c r="C152" t="s">
        <v>15</v>
      </c>
      <c r="D152" t="s">
        <v>16</v>
      </c>
      <c r="E152" t="s">
        <v>60</v>
      </c>
      <c r="F152" t="s">
        <v>94</v>
      </c>
      <c r="G152" t="s">
        <v>6</v>
      </c>
    </row>
    <row r="153" spans="1:23" x14ac:dyDescent="0.25">
      <c r="A153" t="s">
        <v>56</v>
      </c>
      <c r="B153" t="s">
        <v>5</v>
      </c>
      <c r="C153" t="s">
        <v>15</v>
      </c>
      <c r="D153" t="s">
        <v>16</v>
      </c>
      <c r="E153" t="s">
        <v>60</v>
      </c>
      <c r="F153" t="s">
        <v>94</v>
      </c>
      <c r="G153" t="s">
        <v>67</v>
      </c>
      <c r="K153" t="s">
        <v>63</v>
      </c>
      <c r="L153" t="s">
        <v>68</v>
      </c>
      <c r="M153" cm="1">
        <f t="array" ref="M153">INDEX([3]!data,_xlfn.XMATCH(_xlfn.CONCAT(
SUBSTITUTE($A153,LEFT($A153,FIND($C153,$A153)+1),),
$F153),
[3]!index),_xlfn.XMATCH($G153,[3]!header))</f>
        <v>1970</v>
      </c>
      <c r="N153">
        <f t="shared" ref="N153:W155" si="24">M153</f>
        <v>1970</v>
      </c>
      <c r="O153">
        <f t="shared" si="24"/>
        <v>1970</v>
      </c>
      <c r="P153">
        <f t="shared" si="24"/>
        <v>1970</v>
      </c>
      <c r="Q153">
        <f t="shared" si="24"/>
        <v>1970</v>
      </c>
      <c r="R153">
        <f t="shared" si="24"/>
        <v>1970</v>
      </c>
      <c r="S153">
        <f t="shared" si="24"/>
        <v>1970</v>
      </c>
      <c r="T153">
        <f t="shared" si="24"/>
        <v>1970</v>
      </c>
      <c r="U153">
        <f t="shared" si="24"/>
        <v>1970</v>
      </c>
      <c r="V153">
        <f t="shared" si="24"/>
        <v>1970</v>
      </c>
      <c r="W153">
        <f t="shared" si="24"/>
        <v>1970</v>
      </c>
    </row>
    <row r="154" spans="1:23" x14ac:dyDescent="0.25">
      <c r="A154" t="s">
        <v>56</v>
      </c>
      <c r="B154" t="s">
        <v>5</v>
      </c>
      <c r="C154" t="s">
        <v>15</v>
      </c>
      <c r="D154" t="s">
        <v>16</v>
      </c>
      <c r="E154" t="s">
        <v>60</v>
      </c>
      <c r="F154" t="s">
        <v>94</v>
      </c>
      <c r="G154" t="s">
        <v>69</v>
      </c>
      <c r="K154" t="s">
        <v>63</v>
      </c>
      <c r="L154" t="s">
        <v>68</v>
      </c>
      <c r="M154" cm="1">
        <f t="array" ref="M154">INDEX([3]!data,_xlfn.XMATCH(_xlfn.CONCAT(
SUBSTITUTE($A154,LEFT($A154,FIND($C154,$A154)+1),),
$F154),
[3]!index),_xlfn.XMATCH($G154,[3]!header))</f>
        <v>2101</v>
      </c>
      <c r="N154">
        <f t="shared" si="24"/>
        <v>2101</v>
      </c>
      <c r="O154">
        <f t="shared" si="24"/>
        <v>2101</v>
      </c>
      <c r="P154">
        <f t="shared" si="24"/>
        <v>2101</v>
      </c>
      <c r="Q154">
        <f t="shared" si="24"/>
        <v>2101</v>
      </c>
      <c r="R154">
        <f t="shared" si="24"/>
        <v>2101</v>
      </c>
      <c r="S154">
        <f t="shared" si="24"/>
        <v>2101</v>
      </c>
      <c r="T154">
        <f t="shared" si="24"/>
        <v>2101</v>
      </c>
      <c r="U154">
        <f t="shared" si="24"/>
        <v>2101</v>
      </c>
      <c r="V154">
        <f t="shared" si="24"/>
        <v>2101</v>
      </c>
      <c r="W154">
        <f t="shared" si="24"/>
        <v>2101</v>
      </c>
    </row>
    <row r="155" spans="1:23" x14ac:dyDescent="0.25">
      <c r="A155" t="s">
        <v>56</v>
      </c>
      <c r="B155" t="s">
        <v>5</v>
      </c>
      <c r="C155" t="s">
        <v>15</v>
      </c>
      <c r="D155" t="s">
        <v>16</v>
      </c>
      <c r="E155" t="s">
        <v>60</v>
      </c>
      <c r="F155" t="s">
        <v>94</v>
      </c>
      <c r="G155" t="s">
        <v>70</v>
      </c>
      <c r="K155" t="s">
        <v>63</v>
      </c>
      <c r="L155" t="s">
        <v>71</v>
      </c>
      <c r="M155" cm="1">
        <f t="array" ref="M155">INDEX([3]!data,_xlfn.XMATCH(_xlfn.CONCAT(
SUBSTITUTE($A155,LEFT($A155,FIND($C155,$A155)+1),),
$F155),
[3]!index),_xlfn.XMATCH($G155,[3]!header))</f>
        <v>80</v>
      </c>
      <c r="N155">
        <f t="shared" si="24"/>
        <v>80</v>
      </c>
      <c r="O155">
        <f t="shared" si="24"/>
        <v>80</v>
      </c>
      <c r="P155">
        <f t="shared" si="24"/>
        <v>80</v>
      </c>
      <c r="Q155">
        <f t="shared" si="24"/>
        <v>80</v>
      </c>
      <c r="R155">
        <f t="shared" si="24"/>
        <v>80</v>
      </c>
      <c r="S155">
        <f t="shared" si="24"/>
        <v>80</v>
      </c>
      <c r="T155">
        <f t="shared" si="24"/>
        <v>80</v>
      </c>
      <c r="U155">
        <f t="shared" si="24"/>
        <v>80</v>
      </c>
      <c r="V155">
        <f t="shared" si="24"/>
        <v>80</v>
      </c>
      <c r="W155">
        <f t="shared" si="24"/>
        <v>80</v>
      </c>
    </row>
    <row r="156" spans="1:23" x14ac:dyDescent="0.25">
      <c r="A156" t="s">
        <v>56</v>
      </c>
      <c r="B156" t="s">
        <v>5</v>
      </c>
      <c r="C156" t="s">
        <v>15</v>
      </c>
      <c r="D156" t="s">
        <v>16</v>
      </c>
      <c r="E156" t="s">
        <v>60</v>
      </c>
      <c r="F156" t="s">
        <v>94</v>
      </c>
      <c r="G156" t="s">
        <v>72</v>
      </c>
      <c r="K156" t="s">
        <v>73</v>
      </c>
      <c r="L156" t="s">
        <v>64</v>
      </c>
      <c r="M156" cm="1">
        <f t="array" ref="M156">INDEX([3]!data,_xlfn.XMATCH(_xlfn.CONCAT(
SUBSTITUTE($A156,LEFT($A156,FIND($C156,$A156)+1),),
$F156),
[3]!index),_xlfn.XMATCH(_xlfn.CONCAT($C156,$G156),[3]!header))</f>
        <v>0</v>
      </c>
    </row>
    <row r="157" spans="1:23" x14ac:dyDescent="0.25">
      <c r="A157" t="s">
        <v>56</v>
      </c>
      <c r="B157" t="s">
        <v>5</v>
      </c>
      <c r="C157" t="s">
        <v>15</v>
      </c>
      <c r="D157" t="s">
        <v>16</v>
      </c>
      <c r="E157" t="s">
        <v>60</v>
      </c>
      <c r="F157" t="s">
        <v>94</v>
      </c>
      <c r="G157" t="s">
        <v>74</v>
      </c>
      <c r="K157" t="s">
        <v>63</v>
      </c>
      <c r="L157" t="str" cm="1">
        <f t="array" ref="L157">INDEX([3]!data,_xlfn.XMATCH(_xlfn.CONCAT(
SUBSTITUTE($A157,LEFT($A157,FIND($C157,$A157)+1),),
$F157),
[3]!index),_xlfn.XMATCH(L$2,[3]!header))</f>
        <v>MWh</v>
      </c>
      <c r="M157" cm="1">
        <f t="array" ref="M157">INDEX([3]!data,_xlfn.XMATCH(_xlfn.CONCAT(
SUBSTITUTE($A157,LEFT($A157,FIND($C157,$A157)+1),),
$F157),
[3]!index),_xlfn.XMATCH($G157,[3]!header))</f>
        <v>17753366</v>
      </c>
      <c r="N157">
        <f t="shared" ref="N157:W163" si="25">M157</f>
        <v>17753366</v>
      </c>
      <c r="O157">
        <f t="shared" si="25"/>
        <v>17753366</v>
      </c>
      <c r="P157">
        <f t="shared" si="25"/>
        <v>17753366</v>
      </c>
      <c r="Q157">
        <f t="shared" si="25"/>
        <v>17753366</v>
      </c>
      <c r="R157">
        <f t="shared" si="25"/>
        <v>17753366</v>
      </c>
      <c r="S157">
        <f t="shared" si="25"/>
        <v>17753366</v>
      </c>
      <c r="T157">
        <f t="shared" si="25"/>
        <v>17753366</v>
      </c>
      <c r="U157">
        <f t="shared" si="25"/>
        <v>17753366</v>
      </c>
      <c r="V157">
        <f t="shared" si="25"/>
        <v>17753366</v>
      </c>
      <c r="W157">
        <f t="shared" si="25"/>
        <v>17753366</v>
      </c>
    </row>
    <row r="158" spans="1:23" x14ac:dyDescent="0.25">
      <c r="A158" t="s">
        <v>56</v>
      </c>
      <c r="B158" t="s">
        <v>5</v>
      </c>
      <c r="C158" t="s">
        <v>15</v>
      </c>
      <c r="D158" t="s">
        <v>16</v>
      </c>
      <c r="E158" t="s">
        <v>60</v>
      </c>
      <c r="F158" t="s">
        <v>94</v>
      </c>
      <c r="G158" t="s">
        <v>75</v>
      </c>
      <c r="K158" t="s">
        <v>63</v>
      </c>
      <c r="L158" t="s">
        <v>76</v>
      </c>
      <c r="M158" cm="1">
        <f t="array" ref="M158">INDEX([3]!data,_xlfn.XMATCH(_xlfn.CONCAT(
SUBSTITUTE($A158,LEFT($A158,FIND($C158,$A158)+1),),
$F158),
[3]!index),_xlfn.XMATCH($G158,[3]!header))</f>
        <v>21661784760</v>
      </c>
      <c r="N158">
        <f t="shared" si="25"/>
        <v>21661784760</v>
      </c>
      <c r="O158">
        <f t="shared" si="25"/>
        <v>21661784760</v>
      </c>
      <c r="P158">
        <f t="shared" si="25"/>
        <v>21661784760</v>
      </c>
      <c r="Q158">
        <f t="shared" si="25"/>
        <v>21661784760</v>
      </c>
      <c r="R158">
        <f t="shared" si="25"/>
        <v>21661784760</v>
      </c>
      <c r="S158">
        <f t="shared" si="25"/>
        <v>21661784760</v>
      </c>
      <c r="T158">
        <f t="shared" si="25"/>
        <v>21661784760</v>
      </c>
      <c r="U158">
        <f t="shared" si="25"/>
        <v>21661784760</v>
      </c>
      <c r="V158">
        <f t="shared" si="25"/>
        <v>21661784760</v>
      </c>
      <c r="W158">
        <f t="shared" si="25"/>
        <v>21661784760</v>
      </c>
    </row>
    <row r="159" spans="1:23" x14ac:dyDescent="0.25">
      <c r="A159" t="s">
        <v>56</v>
      </c>
      <c r="B159" t="s">
        <v>5</v>
      </c>
      <c r="C159" t="s">
        <v>15</v>
      </c>
      <c r="D159" t="s">
        <v>16</v>
      </c>
      <c r="E159" t="s">
        <v>60</v>
      </c>
      <c r="F159" t="s">
        <v>94</v>
      </c>
      <c r="G159" t="s">
        <v>93</v>
      </c>
      <c r="K159" t="s">
        <v>63</v>
      </c>
      <c r="L159" t="s">
        <v>71</v>
      </c>
      <c r="M159" cm="1">
        <f t="array" ref="M159">INDEX([3]!data,_xlfn.XMATCH(_xlfn.CONCAT(
SUBSTITUTE($A159,LEFT($A159,FIND($C159,$A159)+1),),
$F159),
[3]!index),_xlfn.XMATCH($G159,[3]!header))</f>
        <v>30</v>
      </c>
      <c r="N159">
        <f t="shared" si="25"/>
        <v>30</v>
      </c>
      <c r="O159">
        <f t="shared" si="25"/>
        <v>30</v>
      </c>
      <c r="P159">
        <f t="shared" si="25"/>
        <v>30</v>
      </c>
      <c r="Q159">
        <f t="shared" si="25"/>
        <v>30</v>
      </c>
      <c r="R159">
        <f t="shared" si="25"/>
        <v>30</v>
      </c>
      <c r="S159">
        <f t="shared" si="25"/>
        <v>30</v>
      </c>
      <c r="T159">
        <f t="shared" si="25"/>
        <v>30</v>
      </c>
      <c r="U159">
        <f t="shared" si="25"/>
        <v>30</v>
      </c>
      <c r="V159">
        <f t="shared" si="25"/>
        <v>30</v>
      </c>
      <c r="W159">
        <f t="shared" si="25"/>
        <v>30</v>
      </c>
    </row>
    <row r="160" spans="1:23" x14ac:dyDescent="0.25">
      <c r="A160" t="s">
        <v>56</v>
      </c>
      <c r="B160" t="s">
        <v>5</v>
      </c>
      <c r="C160" t="s">
        <v>15</v>
      </c>
      <c r="D160" t="s">
        <v>16</v>
      </c>
      <c r="E160" t="s">
        <v>60</v>
      </c>
      <c r="F160" t="s">
        <v>94</v>
      </c>
      <c r="G160" t="s">
        <v>77</v>
      </c>
      <c r="K160" t="s">
        <v>63</v>
      </c>
      <c r="L160" t="s">
        <v>76</v>
      </c>
      <c r="M160" cm="1">
        <f t="array" ref="M160">INDEX([3]!data,_xlfn.XMATCH(_xlfn.CONCAT(
SUBSTITUTE($A160,LEFT($A160,FIND($C160,$A160)+1),),
$F160),
[3]!index),_xlfn.XMATCH($G160,[3]!header))</f>
        <v>342670328</v>
      </c>
      <c r="N160">
        <f t="shared" si="25"/>
        <v>342670328</v>
      </c>
      <c r="O160">
        <f t="shared" si="25"/>
        <v>342670328</v>
      </c>
      <c r="P160">
        <f t="shared" si="25"/>
        <v>342670328</v>
      </c>
      <c r="Q160">
        <f t="shared" si="25"/>
        <v>342670328</v>
      </c>
      <c r="R160">
        <f t="shared" si="25"/>
        <v>342670328</v>
      </c>
      <c r="S160">
        <f t="shared" si="25"/>
        <v>342670328</v>
      </c>
      <c r="T160">
        <f t="shared" si="25"/>
        <v>342670328</v>
      </c>
      <c r="U160">
        <f t="shared" si="25"/>
        <v>342670328</v>
      </c>
      <c r="V160">
        <f t="shared" si="25"/>
        <v>342670328</v>
      </c>
      <c r="W160">
        <f t="shared" si="25"/>
        <v>342670328</v>
      </c>
    </row>
    <row r="161" spans="1:23" x14ac:dyDescent="0.25">
      <c r="A161" t="s">
        <v>56</v>
      </c>
      <c r="B161" t="s">
        <v>5</v>
      </c>
      <c r="C161" t="s">
        <v>15</v>
      </c>
      <c r="D161" t="s">
        <v>16</v>
      </c>
      <c r="E161" t="s">
        <v>60</v>
      </c>
      <c r="F161" t="s">
        <v>94</v>
      </c>
      <c r="G161" t="s">
        <v>52</v>
      </c>
      <c r="J161" t="s">
        <v>78</v>
      </c>
      <c r="K161" t="s">
        <v>79</v>
      </c>
      <c r="L161" t="str" cm="1">
        <f t="array" ref="L161">INDEX([3]!data_multi,_xlfn.XMATCH(_xlfn.CONCAT(
SUBSTITUTE($A161,LEFT($A161,FIND($C161,$A161)+1),),
$F161:$I161,
SUBSTITUTE($J161,LEFT($A161,FIND($C161,$A161)+1),)),
[3]!index_multi),_xlfn.XMATCH(L$2,[3]!header_multi))</f>
        <v>$</v>
      </c>
      <c r="M161" cm="1">
        <f t="array" ref="M161">INDEX([3]!data_multi,_xlfn.XMATCH(_xlfn.CONCAT(
SUBSTITUTE($A161,LEFT($A161,FIND($C161,$A161)+1),),
$F161:$I161,
SUBSTITUTE($J161,LEFT($A161,FIND($C161,$A161)+1),)),
[3]!index_multi),_xlfn.XMATCH(M$2,[3]!header_multi))</f>
        <v>3.09</v>
      </c>
      <c r="N161">
        <f t="shared" si="25"/>
        <v>3.09</v>
      </c>
      <c r="O161">
        <f t="shared" si="25"/>
        <v>3.09</v>
      </c>
      <c r="P161">
        <f t="shared" si="25"/>
        <v>3.09</v>
      </c>
      <c r="Q161">
        <f t="shared" si="25"/>
        <v>3.09</v>
      </c>
      <c r="R161">
        <f t="shared" si="25"/>
        <v>3.09</v>
      </c>
      <c r="S161">
        <f t="shared" si="25"/>
        <v>3.09</v>
      </c>
      <c r="T161">
        <f t="shared" si="25"/>
        <v>3.09</v>
      </c>
      <c r="U161">
        <f t="shared" si="25"/>
        <v>3.09</v>
      </c>
      <c r="V161">
        <f t="shared" si="25"/>
        <v>3.09</v>
      </c>
      <c r="W161">
        <f t="shared" si="25"/>
        <v>3.09</v>
      </c>
    </row>
    <row r="162" spans="1:23" x14ac:dyDescent="0.25">
      <c r="A162" t="s">
        <v>56</v>
      </c>
      <c r="B162" t="s">
        <v>5</v>
      </c>
      <c r="C162" t="s">
        <v>15</v>
      </c>
      <c r="D162" t="s">
        <v>16</v>
      </c>
      <c r="E162" t="s">
        <v>60</v>
      </c>
      <c r="F162" t="s">
        <v>94</v>
      </c>
      <c r="G162" t="s">
        <v>52</v>
      </c>
      <c r="J162" t="s">
        <v>41</v>
      </c>
      <c r="K162" t="s">
        <v>79</v>
      </c>
      <c r="L162" t="str" cm="1">
        <f t="array" ref="L162">INDEX([3]!data_multi,_xlfn.XMATCH(_xlfn.CONCAT(
SUBSTITUTE($A162,LEFT($A162,FIND($C162,$A162)+1),),
$F162:$I162,
SUBSTITUTE($J162,LEFT($A162,FIND($C162,$A162)+1),)),
[3]!index_multi),_xlfn.XMATCH(L$2,[3]!header_multi))</f>
        <v>GJ</v>
      </c>
      <c r="M162" cm="1">
        <f t="array" ref="M162">INDEX([3]!data_multi,_xlfn.XMATCH(_xlfn.CONCAT(
SUBSTITUTE($A162,LEFT($A162,FIND($C162,$A162)+1),),
$F162:$I162,
SUBSTITUTE($J162,LEFT($A162,FIND($C162,$A162)+1),)),
[3]!index_multi),_xlfn.XMATCH(M$2,[3]!header_multi))</f>
        <v>11.035885759999999</v>
      </c>
      <c r="N162">
        <f t="shared" si="25"/>
        <v>11.035885759999999</v>
      </c>
      <c r="O162">
        <f t="shared" si="25"/>
        <v>11.035885759999999</v>
      </c>
      <c r="P162">
        <f t="shared" si="25"/>
        <v>11.035885759999999</v>
      </c>
      <c r="Q162">
        <f t="shared" si="25"/>
        <v>11.035885759999999</v>
      </c>
      <c r="R162">
        <f t="shared" si="25"/>
        <v>11.035885759999999</v>
      </c>
      <c r="S162">
        <f t="shared" si="25"/>
        <v>11.035885759999999</v>
      </c>
      <c r="T162">
        <f t="shared" si="25"/>
        <v>11.035885759999999</v>
      </c>
      <c r="U162">
        <f t="shared" si="25"/>
        <v>11.035885759999999</v>
      </c>
      <c r="V162">
        <f t="shared" si="25"/>
        <v>11.035885759999999</v>
      </c>
      <c r="W162">
        <f t="shared" si="25"/>
        <v>11.035885759999999</v>
      </c>
    </row>
    <row r="163" spans="1:23" x14ac:dyDescent="0.25">
      <c r="A163" t="s">
        <v>56</v>
      </c>
      <c r="B163" t="s">
        <v>5</v>
      </c>
      <c r="C163" t="s">
        <v>15</v>
      </c>
      <c r="D163" t="s">
        <v>16</v>
      </c>
      <c r="E163" t="s">
        <v>60</v>
      </c>
      <c r="F163" t="s">
        <v>94</v>
      </c>
      <c r="G163" t="s">
        <v>52</v>
      </c>
      <c r="J163" t="s">
        <v>80</v>
      </c>
      <c r="K163" t="s">
        <v>79</v>
      </c>
      <c r="L163" t="str" cm="1">
        <f t="array" ref="L163">INDEX([3]!data_multi,_xlfn.XMATCH(_xlfn.CONCAT(
SUBSTITUTE($A163,LEFT($A163,FIND($C163,$A163)+1),),
$F163:$I163,
SUBSTITUTE($J163,LEFT($A163,FIND($C163,$A163)+1),)),
[3]!index_multi),_xlfn.XMATCH(L$2,[3]!header_multi))</f>
        <v>unit</v>
      </c>
      <c r="M163" cm="1">
        <f t="array" ref="M163">INDEX([3]!data_multi,_xlfn.XMATCH(_xlfn.CONCAT(
SUBSTITUTE($A163,LEFT($A163,FIND($C163,$A163)+1),),
$F163:$I163,
SUBSTITUTE($J163,LEFT($A163,FIND($C163,$A163)+1),)),
[3]!index_multi),_xlfn.XMATCH(M$2,[3]!header_multi))</f>
        <v>1</v>
      </c>
      <c r="N163">
        <f t="shared" si="25"/>
        <v>1</v>
      </c>
      <c r="O163">
        <f t="shared" si="25"/>
        <v>1</v>
      </c>
      <c r="P163">
        <f t="shared" si="25"/>
        <v>1</v>
      </c>
      <c r="Q163">
        <f t="shared" si="25"/>
        <v>1</v>
      </c>
      <c r="R163">
        <f t="shared" si="25"/>
        <v>1</v>
      </c>
      <c r="S163">
        <f t="shared" si="25"/>
        <v>1</v>
      </c>
      <c r="T163">
        <f t="shared" si="25"/>
        <v>1</v>
      </c>
      <c r="U163">
        <f t="shared" si="25"/>
        <v>1</v>
      </c>
      <c r="V163">
        <f t="shared" si="25"/>
        <v>1</v>
      </c>
      <c r="W163">
        <f t="shared" si="25"/>
        <v>1</v>
      </c>
    </row>
    <row r="164" spans="1:23" x14ac:dyDescent="0.25">
      <c r="A164" t="s">
        <v>56</v>
      </c>
      <c r="B164" t="s">
        <v>5</v>
      </c>
      <c r="C164" t="s">
        <v>15</v>
      </c>
      <c r="D164" t="s">
        <v>16</v>
      </c>
      <c r="E164" t="s">
        <v>60</v>
      </c>
      <c r="F164" t="s">
        <v>95</v>
      </c>
      <c r="G164" t="s">
        <v>6</v>
      </c>
    </row>
    <row r="165" spans="1:23" x14ac:dyDescent="0.25">
      <c r="A165" t="s">
        <v>56</v>
      </c>
      <c r="B165" t="s">
        <v>5</v>
      </c>
      <c r="C165" t="s">
        <v>15</v>
      </c>
      <c r="D165" t="s">
        <v>16</v>
      </c>
      <c r="E165" t="s">
        <v>60</v>
      </c>
      <c r="F165" t="s">
        <v>95</v>
      </c>
      <c r="G165" t="s">
        <v>67</v>
      </c>
      <c r="K165" t="s">
        <v>63</v>
      </c>
      <c r="L165" t="s">
        <v>68</v>
      </c>
      <c r="M165" cm="1">
        <f t="array" ref="M165">INDEX([3]!data,_xlfn.XMATCH(_xlfn.CONCAT(
SUBSTITUTE($A165,LEFT($A165,FIND($C165,$A165)+1),),
$F165),
[3]!index),_xlfn.XMATCH($G165,[3]!header))</f>
        <v>2030</v>
      </c>
      <c r="N165">
        <f t="shared" ref="N165:W167" si="26">M165</f>
        <v>2030</v>
      </c>
      <c r="O165">
        <f t="shared" si="26"/>
        <v>2030</v>
      </c>
      <c r="P165">
        <f t="shared" si="26"/>
        <v>2030</v>
      </c>
      <c r="Q165">
        <f t="shared" si="26"/>
        <v>2030</v>
      </c>
      <c r="R165">
        <f t="shared" si="26"/>
        <v>2030</v>
      </c>
      <c r="S165">
        <f t="shared" si="26"/>
        <v>2030</v>
      </c>
      <c r="T165">
        <f t="shared" si="26"/>
        <v>2030</v>
      </c>
      <c r="U165">
        <f t="shared" si="26"/>
        <v>2030</v>
      </c>
      <c r="V165">
        <f t="shared" si="26"/>
        <v>2030</v>
      </c>
      <c r="W165">
        <f t="shared" si="26"/>
        <v>2030</v>
      </c>
    </row>
    <row r="166" spans="1:23" x14ac:dyDescent="0.25">
      <c r="A166" t="s">
        <v>56</v>
      </c>
      <c r="B166" t="s">
        <v>5</v>
      </c>
      <c r="C166" t="s">
        <v>15</v>
      </c>
      <c r="D166" t="s">
        <v>16</v>
      </c>
      <c r="E166" t="s">
        <v>60</v>
      </c>
      <c r="F166" t="s">
        <v>95</v>
      </c>
      <c r="G166" t="s">
        <v>69</v>
      </c>
      <c r="K166" t="s">
        <v>63</v>
      </c>
      <c r="L166" t="s">
        <v>68</v>
      </c>
      <c r="M166" cm="1">
        <f t="array" ref="M166">INDEX([3]!data,_xlfn.XMATCH(_xlfn.CONCAT(
SUBSTITUTE($A166,LEFT($A166,FIND($C166,$A166)+1),),
$F166),
[3]!index),_xlfn.XMATCH($G166,[3]!header))</f>
        <v>2101</v>
      </c>
      <c r="N166">
        <f t="shared" si="26"/>
        <v>2101</v>
      </c>
      <c r="O166">
        <f t="shared" si="26"/>
        <v>2101</v>
      </c>
      <c r="P166">
        <f t="shared" si="26"/>
        <v>2101</v>
      </c>
      <c r="Q166">
        <f t="shared" si="26"/>
        <v>2101</v>
      </c>
      <c r="R166">
        <f t="shared" si="26"/>
        <v>2101</v>
      </c>
      <c r="S166">
        <f t="shared" si="26"/>
        <v>2101</v>
      </c>
      <c r="T166">
        <f t="shared" si="26"/>
        <v>2101</v>
      </c>
      <c r="U166">
        <f t="shared" si="26"/>
        <v>2101</v>
      </c>
      <c r="V166">
        <f t="shared" si="26"/>
        <v>2101</v>
      </c>
      <c r="W166">
        <f t="shared" si="26"/>
        <v>2101</v>
      </c>
    </row>
    <row r="167" spans="1:23" x14ac:dyDescent="0.25">
      <c r="A167" t="s">
        <v>56</v>
      </c>
      <c r="B167" t="s">
        <v>5</v>
      </c>
      <c r="C167" t="s">
        <v>15</v>
      </c>
      <c r="D167" t="s">
        <v>16</v>
      </c>
      <c r="E167" t="s">
        <v>60</v>
      </c>
      <c r="F167" t="s">
        <v>95</v>
      </c>
      <c r="G167" t="s">
        <v>70</v>
      </c>
      <c r="K167" t="s">
        <v>63</v>
      </c>
      <c r="L167" t="s">
        <v>71</v>
      </c>
      <c r="M167" cm="1">
        <f t="array" ref="M167">INDEX([3]!data,_xlfn.XMATCH(_xlfn.CONCAT(
SUBSTITUTE($A167,LEFT($A167,FIND($C167,$A167)+1),),
$F167),
[3]!index),_xlfn.XMATCH($G167,[3]!header))</f>
        <v>30</v>
      </c>
      <c r="N167">
        <f t="shared" si="26"/>
        <v>30</v>
      </c>
      <c r="O167">
        <f t="shared" si="26"/>
        <v>30</v>
      </c>
      <c r="P167">
        <f t="shared" si="26"/>
        <v>30</v>
      </c>
      <c r="Q167">
        <f t="shared" si="26"/>
        <v>30</v>
      </c>
      <c r="R167">
        <f t="shared" si="26"/>
        <v>30</v>
      </c>
      <c r="S167">
        <f t="shared" si="26"/>
        <v>30</v>
      </c>
      <c r="T167">
        <f t="shared" si="26"/>
        <v>30</v>
      </c>
      <c r="U167">
        <f t="shared" si="26"/>
        <v>30</v>
      </c>
      <c r="V167">
        <f t="shared" si="26"/>
        <v>30</v>
      </c>
      <c r="W167">
        <f t="shared" si="26"/>
        <v>30</v>
      </c>
    </row>
    <row r="168" spans="1:23" x14ac:dyDescent="0.25">
      <c r="A168" t="s">
        <v>56</v>
      </c>
      <c r="B168" t="s">
        <v>5</v>
      </c>
      <c r="C168" t="s">
        <v>15</v>
      </c>
      <c r="D168" t="s">
        <v>16</v>
      </c>
      <c r="E168" t="s">
        <v>60</v>
      </c>
      <c r="F168" t="s">
        <v>95</v>
      </c>
      <c r="G168" t="s">
        <v>72</v>
      </c>
      <c r="K168" t="s">
        <v>73</v>
      </c>
      <c r="L168" t="s">
        <v>64</v>
      </c>
      <c r="M168" cm="1">
        <f t="array" ref="M168">INDEX([3]!data,_xlfn.XMATCH(_xlfn.CONCAT(
SUBSTITUTE($A168,LEFT($A168,FIND($C168,$A168)+1),),
$F168),
[3]!index),_xlfn.XMATCH(_xlfn.CONCAT($C168,$G168),[3]!header))</f>
        <v>0</v>
      </c>
    </row>
    <row r="169" spans="1:23" x14ac:dyDescent="0.25">
      <c r="A169" t="s">
        <v>56</v>
      </c>
      <c r="B169" t="s">
        <v>5</v>
      </c>
      <c r="C169" t="s">
        <v>15</v>
      </c>
      <c r="D169" t="s">
        <v>16</v>
      </c>
      <c r="E169" t="s">
        <v>60</v>
      </c>
      <c r="F169" t="s">
        <v>95</v>
      </c>
      <c r="G169" t="s">
        <v>74</v>
      </c>
      <c r="K169" t="s">
        <v>63</v>
      </c>
      <c r="L169" t="str" cm="1">
        <f t="array" ref="L169">INDEX([3]!data,_xlfn.XMATCH(_xlfn.CONCAT(
SUBSTITUTE($A169,LEFT($A169,FIND($C169,$A169)+1),),
$F169),
[3]!index),_xlfn.XMATCH(L$2,[3]!header))</f>
        <v>MWh</v>
      </c>
      <c r="M169" cm="1">
        <f t="array" ref="M169">INDEX([3]!data,_xlfn.XMATCH(_xlfn.CONCAT(
SUBSTITUTE($A169,LEFT($A169,FIND($C169,$A169)+1),),
$F169),
[3]!index),_xlfn.XMATCH($G169,[3]!header))</f>
        <v>4940640</v>
      </c>
      <c r="N169">
        <f t="shared" ref="N169:W174" si="27">M169</f>
        <v>4940640</v>
      </c>
      <c r="O169">
        <f t="shared" si="27"/>
        <v>4940640</v>
      </c>
      <c r="P169">
        <f t="shared" si="27"/>
        <v>4940640</v>
      </c>
      <c r="Q169">
        <f t="shared" si="27"/>
        <v>4940640</v>
      </c>
      <c r="R169">
        <f t="shared" si="27"/>
        <v>4940640</v>
      </c>
      <c r="S169">
        <f t="shared" si="27"/>
        <v>4940640</v>
      </c>
      <c r="T169">
        <f t="shared" si="27"/>
        <v>4940640</v>
      </c>
      <c r="U169">
        <f t="shared" si="27"/>
        <v>4940640</v>
      </c>
      <c r="V169">
        <f t="shared" si="27"/>
        <v>4940640</v>
      </c>
      <c r="W169">
        <f t="shared" si="27"/>
        <v>4940640</v>
      </c>
    </row>
    <row r="170" spans="1:23" x14ac:dyDescent="0.25">
      <c r="A170" t="s">
        <v>56</v>
      </c>
      <c r="B170" t="s">
        <v>5</v>
      </c>
      <c r="C170" t="s">
        <v>15</v>
      </c>
      <c r="D170" t="s">
        <v>16</v>
      </c>
      <c r="E170" t="s">
        <v>60</v>
      </c>
      <c r="F170" t="s">
        <v>95</v>
      </c>
      <c r="G170" t="s">
        <v>75</v>
      </c>
      <c r="K170" t="s">
        <v>63</v>
      </c>
      <c r="L170" t="s">
        <v>76</v>
      </c>
      <c r="M170" cm="1">
        <f t="array" ref="M170">INDEX([3]!data,_xlfn.XMATCH(_xlfn.CONCAT(
SUBSTITUTE($A170,LEFT($A170,FIND($C170,$A170)+1),),
$F170),
[3]!index),_xlfn.XMATCH($G170,[3]!header))</f>
        <v>6752286000</v>
      </c>
      <c r="N170">
        <f t="shared" si="27"/>
        <v>6752286000</v>
      </c>
      <c r="O170">
        <f t="shared" si="27"/>
        <v>6752286000</v>
      </c>
      <c r="P170">
        <f t="shared" si="27"/>
        <v>6752286000</v>
      </c>
      <c r="Q170">
        <f t="shared" si="27"/>
        <v>6752286000</v>
      </c>
      <c r="R170">
        <f t="shared" si="27"/>
        <v>6752286000</v>
      </c>
      <c r="S170">
        <f t="shared" si="27"/>
        <v>6752286000</v>
      </c>
      <c r="T170">
        <f t="shared" si="27"/>
        <v>6752286000</v>
      </c>
      <c r="U170">
        <f t="shared" si="27"/>
        <v>6752286000</v>
      </c>
      <c r="V170">
        <f t="shared" si="27"/>
        <v>6752286000</v>
      </c>
      <c r="W170">
        <f t="shared" si="27"/>
        <v>6752286000</v>
      </c>
    </row>
    <row r="171" spans="1:23" x14ac:dyDescent="0.25">
      <c r="A171" t="s">
        <v>56</v>
      </c>
      <c r="B171" t="s">
        <v>5</v>
      </c>
      <c r="C171" t="s">
        <v>15</v>
      </c>
      <c r="D171" t="s">
        <v>16</v>
      </c>
      <c r="E171" t="s">
        <v>60</v>
      </c>
      <c r="F171" t="s">
        <v>95</v>
      </c>
      <c r="G171" t="s">
        <v>77</v>
      </c>
      <c r="K171" t="s">
        <v>63</v>
      </c>
      <c r="L171" t="s">
        <v>76</v>
      </c>
      <c r="M171" cm="1">
        <f t="array" ref="M171">INDEX([3]!data,_xlfn.XMATCH(_xlfn.CONCAT(
SUBSTITUTE($A171,LEFT($A171,FIND($C171,$A171)+1),),
$F171),
[3]!index),_xlfn.XMATCH($G171,[3]!header))</f>
        <v>74474400</v>
      </c>
      <c r="N171">
        <f t="shared" si="27"/>
        <v>74474400</v>
      </c>
      <c r="O171">
        <f t="shared" si="27"/>
        <v>74474400</v>
      </c>
      <c r="P171">
        <f t="shared" si="27"/>
        <v>74474400</v>
      </c>
      <c r="Q171">
        <f t="shared" si="27"/>
        <v>74474400</v>
      </c>
      <c r="R171">
        <f t="shared" si="27"/>
        <v>74474400</v>
      </c>
      <c r="S171">
        <f t="shared" si="27"/>
        <v>74474400</v>
      </c>
      <c r="T171">
        <f t="shared" si="27"/>
        <v>74474400</v>
      </c>
      <c r="U171">
        <f t="shared" si="27"/>
        <v>74474400</v>
      </c>
      <c r="V171">
        <f t="shared" si="27"/>
        <v>74474400</v>
      </c>
      <c r="W171">
        <f t="shared" si="27"/>
        <v>74474400</v>
      </c>
    </row>
    <row r="172" spans="1:23" x14ac:dyDescent="0.25">
      <c r="A172" t="s">
        <v>56</v>
      </c>
      <c r="B172" t="s">
        <v>5</v>
      </c>
      <c r="C172" t="s">
        <v>15</v>
      </c>
      <c r="D172" t="s">
        <v>16</v>
      </c>
      <c r="E172" t="s">
        <v>60</v>
      </c>
      <c r="F172" t="s">
        <v>95</v>
      </c>
      <c r="G172" t="s">
        <v>52</v>
      </c>
      <c r="J172" t="s">
        <v>78</v>
      </c>
      <c r="K172" t="s">
        <v>79</v>
      </c>
      <c r="L172" t="str" cm="1">
        <f t="array" ref="L172">INDEX([3]!data_multi,_xlfn.XMATCH(_xlfn.CONCAT(
SUBSTITUTE($A172,LEFT($A172,FIND($C172,$A172)+1),),
$F172:$I172,
SUBSTITUTE($J172,LEFT($A172,FIND($C172,$A172)+1),)),
[3]!index_multi),_xlfn.XMATCH(L$2,[3]!header_multi))</f>
        <v>$</v>
      </c>
      <c r="M172" cm="1">
        <f t="array" ref="M172">INDEX([3]!data_multi,_xlfn.XMATCH(_xlfn.CONCAT(
SUBSTITUTE($A172,LEFT($A172,FIND($C172,$A172)+1),),
$F172:$I172,
SUBSTITUTE($J172,LEFT($A172,FIND($C172,$A172)+1),)),
[3]!index_multi),_xlfn.XMATCH(M$2,[3]!header_multi))</f>
        <v>3.93</v>
      </c>
      <c r="N172">
        <f t="shared" si="27"/>
        <v>3.93</v>
      </c>
      <c r="O172">
        <f t="shared" si="27"/>
        <v>3.93</v>
      </c>
      <c r="P172">
        <f t="shared" si="27"/>
        <v>3.93</v>
      </c>
      <c r="Q172">
        <f t="shared" si="27"/>
        <v>3.93</v>
      </c>
      <c r="R172">
        <f t="shared" si="27"/>
        <v>3.93</v>
      </c>
      <c r="S172">
        <f t="shared" si="27"/>
        <v>3.93</v>
      </c>
      <c r="T172">
        <f t="shared" si="27"/>
        <v>3.93</v>
      </c>
      <c r="U172">
        <f t="shared" si="27"/>
        <v>3.93</v>
      </c>
      <c r="V172">
        <f t="shared" si="27"/>
        <v>3.93</v>
      </c>
      <c r="W172">
        <f t="shared" si="27"/>
        <v>3.93</v>
      </c>
    </row>
    <row r="173" spans="1:23" x14ac:dyDescent="0.25">
      <c r="A173" t="s">
        <v>56</v>
      </c>
      <c r="B173" t="s">
        <v>5</v>
      </c>
      <c r="C173" t="s">
        <v>15</v>
      </c>
      <c r="D173" t="s">
        <v>16</v>
      </c>
      <c r="E173" t="s">
        <v>60</v>
      </c>
      <c r="F173" t="s">
        <v>95</v>
      </c>
      <c r="G173" t="s">
        <v>52</v>
      </c>
      <c r="J173" t="s">
        <v>41</v>
      </c>
      <c r="K173" t="s">
        <v>79</v>
      </c>
      <c r="L173" t="str" cm="1">
        <f t="array" ref="L173">INDEX([3]!data_multi,_xlfn.XMATCH(_xlfn.CONCAT(
SUBSTITUTE($A173,LEFT($A173,FIND($C173,$A173)+1),),
$F173:$I173,
SUBSTITUTE($J173,LEFT($A173,FIND($C173,$A173)+1),)),
[3]!index_multi),_xlfn.XMATCH(L$2,[3]!header_multi))</f>
        <v>GJ</v>
      </c>
      <c r="M173" cm="1">
        <f t="array" ref="M173">INDEX([3]!data_multi,_xlfn.XMATCH(_xlfn.CONCAT(
SUBSTITUTE($A173,LEFT($A173,FIND($C173,$A173)+1),),
$F173:$I173,
SUBSTITUTE($J173,LEFT($A173,FIND($C173,$A173)+1),)),
[3]!index_multi),_xlfn.XMATCH(M$2,[3]!header_multi))</f>
        <v>11.035885759999999</v>
      </c>
      <c r="N173">
        <f t="shared" si="27"/>
        <v>11.035885759999999</v>
      </c>
      <c r="O173">
        <f t="shared" si="27"/>
        <v>11.035885759999999</v>
      </c>
      <c r="P173">
        <f t="shared" si="27"/>
        <v>11.035885759999999</v>
      </c>
      <c r="Q173">
        <f t="shared" si="27"/>
        <v>11.035885759999999</v>
      </c>
      <c r="R173">
        <f t="shared" si="27"/>
        <v>11.035885759999999</v>
      </c>
      <c r="S173">
        <f t="shared" si="27"/>
        <v>11.035885759999999</v>
      </c>
      <c r="T173">
        <f t="shared" si="27"/>
        <v>11.035885759999999</v>
      </c>
      <c r="U173">
        <f t="shared" si="27"/>
        <v>11.035885759999999</v>
      </c>
      <c r="V173">
        <f t="shared" si="27"/>
        <v>11.035885759999999</v>
      </c>
      <c r="W173">
        <f t="shared" si="27"/>
        <v>11.035885759999999</v>
      </c>
    </row>
    <row r="174" spans="1:23" x14ac:dyDescent="0.25">
      <c r="A174" t="s">
        <v>56</v>
      </c>
      <c r="B174" t="s">
        <v>5</v>
      </c>
      <c r="C174" t="s">
        <v>15</v>
      </c>
      <c r="D174" t="s">
        <v>16</v>
      </c>
      <c r="E174" t="s">
        <v>60</v>
      </c>
      <c r="F174" t="s">
        <v>95</v>
      </c>
      <c r="G174" t="s">
        <v>52</v>
      </c>
      <c r="J174" t="s">
        <v>80</v>
      </c>
      <c r="K174" t="s">
        <v>79</v>
      </c>
      <c r="L174" t="str" cm="1">
        <f t="array" ref="L174">INDEX([3]!data_multi,_xlfn.XMATCH(_xlfn.CONCAT(
SUBSTITUTE($A174,LEFT($A174,FIND($C174,$A174)+1),),
$F174:$I174,
SUBSTITUTE($J174,LEFT($A174,FIND($C174,$A174)+1),)),
[3]!index_multi),_xlfn.XMATCH(L$2,[3]!header_multi))</f>
        <v>unit</v>
      </c>
      <c r="M174" cm="1">
        <f t="array" ref="M174">INDEX([3]!data_multi,_xlfn.XMATCH(_xlfn.CONCAT(
SUBSTITUTE($A174,LEFT($A174,FIND($C174,$A174)+1),),
$F174:$I174,
SUBSTITUTE($J174,LEFT($A174,FIND($C174,$A174)+1),)),
[3]!index_multi),_xlfn.XMATCH(M$2,[3]!header_multi))</f>
        <v>1</v>
      </c>
      <c r="N174">
        <f t="shared" si="27"/>
        <v>1</v>
      </c>
      <c r="O174">
        <f t="shared" si="27"/>
        <v>1</v>
      </c>
      <c r="P174">
        <f t="shared" si="27"/>
        <v>1</v>
      </c>
      <c r="Q174">
        <f t="shared" si="27"/>
        <v>1</v>
      </c>
      <c r="R174">
        <f t="shared" si="27"/>
        <v>1</v>
      </c>
      <c r="S174">
        <f t="shared" si="27"/>
        <v>1</v>
      </c>
      <c r="T174">
        <f t="shared" si="27"/>
        <v>1</v>
      </c>
      <c r="U174">
        <f t="shared" si="27"/>
        <v>1</v>
      </c>
      <c r="V174">
        <f t="shared" si="27"/>
        <v>1</v>
      </c>
      <c r="W174">
        <f t="shared" si="27"/>
        <v>1</v>
      </c>
    </row>
    <row r="175" spans="1:23" x14ac:dyDescent="0.25">
      <c r="A175" t="s">
        <v>56</v>
      </c>
      <c r="B175" t="s">
        <v>5</v>
      </c>
      <c r="C175" t="s">
        <v>15</v>
      </c>
      <c r="D175" t="s">
        <v>16</v>
      </c>
      <c r="E175" t="s">
        <v>60</v>
      </c>
      <c r="F175" t="s">
        <v>96</v>
      </c>
      <c r="G175" t="s">
        <v>6</v>
      </c>
    </row>
    <row r="176" spans="1:23" x14ac:dyDescent="0.25">
      <c r="A176" t="s">
        <v>56</v>
      </c>
      <c r="B176" t="s">
        <v>5</v>
      </c>
      <c r="C176" t="s">
        <v>15</v>
      </c>
      <c r="D176" t="s">
        <v>16</v>
      </c>
      <c r="E176" t="s">
        <v>60</v>
      </c>
      <c r="F176" t="s">
        <v>96</v>
      </c>
      <c r="G176" t="s">
        <v>67</v>
      </c>
      <c r="K176" t="s">
        <v>63</v>
      </c>
      <c r="L176" t="s">
        <v>68</v>
      </c>
      <c r="M176" cm="1">
        <f t="array" ref="M176">INDEX([3]!data,_xlfn.XMATCH(_xlfn.CONCAT(
SUBSTITUTE($A176,LEFT($A176,FIND($C176,$A176)+1),),
$F176),
[3]!index),_xlfn.XMATCH($G176,[3]!header))</f>
        <v>1950</v>
      </c>
      <c r="N176">
        <f t="shared" ref="N176:W178" si="28">M176</f>
        <v>1950</v>
      </c>
      <c r="O176">
        <f t="shared" si="28"/>
        <v>1950</v>
      </c>
      <c r="P176">
        <f t="shared" si="28"/>
        <v>1950</v>
      </c>
      <c r="Q176">
        <f t="shared" si="28"/>
        <v>1950</v>
      </c>
      <c r="R176">
        <f t="shared" si="28"/>
        <v>1950</v>
      </c>
      <c r="S176">
        <f t="shared" si="28"/>
        <v>1950</v>
      </c>
      <c r="T176">
        <f t="shared" si="28"/>
        <v>1950</v>
      </c>
      <c r="U176">
        <f t="shared" si="28"/>
        <v>1950</v>
      </c>
      <c r="V176">
        <f t="shared" si="28"/>
        <v>1950</v>
      </c>
      <c r="W176">
        <f t="shared" si="28"/>
        <v>1950</v>
      </c>
    </row>
    <row r="177" spans="1:23" x14ac:dyDescent="0.25">
      <c r="A177" t="s">
        <v>56</v>
      </c>
      <c r="B177" t="s">
        <v>5</v>
      </c>
      <c r="C177" t="s">
        <v>15</v>
      </c>
      <c r="D177" t="s">
        <v>16</v>
      </c>
      <c r="E177" t="s">
        <v>60</v>
      </c>
      <c r="F177" t="s">
        <v>96</v>
      </c>
      <c r="G177" t="s">
        <v>69</v>
      </c>
      <c r="K177" t="s">
        <v>63</v>
      </c>
      <c r="L177" t="s">
        <v>68</v>
      </c>
      <c r="M177" cm="1">
        <f t="array" ref="M177">INDEX([3]!data,_xlfn.XMATCH(_xlfn.CONCAT(
SUBSTITUTE($A177,LEFT($A177,FIND($C177,$A177)+1),),
$F177),
[3]!index),_xlfn.XMATCH($G177,[3]!header))</f>
        <v>2101</v>
      </c>
      <c r="N177">
        <f t="shared" si="28"/>
        <v>2101</v>
      </c>
      <c r="O177">
        <f t="shared" si="28"/>
        <v>2101</v>
      </c>
      <c r="P177">
        <f t="shared" si="28"/>
        <v>2101</v>
      </c>
      <c r="Q177">
        <f t="shared" si="28"/>
        <v>2101</v>
      </c>
      <c r="R177">
        <f t="shared" si="28"/>
        <v>2101</v>
      </c>
      <c r="S177">
        <f t="shared" si="28"/>
        <v>2101</v>
      </c>
      <c r="T177">
        <f t="shared" si="28"/>
        <v>2101</v>
      </c>
      <c r="U177">
        <f t="shared" si="28"/>
        <v>2101</v>
      </c>
      <c r="V177">
        <f t="shared" si="28"/>
        <v>2101</v>
      </c>
      <c r="W177">
        <f t="shared" si="28"/>
        <v>2101</v>
      </c>
    </row>
    <row r="178" spans="1:23" x14ac:dyDescent="0.25">
      <c r="A178" t="s">
        <v>56</v>
      </c>
      <c r="B178" t="s">
        <v>5</v>
      </c>
      <c r="C178" t="s">
        <v>15</v>
      </c>
      <c r="D178" t="s">
        <v>16</v>
      </c>
      <c r="E178" t="s">
        <v>60</v>
      </c>
      <c r="F178" t="s">
        <v>96</v>
      </c>
      <c r="G178" t="s">
        <v>70</v>
      </c>
      <c r="K178" t="s">
        <v>63</v>
      </c>
      <c r="L178" t="s">
        <v>71</v>
      </c>
      <c r="M178" cm="1">
        <f t="array" ref="M178">INDEX([3]!data,_xlfn.XMATCH(_xlfn.CONCAT(
SUBSTITUTE($A178,LEFT($A178,FIND($C178,$A178)+1),),
$F178),
[3]!index),_xlfn.XMATCH($G178,[3]!header))</f>
        <v>100</v>
      </c>
      <c r="N178">
        <f t="shared" si="28"/>
        <v>100</v>
      </c>
      <c r="O178">
        <f t="shared" si="28"/>
        <v>100</v>
      </c>
      <c r="P178">
        <f t="shared" si="28"/>
        <v>100</v>
      </c>
      <c r="Q178">
        <f t="shared" si="28"/>
        <v>100</v>
      </c>
      <c r="R178">
        <f t="shared" si="28"/>
        <v>100</v>
      </c>
      <c r="S178">
        <f t="shared" si="28"/>
        <v>100</v>
      </c>
      <c r="T178">
        <f t="shared" si="28"/>
        <v>100</v>
      </c>
      <c r="U178">
        <f t="shared" si="28"/>
        <v>100</v>
      </c>
      <c r="V178">
        <f t="shared" si="28"/>
        <v>100</v>
      </c>
      <c r="W178">
        <f t="shared" si="28"/>
        <v>100</v>
      </c>
    </row>
    <row r="179" spans="1:23" x14ac:dyDescent="0.25">
      <c r="A179" t="s">
        <v>56</v>
      </c>
      <c r="B179" t="s">
        <v>5</v>
      </c>
      <c r="C179" t="s">
        <v>15</v>
      </c>
      <c r="D179" t="s">
        <v>16</v>
      </c>
      <c r="E179" t="s">
        <v>60</v>
      </c>
      <c r="F179" t="s">
        <v>96</v>
      </c>
      <c r="G179" t="s">
        <v>72</v>
      </c>
      <c r="K179" t="s">
        <v>73</v>
      </c>
      <c r="L179" t="s">
        <v>64</v>
      </c>
      <c r="M179" cm="1">
        <f t="array" ref="M179">INDEX([3]!data,_xlfn.XMATCH(_xlfn.CONCAT(
SUBSTITUTE($A179,LEFT($A179,FIND($C179,$A179)+1),),
$F179),
[3]!index),_xlfn.XMATCH(_xlfn.CONCAT($C179,$G179),[3]!header))</f>
        <v>0</v>
      </c>
    </row>
    <row r="180" spans="1:23" x14ac:dyDescent="0.25">
      <c r="A180" t="s">
        <v>56</v>
      </c>
      <c r="B180" t="s">
        <v>5</v>
      </c>
      <c r="C180" t="s">
        <v>15</v>
      </c>
      <c r="D180" t="s">
        <v>16</v>
      </c>
      <c r="E180" t="s">
        <v>60</v>
      </c>
      <c r="F180" t="s">
        <v>96</v>
      </c>
      <c r="G180" t="s">
        <v>74</v>
      </c>
      <c r="K180" t="s">
        <v>63</v>
      </c>
      <c r="L180" t="str" cm="1">
        <f t="array" ref="L180">INDEX([3]!data,_xlfn.XMATCH(_xlfn.CONCAT(
SUBSTITUTE($A180,LEFT($A180,FIND($C180,$A180)+1),),
$F180),
[3]!index),_xlfn.XMATCH(L$2,[3]!header))</f>
        <v>MWh</v>
      </c>
      <c r="M180" cm="1">
        <f t="array" ref="M180">INDEX([3]!data,_xlfn.XMATCH(_xlfn.CONCAT(
SUBSTITUTE($A180,LEFT($A180,FIND($C180,$A180)+1),),
$F180),
[3]!index),_xlfn.XMATCH($G180,[3]!header))</f>
        <v>10406880</v>
      </c>
      <c r="N180">
        <f t="shared" ref="N180:W185" si="29">M180</f>
        <v>10406880</v>
      </c>
      <c r="O180">
        <f t="shared" si="29"/>
        <v>10406880</v>
      </c>
      <c r="P180">
        <f t="shared" si="29"/>
        <v>10406880</v>
      </c>
      <c r="Q180">
        <f t="shared" si="29"/>
        <v>10406880</v>
      </c>
      <c r="R180">
        <f t="shared" si="29"/>
        <v>10406880</v>
      </c>
      <c r="S180">
        <f t="shared" si="29"/>
        <v>10406880</v>
      </c>
      <c r="T180">
        <f t="shared" si="29"/>
        <v>10406880</v>
      </c>
      <c r="U180">
        <f t="shared" si="29"/>
        <v>10406880</v>
      </c>
      <c r="V180">
        <f t="shared" si="29"/>
        <v>10406880</v>
      </c>
      <c r="W180">
        <f t="shared" si="29"/>
        <v>10406880</v>
      </c>
    </row>
    <row r="181" spans="1:23" x14ac:dyDescent="0.25">
      <c r="A181" t="s">
        <v>56</v>
      </c>
      <c r="B181" t="s">
        <v>5</v>
      </c>
      <c r="C181" t="s">
        <v>15</v>
      </c>
      <c r="D181" t="s">
        <v>16</v>
      </c>
      <c r="E181" t="s">
        <v>60</v>
      </c>
      <c r="F181" t="s">
        <v>96</v>
      </c>
      <c r="G181" t="s">
        <v>75</v>
      </c>
      <c r="K181" t="s">
        <v>63</v>
      </c>
      <c r="L181" t="s">
        <v>76</v>
      </c>
      <c r="M181" cm="1">
        <f t="array" ref="M181">INDEX([3]!data,_xlfn.XMATCH(_xlfn.CONCAT(
SUBSTITUTE($A181,LEFT($A181,FIND($C181,$A181)+1),),
$F181),
[3]!index),_xlfn.XMATCH($G181,[3]!header))</f>
        <v>17618447000</v>
      </c>
      <c r="N181">
        <f t="shared" si="29"/>
        <v>17618447000</v>
      </c>
      <c r="O181">
        <f t="shared" si="29"/>
        <v>17618447000</v>
      </c>
      <c r="P181">
        <f t="shared" si="29"/>
        <v>17618447000</v>
      </c>
      <c r="Q181">
        <f t="shared" si="29"/>
        <v>17618447000</v>
      </c>
      <c r="R181">
        <f t="shared" si="29"/>
        <v>17618447000</v>
      </c>
      <c r="S181">
        <f t="shared" si="29"/>
        <v>17618447000</v>
      </c>
      <c r="T181">
        <f t="shared" si="29"/>
        <v>17618447000</v>
      </c>
      <c r="U181">
        <f t="shared" si="29"/>
        <v>17618447000</v>
      </c>
      <c r="V181">
        <f t="shared" si="29"/>
        <v>17618447000</v>
      </c>
      <c r="W181">
        <f t="shared" si="29"/>
        <v>17618447000</v>
      </c>
    </row>
    <row r="182" spans="1:23" x14ac:dyDescent="0.25">
      <c r="A182" t="s">
        <v>56</v>
      </c>
      <c r="B182" t="s">
        <v>5</v>
      </c>
      <c r="C182" t="s">
        <v>15</v>
      </c>
      <c r="D182" t="s">
        <v>16</v>
      </c>
      <c r="E182" t="s">
        <v>60</v>
      </c>
      <c r="F182" t="s">
        <v>96</v>
      </c>
      <c r="G182" t="s">
        <v>93</v>
      </c>
      <c r="K182" t="s">
        <v>63</v>
      </c>
      <c r="L182" t="s">
        <v>71</v>
      </c>
      <c r="M182" cm="1">
        <f t="array" ref="M182">INDEX([3]!data,_xlfn.XMATCH(_xlfn.CONCAT(
SUBSTITUTE($A182,LEFT($A182,FIND($C182,$A182)+1),),
$F182),
[3]!index),_xlfn.XMATCH($G182,[3]!header))</f>
        <v>30</v>
      </c>
      <c r="N182">
        <f t="shared" si="29"/>
        <v>30</v>
      </c>
      <c r="O182">
        <f t="shared" si="29"/>
        <v>30</v>
      </c>
      <c r="P182">
        <f t="shared" si="29"/>
        <v>30</v>
      </c>
      <c r="Q182">
        <f t="shared" si="29"/>
        <v>30</v>
      </c>
      <c r="R182">
        <f t="shared" si="29"/>
        <v>30</v>
      </c>
      <c r="S182">
        <f t="shared" si="29"/>
        <v>30</v>
      </c>
      <c r="T182">
        <f t="shared" si="29"/>
        <v>30</v>
      </c>
      <c r="U182">
        <f t="shared" si="29"/>
        <v>30</v>
      </c>
      <c r="V182">
        <f t="shared" si="29"/>
        <v>30</v>
      </c>
      <c r="W182">
        <f t="shared" si="29"/>
        <v>30</v>
      </c>
    </row>
    <row r="183" spans="1:23" x14ac:dyDescent="0.25">
      <c r="A183" t="s">
        <v>56</v>
      </c>
      <c r="B183" t="s">
        <v>5</v>
      </c>
      <c r="C183" t="s">
        <v>15</v>
      </c>
      <c r="D183" t="s">
        <v>16</v>
      </c>
      <c r="E183" t="s">
        <v>60</v>
      </c>
      <c r="F183" t="s">
        <v>96</v>
      </c>
      <c r="G183" t="s">
        <v>77</v>
      </c>
      <c r="K183" t="s">
        <v>63</v>
      </c>
      <c r="L183" t="s">
        <v>76</v>
      </c>
      <c r="M183" cm="1">
        <f t="array" ref="M183">INDEX([3]!data,_xlfn.XMATCH(_xlfn.CONCAT(
SUBSTITUTE($A183,LEFT($A183,FIND($C183,$A183)+1),),
$F183),
[3]!index),_xlfn.XMATCH($G183,[3]!header))</f>
        <v>11840400</v>
      </c>
      <c r="N183">
        <f t="shared" si="29"/>
        <v>11840400</v>
      </c>
      <c r="O183">
        <f t="shared" si="29"/>
        <v>11840400</v>
      </c>
      <c r="P183">
        <f t="shared" si="29"/>
        <v>11840400</v>
      </c>
      <c r="Q183">
        <f t="shared" si="29"/>
        <v>11840400</v>
      </c>
      <c r="R183">
        <f t="shared" si="29"/>
        <v>11840400</v>
      </c>
      <c r="S183">
        <f t="shared" si="29"/>
        <v>11840400</v>
      </c>
      <c r="T183">
        <f t="shared" si="29"/>
        <v>11840400</v>
      </c>
      <c r="U183">
        <f t="shared" si="29"/>
        <v>11840400</v>
      </c>
      <c r="V183">
        <f t="shared" si="29"/>
        <v>11840400</v>
      </c>
      <c r="W183">
        <f t="shared" si="29"/>
        <v>11840400</v>
      </c>
    </row>
    <row r="184" spans="1:23" x14ac:dyDescent="0.25">
      <c r="A184" t="s">
        <v>56</v>
      </c>
      <c r="B184" t="s">
        <v>5</v>
      </c>
      <c r="C184" t="s">
        <v>15</v>
      </c>
      <c r="D184" t="s">
        <v>16</v>
      </c>
      <c r="E184" t="s">
        <v>60</v>
      </c>
      <c r="F184" t="s">
        <v>96</v>
      </c>
      <c r="G184" t="s">
        <v>52</v>
      </c>
      <c r="J184" t="s">
        <v>78</v>
      </c>
      <c r="K184" t="s">
        <v>79</v>
      </c>
      <c r="L184" t="str" cm="1">
        <f t="array" ref="L184">INDEX([3]!data_multi,_xlfn.XMATCH(_xlfn.CONCAT(
SUBSTITUTE($A184,LEFT($A184,FIND($C184,$A184)+1),),
$F184:$I184,
SUBSTITUTE($J184,LEFT($A184,FIND($C184,$A184)+1),)),
[3]!index_multi),_xlfn.XMATCH(L$2,[3]!header_multi))</f>
        <v>$</v>
      </c>
      <c r="M184" cm="1">
        <f t="array" ref="M184">INDEX([3]!data_multi,_xlfn.XMATCH(_xlfn.CONCAT(
SUBSTITUTE($A184,LEFT($A184,FIND($C184,$A184)+1),),
$F184:$I184,
SUBSTITUTE($J184,LEFT($A184,FIND($C184,$A184)+1),)),
[3]!index_multi),_xlfn.XMATCH(M$2,[3]!header_multi))</f>
        <v>0.96</v>
      </c>
      <c r="N184">
        <f t="shared" si="29"/>
        <v>0.96</v>
      </c>
      <c r="O184">
        <f t="shared" si="29"/>
        <v>0.96</v>
      </c>
      <c r="P184">
        <f t="shared" si="29"/>
        <v>0.96</v>
      </c>
      <c r="Q184">
        <f t="shared" si="29"/>
        <v>0.96</v>
      </c>
      <c r="R184">
        <f t="shared" si="29"/>
        <v>0.96</v>
      </c>
      <c r="S184">
        <f t="shared" si="29"/>
        <v>0.96</v>
      </c>
      <c r="T184">
        <f t="shared" si="29"/>
        <v>0.96</v>
      </c>
      <c r="U184">
        <f t="shared" si="29"/>
        <v>0.96</v>
      </c>
      <c r="V184">
        <f t="shared" si="29"/>
        <v>0.96</v>
      </c>
      <c r="W184">
        <f t="shared" si="29"/>
        <v>0.96</v>
      </c>
    </row>
    <row r="185" spans="1:23" x14ac:dyDescent="0.25">
      <c r="A185" t="s">
        <v>56</v>
      </c>
      <c r="B185" t="s">
        <v>5</v>
      </c>
      <c r="C185" t="s">
        <v>15</v>
      </c>
      <c r="D185" t="s">
        <v>16</v>
      </c>
      <c r="E185" t="s">
        <v>60</v>
      </c>
      <c r="F185" t="s">
        <v>96</v>
      </c>
      <c r="G185" t="s">
        <v>52</v>
      </c>
      <c r="J185" t="s">
        <v>80</v>
      </c>
      <c r="K185" t="s">
        <v>79</v>
      </c>
      <c r="L185" t="str" cm="1">
        <f t="array" ref="L185">INDEX([3]!data_multi,_xlfn.XMATCH(_xlfn.CONCAT(
SUBSTITUTE($A185,LEFT($A185,FIND($C185,$A185)+1),),
$F185:$I185,
SUBSTITUTE($J185,LEFT($A185,FIND($C185,$A185)+1),)),
[3]!index_multi),_xlfn.XMATCH(L$2,[3]!header_multi))</f>
        <v>unit</v>
      </c>
      <c r="M185" cm="1">
        <f t="array" ref="M185">INDEX([3]!data_multi,_xlfn.XMATCH(_xlfn.CONCAT(
SUBSTITUTE($A185,LEFT($A185,FIND($C185,$A185)+1),),
$F185:$I185,
SUBSTITUTE($J185,LEFT($A185,FIND($C185,$A185)+1),)),
[3]!index_multi),_xlfn.XMATCH(M$2,[3]!header_multi))</f>
        <v>1</v>
      </c>
      <c r="N185">
        <f t="shared" si="29"/>
        <v>1</v>
      </c>
      <c r="O185">
        <f t="shared" si="29"/>
        <v>1</v>
      </c>
      <c r="P185">
        <f t="shared" si="29"/>
        <v>1</v>
      </c>
      <c r="Q185">
        <f t="shared" si="29"/>
        <v>1</v>
      </c>
      <c r="R185">
        <f t="shared" si="29"/>
        <v>1</v>
      </c>
      <c r="S185">
        <f t="shared" si="29"/>
        <v>1</v>
      </c>
      <c r="T185">
        <f t="shared" si="29"/>
        <v>1</v>
      </c>
      <c r="U185">
        <f t="shared" si="29"/>
        <v>1</v>
      </c>
      <c r="V185">
        <f t="shared" si="29"/>
        <v>1</v>
      </c>
      <c r="W185">
        <f t="shared" si="29"/>
        <v>1</v>
      </c>
    </row>
    <row r="186" spans="1:23" x14ac:dyDescent="0.25">
      <c r="A186" t="s">
        <v>56</v>
      </c>
      <c r="B186" t="s">
        <v>5</v>
      </c>
      <c r="C186" t="s">
        <v>15</v>
      </c>
      <c r="D186" t="s">
        <v>16</v>
      </c>
      <c r="E186" t="s">
        <v>60</v>
      </c>
      <c r="F186" t="s">
        <v>97</v>
      </c>
      <c r="G186" t="s">
        <v>6</v>
      </c>
    </row>
    <row r="187" spans="1:23" x14ac:dyDescent="0.25">
      <c r="A187" t="s">
        <v>56</v>
      </c>
      <c r="B187" t="s">
        <v>5</v>
      </c>
      <c r="C187" t="s">
        <v>15</v>
      </c>
      <c r="D187" t="s">
        <v>16</v>
      </c>
      <c r="E187" t="s">
        <v>60</v>
      </c>
      <c r="F187" t="s">
        <v>97</v>
      </c>
      <c r="G187" t="s">
        <v>67</v>
      </c>
      <c r="K187" t="s">
        <v>63</v>
      </c>
      <c r="L187" t="s">
        <v>68</v>
      </c>
      <c r="M187" cm="1">
        <f t="array" ref="M187">INDEX([3]!data,_xlfn.XMATCH(_xlfn.CONCAT(
SUBSTITUTE($A187,LEFT($A187,FIND($C187,$A187)+1),),
$F187),
[3]!index),_xlfn.XMATCH($G187,[3]!header))</f>
        <v>2000</v>
      </c>
      <c r="N187">
        <f t="shared" ref="N187:W189" si="30">M187</f>
        <v>2000</v>
      </c>
      <c r="O187">
        <f t="shared" si="30"/>
        <v>2000</v>
      </c>
      <c r="P187">
        <f t="shared" si="30"/>
        <v>2000</v>
      </c>
      <c r="Q187">
        <f t="shared" si="30"/>
        <v>2000</v>
      </c>
      <c r="R187">
        <f t="shared" si="30"/>
        <v>2000</v>
      </c>
      <c r="S187">
        <f t="shared" si="30"/>
        <v>2000</v>
      </c>
      <c r="T187">
        <f t="shared" si="30"/>
        <v>2000</v>
      </c>
      <c r="U187">
        <f t="shared" si="30"/>
        <v>2000</v>
      </c>
      <c r="V187">
        <f t="shared" si="30"/>
        <v>2000</v>
      </c>
      <c r="W187">
        <f t="shared" si="30"/>
        <v>2000</v>
      </c>
    </row>
    <row r="188" spans="1:23" x14ac:dyDescent="0.25">
      <c r="A188" t="s">
        <v>56</v>
      </c>
      <c r="B188" t="s">
        <v>5</v>
      </c>
      <c r="C188" t="s">
        <v>15</v>
      </c>
      <c r="D188" t="s">
        <v>16</v>
      </c>
      <c r="E188" t="s">
        <v>60</v>
      </c>
      <c r="F188" t="s">
        <v>97</v>
      </c>
      <c r="G188" t="s">
        <v>69</v>
      </c>
      <c r="K188" t="s">
        <v>63</v>
      </c>
      <c r="L188" t="s">
        <v>68</v>
      </c>
      <c r="M188" cm="1">
        <f t="array" ref="M188">INDEX([3]!data,_xlfn.XMATCH(_xlfn.CONCAT(
SUBSTITUTE($A188,LEFT($A188,FIND($C188,$A188)+1),),
$F188),
[3]!index),_xlfn.XMATCH($G188,[3]!header))</f>
        <v>2101</v>
      </c>
      <c r="N188">
        <f t="shared" si="30"/>
        <v>2101</v>
      </c>
      <c r="O188">
        <f t="shared" si="30"/>
        <v>2101</v>
      </c>
      <c r="P188">
        <f t="shared" si="30"/>
        <v>2101</v>
      </c>
      <c r="Q188">
        <f t="shared" si="30"/>
        <v>2101</v>
      </c>
      <c r="R188">
        <f t="shared" si="30"/>
        <v>2101</v>
      </c>
      <c r="S188">
        <f t="shared" si="30"/>
        <v>2101</v>
      </c>
      <c r="T188">
        <f t="shared" si="30"/>
        <v>2101</v>
      </c>
      <c r="U188">
        <f t="shared" si="30"/>
        <v>2101</v>
      </c>
      <c r="V188">
        <f t="shared" si="30"/>
        <v>2101</v>
      </c>
      <c r="W188">
        <f t="shared" si="30"/>
        <v>2101</v>
      </c>
    </row>
    <row r="189" spans="1:23" x14ac:dyDescent="0.25">
      <c r="A189" t="s">
        <v>56</v>
      </c>
      <c r="B189" t="s">
        <v>5</v>
      </c>
      <c r="C189" t="s">
        <v>15</v>
      </c>
      <c r="D189" t="s">
        <v>16</v>
      </c>
      <c r="E189" t="s">
        <v>60</v>
      </c>
      <c r="F189" t="s">
        <v>97</v>
      </c>
      <c r="G189" t="s">
        <v>70</v>
      </c>
      <c r="K189" t="s">
        <v>63</v>
      </c>
      <c r="L189" t="s">
        <v>71</v>
      </c>
      <c r="M189" cm="1">
        <f t="array" ref="M189">INDEX([3]!data,_xlfn.XMATCH(_xlfn.CONCAT(
SUBSTITUTE($A189,LEFT($A189,FIND($C189,$A189)+1),),
$F189),
[3]!index),_xlfn.XMATCH($G189,[3]!header))</f>
        <v>40</v>
      </c>
      <c r="N189">
        <f t="shared" si="30"/>
        <v>40</v>
      </c>
      <c r="O189">
        <f t="shared" si="30"/>
        <v>40</v>
      </c>
      <c r="P189">
        <f t="shared" si="30"/>
        <v>40</v>
      </c>
      <c r="Q189">
        <f t="shared" si="30"/>
        <v>40</v>
      </c>
      <c r="R189">
        <f t="shared" si="30"/>
        <v>40</v>
      </c>
      <c r="S189">
        <f t="shared" si="30"/>
        <v>40</v>
      </c>
      <c r="T189">
        <f t="shared" si="30"/>
        <v>40</v>
      </c>
      <c r="U189">
        <f t="shared" si="30"/>
        <v>40</v>
      </c>
      <c r="V189">
        <f t="shared" si="30"/>
        <v>40</v>
      </c>
      <c r="W189">
        <f t="shared" si="30"/>
        <v>40</v>
      </c>
    </row>
    <row r="190" spans="1:23" x14ac:dyDescent="0.25">
      <c r="A190" t="s">
        <v>56</v>
      </c>
      <c r="B190" t="s">
        <v>5</v>
      </c>
      <c r="C190" t="s">
        <v>15</v>
      </c>
      <c r="D190" t="s">
        <v>16</v>
      </c>
      <c r="E190" t="s">
        <v>60</v>
      </c>
      <c r="F190" t="s">
        <v>97</v>
      </c>
      <c r="G190" t="s">
        <v>72</v>
      </c>
      <c r="K190" t="s">
        <v>73</v>
      </c>
      <c r="L190" t="s">
        <v>64</v>
      </c>
      <c r="M190" cm="1">
        <f t="array" ref="M190">INDEX([3]!data,_xlfn.XMATCH(_xlfn.CONCAT(
SUBSTITUTE($A190,LEFT($A190,FIND($C190,$A190)+1),),
$F190),
[3]!index),_xlfn.XMATCH(_xlfn.CONCAT($C190,$G190),[3]!header))</f>
        <v>4.1000000000000002E-2</v>
      </c>
    </row>
    <row r="191" spans="1:23" x14ac:dyDescent="0.25">
      <c r="A191" t="s">
        <v>56</v>
      </c>
      <c r="B191" t="s">
        <v>5</v>
      </c>
      <c r="C191" t="s">
        <v>15</v>
      </c>
      <c r="D191" t="s">
        <v>16</v>
      </c>
      <c r="E191" t="s">
        <v>60</v>
      </c>
      <c r="F191" t="s">
        <v>97</v>
      </c>
      <c r="G191" t="s">
        <v>74</v>
      </c>
      <c r="K191" t="s">
        <v>63</v>
      </c>
      <c r="L191" t="str" cm="1">
        <f t="array" ref="L191">INDEX([3]!data,_xlfn.XMATCH(_xlfn.CONCAT(
SUBSTITUTE($A191,LEFT($A191,FIND($C191,$A191)+1),),
$F191),
[3]!index),_xlfn.XMATCH(L$2,[3]!header))</f>
        <v>MWh</v>
      </c>
      <c r="M191" cm="1">
        <f t="array" ref="M191">INDEX([3]!data,_xlfn.XMATCH(_xlfn.CONCAT(
SUBSTITUTE($A191,LEFT($A191,FIND($C191,$A191)+1),),
$F191),
[3]!index),_xlfn.XMATCH($G191,[3]!header))</f>
        <v>227760</v>
      </c>
      <c r="N191">
        <f t="shared" ref="N191:W196" si="31">M191</f>
        <v>227760</v>
      </c>
      <c r="O191">
        <f t="shared" si="31"/>
        <v>227760</v>
      </c>
      <c r="P191">
        <f t="shared" si="31"/>
        <v>227760</v>
      </c>
      <c r="Q191">
        <f t="shared" si="31"/>
        <v>227760</v>
      </c>
      <c r="R191">
        <f t="shared" si="31"/>
        <v>227760</v>
      </c>
      <c r="S191">
        <f t="shared" si="31"/>
        <v>227760</v>
      </c>
      <c r="T191">
        <f t="shared" si="31"/>
        <v>227760</v>
      </c>
      <c r="U191">
        <f t="shared" si="31"/>
        <v>227760</v>
      </c>
      <c r="V191">
        <f t="shared" si="31"/>
        <v>227760</v>
      </c>
      <c r="W191">
        <f t="shared" si="31"/>
        <v>227760</v>
      </c>
    </row>
    <row r="192" spans="1:23" x14ac:dyDescent="0.25">
      <c r="A192" t="s">
        <v>56</v>
      </c>
      <c r="B192" t="s">
        <v>5</v>
      </c>
      <c r="C192" t="s">
        <v>15</v>
      </c>
      <c r="D192" t="s">
        <v>16</v>
      </c>
      <c r="E192" t="s">
        <v>60</v>
      </c>
      <c r="F192" t="s">
        <v>97</v>
      </c>
      <c r="G192" t="s">
        <v>75</v>
      </c>
      <c r="K192" t="s">
        <v>63</v>
      </c>
      <c r="L192" t="s">
        <v>76</v>
      </c>
      <c r="M192" cm="1">
        <f t="array" ref="M192">INDEX([3]!data,_xlfn.XMATCH(_xlfn.CONCAT(
SUBSTITUTE($A192,LEFT($A192,FIND($C192,$A192)+1),),
$F192),
[3]!index),_xlfn.XMATCH($G192,[3]!header))</f>
        <v>260274950</v>
      </c>
      <c r="N192">
        <f t="shared" si="31"/>
        <v>260274950</v>
      </c>
      <c r="O192">
        <f t="shared" si="31"/>
        <v>260274950</v>
      </c>
      <c r="P192">
        <f t="shared" si="31"/>
        <v>260274950</v>
      </c>
      <c r="Q192">
        <f t="shared" si="31"/>
        <v>260274950</v>
      </c>
      <c r="R192">
        <f t="shared" si="31"/>
        <v>260274950</v>
      </c>
      <c r="S192">
        <f t="shared" si="31"/>
        <v>260274950</v>
      </c>
      <c r="T192">
        <f t="shared" si="31"/>
        <v>260274950</v>
      </c>
      <c r="U192">
        <f t="shared" si="31"/>
        <v>260274950</v>
      </c>
      <c r="V192">
        <f t="shared" si="31"/>
        <v>260274950</v>
      </c>
      <c r="W192">
        <f t="shared" si="31"/>
        <v>260274950</v>
      </c>
    </row>
    <row r="193" spans="1:23" x14ac:dyDescent="0.25">
      <c r="A193" t="s">
        <v>56</v>
      </c>
      <c r="B193" t="s">
        <v>5</v>
      </c>
      <c r="C193" t="s">
        <v>15</v>
      </c>
      <c r="D193" t="s">
        <v>16</v>
      </c>
      <c r="E193" t="s">
        <v>60</v>
      </c>
      <c r="F193" t="s">
        <v>97</v>
      </c>
      <c r="G193" t="s">
        <v>93</v>
      </c>
      <c r="K193" t="s">
        <v>63</v>
      </c>
      <c r="L193" t="s">
        <v>71</v>
      </c>
      <c r="M193" cm="1">
        <f t="array" ref="M193">INDEX([3]!data,_xlfn.XMATCH(_xlfn.CONCAT(
SUBSTITUTE($A193,LEFT($A193,FIND($C193,$A193)+1),),
$F193),
[3]!index),_xlfn.XMATCH($G193,[3]!header))</f>
        <v>30</v>
      </c>
      <c r="N193">
        <f t="shared" si="31"/>
        <v>30</v>
      </c>
      <c r="O193">
        <f t="shared" si="31"/>
        <v>30</v>
      </c>
      <c r="P193">
        <f t="shared" si="31"/>
        <v>30</v>
      </c>
      <c r="Q193">
        <f t="shared" si="31"/>
        <v>30</v>
      </c>
      <c r="R193">
        <f t="shared" si="31"/>
        <v>30</v>
      </c>
      <c r="S193">
        <f t="shared" si="31"/>
        <v>30</v>
      </c>
      <c r="T193">
        <f t="shared" si="31"/>
        <v>30</v>
      </c>
      <c r="U193">
        <f t="shared" si="31"/>
        <v>30</v>
      </c>
      <c r="V193">
        <f t="shared" si="31"/>
        <v>30</v>
      </c>
      <c r="W193">
        <f t="shared" si="31"/>
        <v>30</v>
      </c>
    </row>
    <row r="194" spans="1:23" x14ac:dyDescent="0.25">
      <c r="A194" t="s">
        <v>56</v>
      </c>
      <c r="B194" t="s">
        <v>5</v>
      </c>
      <c r="C194" t="s">
        <v>15</v>
      </c>
      <c r="D194" t="s">
        <v>16</v>
      </c>
      <c r="E194" t="s">
        <v>60</v>
      </c>
      <c r="F194" t="s">
        <v>97</v>
      </c>
      <c r="G194" t="s">
        <v>77</v>
      </c>
      <c r="K194" t="s">
        <v>63</v>
      </c>
      <c r="L194" t="s">
        <v>76</v>
      </c>
      <c r="M194" cm="1">
        <f t="array" ref="M194">INDEX([3]!data,_xlfn.XMATCH(_xlfn.CONCAT(
SUBSTITUTE($A194,LEFT($A194,FIND($C194,$A194)+1),),
$F194),
[3]!index),_xlfn.XMATCH($G194,[3]!header))</f>
        <v>3241290</v>
      </c>
      <c r="N194">
        <f t="shared" si="31"/>
        <v>3241290</v>
      </c>
      <c r="O194">
        <f t="shared" si="31"/>
        <v>3241290</v>
      </c>
      <c r="P194">
        <f t="shared" si="31"/>
        <v>3241290</v>
      </c>
      <c r="Q194">
        <f t="shared" si="31"/>
        <v>3241290</v>
      </c>
      <c r="R194">
        <f t="shared" si="31"/>
        <v>3241290</v>
      </c>
      <c r="S194">
        <f t="shared" si="31"/>
        <v>3241290</v>
      </c>
      <c r="T194">
        <f t="shared" si="31"/>
        <v>3241290</v>
      </c>
      <c r="U194">
        <f t="shared" si="31"/>
        <v>3241290</v>
      </c>
      <c r="V194">
        <f t="shared" si="31"/>
        <v>3241290</v>
      </c>
      <c r="W194">
        <f t="shared" si="31"/>
        <v>3241290</v>
      </c>
    </row>
    <row r="195" spans="1:23" x14ac:dyDescent="0.25">
      <c r="A195" t="s">
        <v>56</v>
      </c>
      <c r="B195" t="s">
        <v>5</v>
      </c>
      <c r="C195" t="s">
        <v>15</v>
      </c>
      <c r="D195" t="s">
        <v>16</v>
      </c>
      <c r="E195" t="s">
        <v>60</v>
      </c>
      <c r="F195" t="s">
        <v>97</v>
      </c>
      <c r="G195" t="s">
        <v>52</v>
      </c>
      <c r="J195" t="s">
        <v>78</v>
      </c>
      <c r="K195" t="s">
        <v>79</v>
      </c>
      <c r="L195" t="str" cm="1">
        <f t="array" ref="L195">INDEX([3]!data_multi,_xlfn.XMATCH(_xlfn.CONCAT(
SUBSTITUTE($A195,LEFT($A195,FIND($C195,$A195)+1),),
$F195:$I195,
SUBSTITUTE($J195,LEFT($A195,FIND($C195,$A195)+1),)),
[3]!index_multi),_xlfn.XMATCH(L$2,[3]!header_multi))</f>
        <v>$</v>
      </c>
      <c r="M195" cm="1">
        <f t="array" ref="M195">INDEX([3]!data_multi,_xlfn.XMATCH(_xlfn.CONCAT(
SUBSTITUTE($A195,LEFT($A195,FIND($C195,$A195)+1),),
$F195:$I195,
SUBSTITUTE($J195,LEFT($A195,FIND($C195,$A195)+1),)),
[3]!index_multi),_xlfn.XMATCH(M$2,[3]!header_multi))</f>
        <v>2.84</v>
      </c>
      <c r="N195">
        <f t="shared" si="31"/>
        <v>2.84</v>
      </c>
      <c r="O195">
        <f t="shared" si="31"/>
        <v>2.84</v>
      </c>
      <c r="P195">
        <f t="shared" si="31"/>
        <v>2.84</v>
      </c>
      <c r="Q195">
        <f t="shared" si="31"/>
        <v>2.84</v>
      </c>
      <c r="R195">
        <f t="shared" si="31"/>
        <v>2.84</v>
      </c>
      <c r="S195">
        <f t="shared" si="31"/>
        <v>2.84</v>
      </c>
      <c r="T195">
        <f t="shared" si="31"/>
        <v>2.84</v>
      </c>
      <c r="U195">
        <f t="shared" si="31"/>
        <v>2.84</v>
      </c>
      <c r="V195">
        <f t="shared" si="31"/>
        <v>2.84</v>
      </c>
      <c r="W195">
        <f t="shared" si="31"/>
        <v>2.84</v>
      </c>
    </row>
    <row r="196" spans="1:23" x14ac:dyDescent="0.25">
      <c r="A196" t="s">
        <v>56</v>
      </c>
      <c r="B196" t="s">
        <v>5</v>
      </c>
      <c r="C196" t="s">
        <v>15</v>
      </c>
      <c r="D196" t="s">
        <v>16</v>
      </c>
      <c r="E196" t="s">
        <v>60</v>
      </c>
      <c r="F196" t="s">
        <v>97</v>
      </c>
      <c r="G196" t="s">
        <v>52</v>
      </c>
      <c r="J196" t="s">
        <v>80</v>
      </c>
      <c r="K196" t="s">
        <v>79</v>
      </c>
      <c r="L196" t="str" cm="1">
        <f t="array" ref="L196">INDEX([3]!data_multi,_xlfn.XMATCH(_xlfn.CONCAT(
SUBSTITUTE($A196,LEFT($A196,FIND($C196,$A196)+1),),
$F196:$I196,
SUBSTITUTE($J196,LEFT($A196,FIND($C196,$A196)+1),)),
[3]!index_multi),_xlfn.XMATCH(L$2,[3]!header_multi))</f>
        <v>unit</v>
      </c>
      <c r="M196" cm="1">
        <f t="array" ref="M196">INDEX([3]!data_multi,_xlfn.XMATCH(_xlfn.CONCAT(
SUBSTITUTE($A196,LEFT($A196,FIND($C196,$A196)+1),),
$F196:$I196,
SUBSTITUTE($J196,LEFT($A196,FIND($C196,$A196)+1),)),
[3]!index_multi),_xlfn.XMATCH(M$2,[3]!header_multi))</f>
        <v>1</v>
      </c>
      <c r="N196">
        <f t="shared" si="31"/>
        <v>1</v>
      </c>
      <c r="O196">
        <f t="shared" si="31"/>
        <v>1</v>
      </c>
      <c r="P196">
        <f t="shared" si="31"/>
        <v>1</v>
      </c>
      <c r="Q196">
        <f t="shared" si="31"/>
        <v>1</v>
      </c>
      <c r="R196">
        <f t="shared" si="31"/>
        <v>1</v>
      </c>
      <c r="S196">
        <f t="shared" si="31"/>
        <v>1</v>
      </c>
      <c r="T196">
        <f t="shared" si="31"/>
        <v>1</v>
      </c>
      <c r="U196">
        <f t="shared" si="31"/>
        <v>1</v>
      </c>
      <c r="V196">
        <f t="shared" si="31"/>
        <v>1</v>
      </c>
      <c r="W196">
        <f t="shared" si="31"/>
        <v>1</v>
      </c>
    </row>
    <row r="197" spans="1:23" x14ac:dyDescent="0.25">
      <c r="A197" t="s">
        <v>56</v>
      </c>
      <c r="B197" t="s">
        <v>5</v>
      </c>
      <c r="C197" t="s">
        <v>15</v>
      </c>
      <c r="D197" t="s">
        <v>16</v>
      </c>
      <c r="E197" t="s">
        <v>60</v>
      </c>
      <c r="F197" t="s">
        <v>98</v>
      </c>
      <c r="G197" t="s">
        <v>6</v>
      </c>
    </row>
    <row r="198" spans="1:23" x14ac:dyDescent="0.25">
      <c r="A198" t="s">
        <v>56</v>
      </c>
      <c r="B198" t="s">
        <v>5</v>
      </c>
      <c r="C198" t="s">
        <v>15</v>
      </c>
      <c r="D198" t="s">
        <v>16</v>
      </c>
      <c r="E198" t="s">
        <v>60</v>
      </c>
      <c r="F198" t="s">
        <v>98</v>
      </c>
      <c r="G198" t="s">
        <v>67</v>
      </c>
      <c r="K198" t="s">
        <v>63</v>
      </c>
      <c r="L198" t="s">
        <v>68</v>
      </c>
      <c r="M198" cm="1">
        <f t="array" ref="M198">INDEX([3]!data,_xlfn.XMATCH(_xlfn.CONCAT(
SUBSTITUTE($A198,LEFT($A198,FIND($C198,$A198)+1),),
$F198),
[3]!index),_xlfn.XMATCH($G198,[3]!header))</f>
        <v>2010</v>
      </c>
      <c r="N198">
        <f t="shared" ref="N198:W200" si="32">M198</f>
        <v>2010</v>
      </c>
      <c r="O198">
        <f t="shared" si="32"/>
        <v>2010</v>
      </c>
      <c r="P198">
        <f t="shared" si="32"/>
        <v>2010</v>
      </c>
      <c r="Q198">
        <f t="shared" si="32"/>
        <v>2010</v>
      </c>
      <c r="R198">
        <f t="shared" si="32"/>
        <v>2010</v>
      </c>
      <c r="S198">
        <f t="shared" si="32"/>
        <v>2010</v>
      </c>
      <c r="T198">
        <f t="shared" si="32"/>
        <v>2010</v>
      </c>
      <c r="U198">
        <f t="shared" si="32"/>
        <v>2010</v>
      </c>
      <c r="V198">
        <f t="shared" si="32"/>
        <v>2010</v>
      </c>
      <c r="W198">
        <f t="shared" si="32"/>
        <v>2010</v>
      </c>
    </row>
    <row r="199" spans="1:23" x14ac:dyDescent="0.25">
      <c r="A199" t="s">
        <v>56</v>
      </c>
      <c r="B199" t="s">
        <v>5</v>
      </c>
      <c r="C199" t="s">
        <v>15</v>
      </c>
      <c r="D199" t="s">
        <v>16</v>
      </c>
      <c r="E199" t="s">
        <v>60</v>
      </c>
      <c r="F199" t="s">
        <v>98</v>
      </c>
      <c r="G199" t="s">
        <v>69</v>
      </c>
      <c r="K199" t="s">
        <v>63</v>
      </c>
      <c r="L199" t="s">
        <v>68</v>
      </c>
      <c r="M199" cm="1">
        <f t="array" ref="M199">INDEX([3]!data,_xlfn.XMATCH(_xlfn.CONCAT(
SUBSTITUTE($A199,LEFT($A199,FIND($C199,$A199)+1),),
$F199),
[3]!index),_xlfn.XMATCH($G199,[3]!header))</f>
        <v>2101</v>
      </c>
      <c r="N199">
        <f t="shared" si="32"/>
        <v>2101</v>
      </c>
      <c r="O199">
        <f t="shared" si="32"/>
        <v>2101</v>
      </c>
      <c r="P199">
        <f t="shared" si="32"/>
        <v>2101</v>
      </c>
      <c r="Q199">
        <f t="shared" si="32"/>
        <v>2101</v>
      </c>
      <c r="R199">
        <f t="shared" si="32"/>
        <v>2101</v>
      </c>
      <c r="S199">
        <f t="shared" si="32"/>
        <v>2101</v>
      </c>
      <c r="T199">
        <f t="shared" si="32"/>
        <v>2101</v>
      </c>
      <c r="U199">
        <f t="shared" si="32"/>
        <v>2101</v>
      </c>
      <c r="V199">
        <f t="shared" si="32"/>
        <v>2101</v>
      </c>
      <c r="W199">
        <f t="shared" si="32"/>
        <v>2101</v>
      </c>
    </row>
    <row r="200" spans="1:23" x14ac:dyDescent="0.25">
      <c r="A200" t="s">
        <v>56</v>
      </c>
      <c r="B200" t="s">
        <v>5</v>
      </c>
      <c r="C200" t="s">
        <v>15</v>
      </c>
      <c r="D200" t="s">
        <v>16</v>
      </c>
      <c r="E200" t="s">
        <v>60</v>
      </c>
      <c r="F200" t="s">
        <v>98</v>
      </c>
      <c r="G200" t="s">
        <v>70</v>
      </c>
      <c r="K200" t="s">
        <v>63</v>
      </c>
      <c r="L200" t="s">
        <v>71</v>
      </c>
      <c r="M200" cm="1">
        <f t="array" ref="M200">INDEX([3]!data,_xlfn.XMATCH(_xlfn.CONCAT(
SUBSTITUTE($A200,LEFT($A200,FIND($C200,$A200)+1),),
$F200),
[3]!index),_xlfn.XMATCH($G200,[3]!header))</f>
        <v>30</v>
      </c>
      <c r="N200">
        <f t="shared" si="32"/>
        <v>30</v>
      </c>
      <c r="O200">
        <f t="shared" si="32"/>
        <v>30</v>
      </c>
      <c r="P200">
        <f t="shared" si="32"/>
        <v>30</v>
      </c>
      <c r="Q200">
        <f t="shared" si="32"/>
        <v>30</v>
      </c>
      <c r="R200">
        <f t="shared" si="32"/>
        <v>30</v>
      </c>
      <c r="S200">
        <f t="shared" si="32"/>
        <v>30</v>
      </c>
      <c r="T200">
        <f t="shared" si="32"/>
        <v>30</v>
      </c>
      <c r="U200">
        <f t="shared" si="32"/>
        <v>30</v>
      </c>
      <c r="V200">
        <f t="shared" si="32"/>
        <v>30</v>
      </c>
      <c r="W200">
        <f t="shared" si="32"/>
        <v>30</v>
      </c>
    </row>
    <row r="201" spans="1:23" x14ac:dyDescent="0.25">
      <c r="A201" t="s">
        <v>56</v>
      </c>
      <c r="B201" t="s">
        <v>5</v>
      </c>
      <c r="C201" t="s">
        <v>15</v>
      </c>
      <c r="D201" t="s">
        <v>16</v>
      </c>
      <c r="E201" t="s">
        <v>60</v>
      </c>
      <c r="F201" t="s">
        <v>98</v>
      </c>
      <c r="G201" t="s">
        <v>72</v>
      </c>
      <c r="K201" t="s">
        <v>73</v>
      </c>
      <c r="L201" t="s">
        <v>64</v>
      </c>
      <c r="M201" cm="1">
        <f t="array" ref="M201">INDEX([3]!data,_xlfn.XMATCH(_xlfn.CONCAT(
SUBSTITUTE($A201,LEFT($A201,FIND($C201,$A201)+1),),
$F201),
[3]!index),_xlfn.XMATCH(_xlfn.CONCAT($C201,$G201),[3]!header))</f>
        <v>0</v>
      </c>
    </row>
    <row r="202" spans="1:23" x14ac:dyDescent="0.25">
      <c r="A202" t="s">
        <v>56</v>
      </c>
      <c r="B202" t="s">
        <v>5</v>
      </c>
      <c r="C202" t="s">
        <v>15</v>
      </c>
      <c r="D202" t="s">
        <v>16</v>
      </c>
      <c r="E202" t="s">
        <v>60</v>
      </c>
      <c r="F202" t="s">
        <v>98</v>
      </c>
      <c r="G202" t="s">
        <v>74</v>
      </c>
      <c r="K202" t="s">
        <v>63</v>
      </c>
      <c r="L202" t="str" cm="1">
        <f t="array" ref="L202">INDEX([3]!data,_xlfn.XMATCH(_xlfn.CONCAT(
SUBSTITUTE($A202,LEFT($A202,FIND($C202,$A202)+1),),
$F202),
[3]!index),_xlfn.XMATCH(L$2,[3]!header))</f>
        <v>MWh</v>
      </c>
      <c r="M202" cm="1">
        <f t="array" ref="M202">INDEX([3]!data,_xlfn.XMATCH(_xlfn.CONCAT(
SUBSTITUTE($A202,LEFT($A202,FIND($C202,$A202)+1),),
$F202),
[3]!index),_xlfn.XMATCH($G202,[3]!header))</f>
        <v>394200</v>
      </c>
      <c r="N202">
        <f t="shared" ref="N202:W205" si="33">M202</f>
        <v>394200</v>
      </c>
      <c r="O202">
        <f t="shared" si="33"/>
        <v>394200</v>
      </c>
      <c r="P202">
        <f t="shared" si="33"/>
        <v>394200</v>
      </c>
      <c r="Q202">
        <f t="shared" si="33"/>
        <v>394200</v>
      </c>
      <c r="R202">
        <f t="shared" si="33"/>
        <v>394200</v>
      </c>
      <c r="S202">
        <f t="shared" si="33"/>
        <v>394200</v>
      </c>
      <c r="T202">
        <f t="shared" si="33"/>
        <v>394200</v>
      </c>
      <c r="U202">
        <f t="shared" si="33"/>
        <v>394200</v>
      </c>
      <c r="V202">
        <f t="shared" si="33"/>
        <v>394200</v>
      </c>
      <c r="W202">
        <f t="shared" si="33"/>
        <v>394200</v>
      </c>
    </row>
    <row r="203" spans="1:23" x14ac:dyDescent="0.25">
      <c r="A203" t="s">
        <v>56</v>
      </c>
      <c r="B203" t="s">
        <v>5</v>
      </c>
      <c r="C203" t="s">
        <v>15</v>
      </c>
      <c r="D203" t="s">
        <v>16</v>
      </c>
      <c r="E203" t="s">
        <v>60</v>
      </c>
      <c r="F203" t="s">
        <v>98</v>
      </c>
      <c r="G203" t="s">
        <v>75</v>
      </c>
      <c r="K203" t="s">
        <v>63</v>
      </c>
      <c r="L203" t="s">
        <v>76</v>
      </c>
      <c r="M203" cm="1">
        <f t="array" ref="M203">INDEX([3]!data,_xlfn.XMATCH(_xlfn.CONCAT(
SUBSTITUTE($A203,LEFT($A203,FIND($C203,$A203)+1),),
$F203),
[3]!index),_xlfn.XMATCH($G203,[3]!header))</f>
        <v>538198500</v>
      </c>
      <c r="N203">
        <f t="shared" si="33"/>
        <v>538198500</v>
      </c>
      <c r="O203">
        <f t="shared" si="33"/>
        <v>538198500</v>
      </c>
      <c r="P203">
        <f t="shared" si="33"/>
        <v>538198500</v>
      </c>
      <c r="Q203">
        <f t="shared" si="33"/>
        <v>538198500</v>
      </c>
      <c r="R203">
        <f t="shared" si="33"/>
        <v>538198500</v>
      </c>
      <c r="S203">
        <f t="shared" si="33"/>
        <v>538198500</v>
      </c>
      <c r="T203">
        <f t="shared" si="33"/>
        <v>538198500</v>
      </c>
      <c r="U203">
        <f t="shared" si="33"/>
        <v>538198500</v>
      </c>
      <c r="V203">
        <f t="shared" si="33"/>
        <v>538198500</v>
      </c>
      <c r="W203">
        <f t="shared" si="33"/>
        <v>538198500</v>
      </c>
    </row>
    <row r="204" spans="1:23" x14ac:dyDescent="0.25">
      <c r="A204" t="s">
        <v>56</v>
      </c>
      <c r="B204" t="s">
        <v>5</v>
      </c>
      <c r="C204" t="s">
        <v>15</v>
      </c>
      <c r="D204" t="s">
        <v>16</v>
      </c>
      <c r="E204" t="s">
        <v>60</v>
      </c>
      <c r="F204" t="s">
        <v>98</v>
      </c>
      <c r="G204" t="s">
        <v>77</v>
      </c>
      <c r="K204" t="s">
        <v>63</v>
      </c>
      <c r="L204" t="s">
        <v>76</v>
      </c>
      <c r="M204" cm="1">
        <f t="array" ref="M204">INDEX([3]!data,_xlfn.XMATCH(_xlfn.CONCAT(
SUBSTITUTE($A204,LEFT($A204,FIND($C204,$A204)+1),),
$F204),
[3]!index),_xlfn.XMATCH($G204,[3]!header))</f>
        <v>3467646</v>
      </c>
      <c r="N204">
        <f t="shared" si="33"/>
        <v>3467646</v>
      </c>
      <c r="O204">
        <f t="shared" si="33"/>
        <v>3467646</v>
      </c>
      <c r="P204">
        <f t="shared" si="33"/>
        <v>3467646</v>
      </c>
      <c r="Q204">
        <f t="shared" si="33"/>
        <v>3467646</v>
      </c>
      <c r="R204">
        <f t="shared" si="33"/>
        <v>3467646</v>
      </c>
      <c r="S204">
        <f t="shared" si="33"/>
        <v>3467646</v>
      </c>
      <c r="T204">
        <f t="shared" si="33"/>
        <v>3467646</v>
      </c>
      <c r="U204">
        <f t="shared" si="33"/>
        <v>3467646</v>
      </c>
      <c r="V204">
        <f t="shared" si="33"/>
        <v>3467646</v>
      </c>
      <c r="W204">
        <f t="shared" si="33"/>
        <v>3467646</v>
      </c>
    </row>
    <row r="205" spans="1:23" x14ac:dyDescent="0.25">
      <c r="A205" t="s">
        <v>56</v>
      </c>
      <c r="B205" t="s">
        <v>5</v>
      </c>
      <c r="C205" t="s">
        <v>15</v>
      </c>
      <c r="D205" t="s">
        <v>16</v>
      </c>
      <c r="E205" t="s">
        <v>60</v>
      </c>
      <c r="F205" t="s">
        <v>98</v>
      </c>
      <c r="G205" t="s">
        <v>52</v>
      </c>
      <c r="J205" t="s">
        <v>80</v>
      </c>
      <c r="K205" t="s">
        <v>79</v>
      </c>
      <c r="L205" t="str" cm="1">
        <f t="array" ref="L205">INDEX([3]!data_multi,_xlfn.XMATCH(_xlfn.CONCAT(
SUBSTITUTE($A205,LEFT($A205,FIND($C205,$A205)+1),),
$F205:$I205,
SUBSTITUTE($J205,LEFT($A205,FIND($C205,$A205)+1),)),
[3]!index_multi),_xlfn.XMATCH(L$2,[3]!header_multi))</f>
        <v>unit</v>
      </c>
      <c r="M205" cm="1">
        <f t="array" ref="M205">INDEX([3]!data_multi,_xlfn.XMATCH(_xlfn.CONCAT(
SUBSTITUTE($A205,LEFT($A205,FIND($C205,$A205)+1),),
$F205:$I205,
SUBSTITUTE($J205,LEFT($A205,FIND($C205,$A205)+1),)),
[3]!index_multi),_xlfn.XMATCH(M$2,[3]!header_multi))</f>
        <v>1</v>
      </c>
      <c r="N205">
        <f t="shared" si="33"/>
        <v>1</v>
      </c>
      <c r="O205">
        <f t="shared" si="33"/>
        <v>1</v>
      </c>
      <c r="P205">
        <f t="shared" si="33"/>
        <v>1</v>
      </c>
      <c r="Q205">
        <f t="shared" si="33"/>
        <v>1</v>
      </c>
      <c r="R205">
        <f t="shared" si="33"/>
        <v>1</v>
      </c>
      <c r="S205">
        <f t="shared" si="33"/>
        <v>1</v>
      </c>
      <c r="T205">
        <f t="shared" si="33"/>
        <v>1</v>
      </c>
      <c r="U205">
        <f t="shared" si="33"/>
        <v>1</v>
      </c>
      <c r="V205">
        <f t="shared" si="33"/>
        <v>1</v>
      </c>
      <c r="W205">
        <f t="shared" si="33"/>
        <v>1</v>
      </c>
    </row>
    <row r="206" spans="1:23" x14ac:dyDescent="0.25">
      <c r="A206" t="s">
        <v>56</v>
      </c>
      <c r="B206" t="s">
        <v>5</v>
      </c>
      <c r="C206" t="s">
        <v>15</v>
      </c>
      <c r="D206" t="s">
        <v>16</v>
      </c>
      <c r="E206" t="s">
        <v>60</v>
      </c>
      <c r="F206" t="s">
        <v>99</v>
      </c>
      <c r="G206" t="s">
        <v>6</v>
      </c>
    </row>
    <row r="207" spans="1:23" x14ac:dyDescent="0.25">
      <c r="A207" t="s">
        <v>56</v>
      </c>
      <c r="B207" t="s">
        <v>5</v>
      </c>
      <c r="C207" t="s">
        <v>15</v>
      </c>
      <c r="D207" t="s">
        <v>16</v>
      </c>
      <c r="E207" t="s">
        <v>60</v>
      </c>
      <c r="F207" t="s">
        <v>99</v>
      </c>
      <c r="G207" t="s">
        <v>67</v>
      </c>
      <c r="K207" t="s">
        <v>63</v>
      </c>
      <c r="L207" t="s">
        <v>68</v>
      </c>
      <c r="M207" cm="1">
        <f t="array" ref="M207">INDEX([3]!data,_xlfn.XMATCH(_xlfn.CONCAT(
SUBSTITUTE($A207,LEFT($A207,FIND($C207,$A207)+1),),
$F207),
[3]!index),_xlfn.XMATCH($G207,[3]!header))</f>
        <v>2025</v>
      </c>
      <c r="N207">
        <f t="shared" ref="N207:W209" si="34">M207</f>
        <v>2025</v>
      </c>
      <c r="O207">
        <f t="shared" si="34"/>
        <v>2025</v>
      </c>
      <c r="P207">
        <f t="shared" si="34"/>
        <v>2025</v>
      </c>
      <c r="Q207">
        <f t="shared" si="34"/>
        <v>2025</v>
      </c>
      <c r="R207">
        <f t="shared" si="34"/>
        <v>2025</v>
      </c>
      <c r="S207">
        <f t="shared" si="34"/>
        <v>2025</v>
      </c>
      <c r="T207">
        <f t="shared" si="34"/>
        <v>2025</v>
      </c>
      <c r="U207">
        <f t="shared" si="34"/>
        <v>2025</v>
      </c>
      <c r="V207">
        <f t="shared" si="34"/>
        <v>2025</v>
      </c>
      <c r="W207">
        <f t="shared" si="34"/>
        <v>2025</v>
      </c>
    </row>
    <row r="208" spans="1:23" x14ac:dyDescent="0.25">
      <c r="A208" t="s">
        <v>56</v>
      </c>
      <c r="B208" t="s">
        <v>5</v>
      </c>
      <c r="C208" t="s">
        <v>15</v>
      </c>
      <c r="D208" t="s">
        <v>16</v>
      </c>
      <c r="E208" t="s">
        <v>60</v>
      </c>
      <c r="F208" t="s">
        <v>99</v>
      </c>
      <c r="G208" t="s">
        <v>69</v>
      </c>
      <c r="K208" t="s">
        <v>63</v>
      </c>
      <c r="L208" t="s">
        <v>68</v>
      </c>
      <c r="M208" cm="1">
        <f t="array" ref="M208">INDEX([3]!data,_xlfn.XMATCH(_xlfn.CONCAT(
SUBSTITUTE($A208,LEFT($A208,FIND($C208,$A208)+1),),
$F208),
[3]!index),_xlfn.XMATCH($G208,[3]!header))</f>
        <v>2101</v>
      </c>
      <c r="N208">
        <f t="shared" si="34"/>
        <v>2101</v>
      </c>
      <c r="O208">
        <f t="shared" si="34"/>
        <v>2101</v>
      </c>
      <c r="P208">
        <f t="shared" si="34"/>
        <v>2101</v>
      </c>
      <c r="Q208">
        <f t="shared" si="34"/>
        <v>2101</v>
      </c>
      <c r="R208">
        <f t="shared" si="34"/>
        <v>2101</v>
      </c>
      <c r="S208">
        <f t="shared" si="34"/>
        <v>2101</v>
      </c>
      <c r="T208">
        <f t="shared" si="34"/>
        <v>2101</v>
      </c>
      <c r="U208">
        <f t="shared" si="34"/>
        <v>2101</v>
      </c>
      <c r="V208">
        <f t="shared" si="34"/>
        <v>2101</v>
      </c>
      <c r="W208">
        <f t="shared" si="34"/>
        <v>2101</v>
      </c>
    </row>
    <row r="209" spans="1:23" x14ac:dyDescent="0.25">
      <c r="A209" t="s">
        <v>56</v>
      </c>
      <c r="B209" t="s">
        <v>5</v>
      </c>
      <c r="C209" t="s">
        <v>15</v>
      </c>
      <c r="D209" t="s">
        <v>16</v>
      </c>
      <c r="E209" t="s">
        <v>60</v>
      </c>
      <c r="F209" t="s">
        <v>99</v>
      </c>
      <c r="G209" t="s">
        <v>70</v>
      </c>
      <c r="K209" t="s">
        <v>63</v>
      </c>
      <c r="L209" t="s">
        <v>71</v>
      </c>
      <c r="M209" cm="1">
        <f t="array" ref="M209">INDEX([3]!data,_xlfn.XMATCH(_xlfn.CONCAT(
SUBSTITUTE($A209,LEFT($A209,FIND($C209,$A209)+1),),
$F209),
[3]!index),_xlfn.XMATCH($G209,[3]!header))</f>
        <v>30</v>
      </c>
      <c r="N209">
        <f t="shared" si="34"/>
        <v>30</v>
      </c>
      <c r="O209">
        <f t="shared" si="34"/>
        <v>30</v>
      </c>
      <c r="P209">
        <f t="shared" si="34"/>
        <v>30</v>
      </c>
      <c r="Q209">
        <f t="shared" si="34"/>
        <v>30</v>
      </c>
      <c r="R209">
        <f t="shared" si="34"/>
        <v>30</v>
      </c>
      <c r="S209">
        <f t="shared" si="34"/>
        <v>30</v>
      </c>
      <c r="T209">
        <f t="shared" si="34"/>
        <v>30</v>
      </c>
      <c r="U209">
        <f t="shared" si="34"/>
        <v>30</v>
      </c>
      <c r="V209">
        <f t="shared" si="34"/>
        <v>30</v>
      </c>
      <c r="W209">
        <f t="shared" si="34"/>
        <v>30</v>
      </c>
    </row>
    <row r="210" spans="1:23" x14ac:dyDescent="0.25">
      <c r="A210" t="s">
        <v>56</v>
      </c>
      <c r="B210" t="s">
        <v>5</v>
      </c>
      <c r="C210" t="s">
        <v>15</v>
      </c>
      <c r="D210" t="s">
        <v>16</v>
      </c>
      <c r="E210" t="s">
        <v>60</v>
      </c>
      <c r="F210" t="s">
        <v>99</v>
      </c>
      <c r="G210" t="s">
        <v>72</v>
      </c>
      <c r="K210" t="s">
        <v>73</v>
      </c>
      <c r="L210" t="s">
        <v>64</v>
      </c>
      <c r="M210" cm="1">
        <f t="array" ref="M210">INDEX([3]!data,_xlfn.XMATCH(_xlfn.CONCAT(
SUBSTITUTE($A210,LEFT($A210,FIND($C210,$A210)+1),),
$F210),
[3]!index),_xlfn.XMATCH(_xlfn.CONCAT($C210,$G210),[3]!header))</f>
        <v>0</v>
      </c>
    </row>
    <row r="211" spans="1:23" x14ac:dyDescent="0.25">
      <c r="A211" t="s">
        <v>56</v>
      </c>
      <c r="B211" t="s">
        <v>5</v>
      </c>
      <c r="C211" t="s">
        <v>15</v>
      </c>
      <c r="D211" t="s">
        <v>16</v>
      </c>
      <c r="E211" t="s">
        <v>60</v>
      </c>
      <c r="F211" t="s">
        <v>99</v>
      </c>
      <c r="G211" t="s">
        <v>74</v>
      </c>
      <c r="K211" t="s">
        <v>63</v>
      </c>
      <c r="L211" t="str" cm="1">
        <f t="array" ref="L211">INDEX([3]!data,_xlfn.XMATCH(_xlfn.CONCAT(
SUBSTITUTE($A211,LEFT($A211,FIND($C211,$A211)+1),),
$F211),
[3]!index),_xlfn.XMATCH(L$2,[3]!header))</f>
        <v>MWh</v>
      </c>
      <c r="M211" cm="1">
        <f t="array" ref="M211">INDEX([3]!data,_xlfn.XMATCH(_xlfn.CONCAT(
SUBSTITUTE($A211,LEFT($A211,FIND($C211,$A211)+1),),
$F211),
[3]!index),_xlfn.XMATCH($G211,[3]!header))</f>
        <v>394200</v>
      </c>
      <c r="N211">
        <f t="shared" ref="N211:W215" si="35">M211</f>
        <v>394200</v>
      </c>
      <c r="O211">
        <f t="shared" si="35"/>
        <v>394200</v>
      </c>
      <c r="P211">
        <f t="shared" si="35"/>
        <v>394200</v>
      </c>
      <c r="Q211">
        <f t="shared" si="35"/>
        <v>394200</v>
      </c>
      <c r="R211">
        <f t="shared" si="35"/>
        <v>394200</v>
      </c>
      <c r="S211">
        <f t="shared" si="35"/>
        <v>394200</v>
      </c>
      <c r="T211">
        <f t="shared" si="35"/>
        <v>394200</v>
      </c>
      <c r="U211">
        <f t="shared" si="35"/>
        <v>394200</v>
      </c>
      <c r="V211">
        <f t="shared" si="35"/>
        <v>394200</v>
      </c>
      <c r="W211">
        <f t="shared" si="35"/>
        <v>394200</v>
      </c>
    </row>
    <row r="212" spans="1:23" x14ac:dyDescent="0.25">
      <c r="A212" t="s">
        <v>56</v>
      </c>
      <c r="B212" t="s">
        <v>5</v>
      </c>
      <c r="C212" t="s">
        <v>15</v>
      </c>
      <c r="D212" t="s">
        <v>16</v>
      </c>
      <c r="E212" t="s">
        <v>60</v>
      </c>
      <c r="F212" t="s">
        <v>99</v>
      </c>
      <c r="G212" t="s">
        <v>75</v>
      </c>
      <c r="K212" t="s">
        <v>63</v>
      </c>
      <c r="L212" t="s">
        <v>76</v>
      </c>
      <c r="M212" cm="1">
        <f t="array" ref="M212">INDEX([3]!data,_xlfn.XMATCH(_xlfn.CONCAT(
SUBSTITUTE($A212,LEFT($A212,FIND($C212,$A212)+1),),
$F212),
[3]!index),_xlfn.XMATCH($G212,[3]!header))</f>
        <v>538198500</v>
      </c>
      <c r="N212">
        <f t="shared" si="35"/>
        <v>538198500</v>
      </c>
      <c r="O212">
        <f t="shared" si="35"/>
        <v>538198500</v>
      </c>
      <c r="P212">
        <f t="shared" si="35"/>
        <v>538198500</v>
      </c>
      <c r="Q212">
        <f t="shared" si="35"/>
        <v>538198500</v>
      </c>
      <c r="R212">
        <f t="shared" si="35"/>
        <v>538198500</v>
      </c>
      <c r="S212">
        <f t="shared" si="35"/>
        <v>538198500</v>
      </c>
      <c r="T212">
        <f t="shared" si="35"/>
        <v>538198500</v>
      </c>
      <c r="U212">
        <f t="shared" si="35"/>
        <v>538198500</v>
      </c>
      <c r="V212">
        <f t="shared" si="35"/>
        <v>538198500</v>
      </c>
      <c r="W212">
        <f t="shared" si="35"/>
        <v>538198500</v>
      </c>
    </row>
    <row r="213" spans="1:23" x14ac:dyDescent="0.25">
      <c r="A213" t="s">
        <v>56</v>
      </c>
      <c r="B213" t="s">
        <v>5</v>
      </c>
      <c r="C213" t="s">
        <v>15</v>
      </c>
      <c r="D213" t="s">
        <v>16</v>
      </c>
      <c r="E213" t="s">
        <v>60</v>
      </c>
      <c r="F213" t="s">
        <v>99</v>
      </c>
      <c r="G213" t="s">
        <v>77</v>
      </c>
      <c r="K213" t="s">
        <v>63</v>
      </c>
      <c r="L213" t="s">
        <v>76</v>
      </c>
      <c r="M213" cm="1">
        <f t="array" ref="M213">INDEX([3]!data,_xlfn.XMATCH(_xlfn.CONCAT(
SUBSTITUTE($A213,LEFT($A213,FIND($C213,$A213)+1),),
$F213),
[3]!index),_xlfn.XMATCH($G213,[3]!header))</f>
        <v>3467646</v>
      </c>
      <c r="N213">
        <f t="shared" si="35"/>
        <v>3467646</v>
      </c>
      <c r="O213">
        <f t="shared" si="35"/>
        <v>3467646</v>
      </c>
      <c r="P213">
        <f t="shared" si="35"/>
        <v>3467646</v>
      </c>
      <c r="Q213">
        <f t="shared" si="35"/>
        <v>3467646</v>
      </c>
      <c r="R213">
        <f t="shared" si="35"/>
        <v>3467646</v>
      </c>
      <c r="S213">
        <f t="shared" si="35"/>
        <v>3467646</v>
      </c>
      <c r="T213">
        <f t="shared" si="35"/>
        <v>3467646</v>
      </c>
      <c r="U213">
        <f t="shared" si="35"/>
        <v>3467646</v>
      </c>
      <c r="V213">
        <f t="shared" si="35"/>
        <v>3467646</v>
      </c>
      <c r="W213">
        <f t="shared" si="35"/>
        <v>3467646</v>
      </c>
    </row>
    <row r="214" spans="1:23" x14ac:dyDescent="0.25">
      <c r="A214" t="s">
        <v>56</v>
      </c>
      <c r="B214" t="s">
        <v>5</v>
      </c>
      <c r="C214" t="s">
        <v>15</v>
      </c>
      <c r="D214" t="s">
        <v>16</v>
      </c>
      <c r="E214" t="s">
        <v>60</v>
      </c>
      <c r="F214" t="s">
        <v>99</v>
      </c>
      <c r="G214" t="s">
        <v>52</v>
      </c>
      <c r="J214" t="s">
        <v>100</v>
      </c>
      <c r="K214" t="s">
        <v>79</v>
      </c>
      <c r="L214" t="str" cm="1">
        <f t="array" ref="L214">INDEX([3]!data_multi,_xlfn.XMATCH(_xlfn.CONCAT(
SUBSTITUTE($A214,LEFT($A214,FIND($C214,$A214)+1),),
$F214:$I214,
SUBSTITUTE($J214,LEFT($A214,FIND($C214,$A214)+1),)),
[3]!index_multi),_xlfn.XMATCH(L$2,[3]!header_multi))</f>
        <v>MWh</v>
      </c>
      <c r="M214" cm="1">
        <f t="array" ref="M214">INDEX([3]!data_multi,_xlfn.XMATCH(_xlfn.CONCAT(
SUBSTITUTE($A214,LEFT($A214,FIND($C214,$A214)+1),),
$F214:$I214,
SUBSTITUTE($J214,LEFT($A214,FIND($C214,$A214)+1),)),
[3]!index_multi),_xlfn.XMATCH(M$2,[3]!header_multi))</f>
        <v>0.1</v>
      </c>
      <c r="N214">
        <f t="shared" si="35"/>
        <v>0.1</v>
      </c>
      <c r="O214">
        <f t="shared" si="35"/>
        <v>0.1</v>
      </c>
      <c r="P214">
        <f t="shared" si="35"/>
        <v>0.1</v>
      </c>
      <c r="Q214">
        <f t="shared" si="35"/>
        <v>0.1</v>
      </c>
      <c r="R214">
        <f t="shared" si="35"/>
        <v>0.1</v>
      </c>
      <c r="S214">
        <f t="shared" si="35"/>
        <v>0.1</v>
      </c>
      <c r="T214">
        <f t="shared" si="35"/>
        <v>0.1</v>
      </c>
      <c r="U214">
        <f t="shared" si="35"/>
        <v>0.1</v>
      </c>
      <c r="V214">
        <f t="shared" si="35"/>
        <v>0.1</v>
      </c>
      <c r="W214">
        <f t="shared" si="35"/>
        <v>0.1</v>
      </c>
    </row>
    <row r="215" spans="1:23" x14ac:dyDescent="0.25">
      <c r="A215" t="s">
        <v>56</v>
      </c>
      <c r="B215" t="s">
        <v>5</v>
      </c>
      <c r="C215" t="s">
        <v>15</v>
      </c>
      <c r="D215" t="s">
        <v>16</v>
      </c>
      <c r="E215" t="s">
        <v>60</v>
      </c>
      <c r="F215" t="s">
        <v>99</v>
      </c>
      <c r="G215" t="s">
        <v>52</v>
      </c>
      <c r="J215" t="s">
        <v>80</v>
      </c>
      <c r="K215" t="s">
        <v>79</v>
      </c>
      <c r="L215" t="str" cm="1">
        <f t="array" ref="L215">INDEX([3]!data_multi,_xlfn.XMATCH(_xlfn.CONCAT(
SUBSTITUTE($A215,LEFT($A215,FIND($C215,$A215)+1),),
$F215:$I215,
SUBSTITUTE($J215,LEFT($A215,FIND($C215,$A215)+1),)),
[3]!index_multi),_xlfn.XMATCH(L$2,[3]!header_multi))</f>
        <v>unit</v>
      </c>
      <c r="M215" cm="1">
        <f t="array" ref="M215">INDEX([3]!data_multi,_xlfn.XMATCH(_xlfn.CONCAT(
SUBSTITUTE($A215,LEFT($A215,FIND($C215,$A215)+1),),
$F215:$I215,
SUBSTITUTE($J215,LEFT($A215,FIND($C215,$A215)+1),)),
[3]!index_multi),_xlfn.XMATCH(M$2,[3]!header_multi))</f>
        <v>1</v>
      </c>
      <c r="N215">
        <f t="shared" si="35"/>
        <v>1</v>
      </c>
      <c r="O215">
        <f t="shared" si="35"/>
        <v>1</v>
      </c>
      <c r="P215">
        <f t="shared" si="35"/>
        <v>1</v>
      </c>
      <c r="Q215">
        <f t="shared" si="35"/>
        <v>1</v>
      </c>
      <c r="R215">
        <f t="shared" si="35"/>
        <v>1</v>
      </c>
      <c r="S215">
        <f t="shared" si="35"/>
        <v>1</v>
      </c>
      <c r="T215">
        <f t="shared" si="35"/>
        <v>1</v>
      </c>
      <c r="U215">
        <f t="shared" si="35"/>
        <v>1</v>
      </c>
      <c r="V215">
        <f t="shared" si="35"/>
        <v>1</v>
      </c>
      <c r="W215">
        <f t="shared" si="35"/>
        <v>1</v>
      </c>
    </row>
    <row r="216" spans="1:23" x14ac:dyDescent="0.25">
      <c r="A216" t="s">
        <v>56</v>
      </c>
      <c r="B216" t="s">
        <v>5</v>
      </c>
      <c r="C216" t="s">
        <v>15</v>
      </c>
      <c r="D216" t="s">
        <v>16</v>
      </c>
      <c r="E216" t="s">
        <v>60</v>
      </c>
      <c r="F216" t="s">
        <v>101</v>
      </c>
      <c r="G216" t="s">
        <v>6</v>
      </c>
    </row>
    <row r="217" spans="1:23" x14ac:dyDescent="0.25">
      <c r="A217" t="s">
        <v>56</v>
      </c>
      <c r="B217" t="s">
        <v>5</v>
      </c>
      <c r="C217" t="s">
        <v>15</v>
      </c>
      <c r="D217" t="s">
        <v>16</v>
      </c>
      <c r="E217" t="s">
        <v>60</v>
      </c>
      <c r="F217" t="s">
        <v>101</v>
      </c>
      <c r="G217" t="s">
        <v>67</v>
      </c>
      <c r="K217" t="s">
        <v>63</v>
      </c>
      <c r="L217" t="s">
        <v>68</v>
      </c>
      <c r="M217" cm="1">
        <f t="array" ref="M217">INDEX([3]!data,_xlfn.XMATCH(_xlfn.CONCAT(
SUBSTITUTE($A217,LEFT($A217,FIND($C217,$A217)+1),),
$F217),
[3]!index),_xlfn.XMATCH($G217,[3]!header))</f>
        <v>2010</v>
      </c>
      <c r="N217">
        <f t="shared" ref="N217:W219" si="36">M217</f>
        <v>2010</v>
      </c>
      <c r="O217">
        <f t="shared" si="36"/>
        <v>2010</v>
      </c>
      <c r="P217">
        <f t="shared" si="36"/>
        <v>2010</v>
      </c>
      <c r="Q217">
        <f t="shared" si="36"/>
        <v>2010</v>
      </c>
      <c r="R217">
        <f t="shared" si="36"/>
        <v>2010</v>
      </c>
      <c r="S217">
        <f t="shared" si="36"/>
        <v>2010</v>
      </c>
      <c r="T217">
        <f t="shared" si="36"/>
        <v>2010</v>
      </c>
      <c r="U217">
        <f t="shared" si="36"/>
        <v>2010</v>
      </c>
      <c r="V217">
        <f t="shared" si="36"/>
        <v>2010</v>
      </c>
      <c r="W217">
        <f t="shared" si="36"/>
        <v>2010</v>
      </c>
    </row>
    <row r="218" spans="1:23" x14ac:dyDescent="0.25">
      <c r="A218" t="s">
        <v>56</v>
      </c>
      <c r="B218" t="s">
        <v>5</v>
      </c>
      <c r="C218" t="s">
        <v>15</v>
      </c>
      <c r="D218" t="s">
        <v>16</v>
      </c>
      <c r="E218" t="s">
        <v>60</v>
      </c>
      <c r="F218" t="s">
        <v>101</v>
      </c>
      <c r="G218" t="s">
        <v>69</v>
      </c>
      <c r="K218" t="s">
        <v>63</v>
      </c>
      <c r="L218" t="s">
        <v>68</v>
      </c>
      <c r="M218" cm="1">
        <f t="array" ref="M218">INDEX([3]!data,_xlfn.XMATCH(_xlfn.CONCAT(
SUBSTITUTE($A218,LEFT($A218,FIND($C218,$A218)+1),),
$F218),
[3]!index),_xlfn.XMATCH($G218,[3]!header))</f>
        <v>2101</v>
      </c>
      <c r="N218">
        <f t="shared" si="36"/>
        <v>2101</v>
      </c>
      <c r="O218">
        <f t="shared" si="36"/>
        <v>2101</v>
      </c>
      <c r="P218">
        <f t="shared" si="36"/>
        <v>2101</v>
      </c>
      <c r="Q218">
        <f t="shared" si="36"/>
        <v>2101</v>
      </c>
      <c r="R218">
        <f t="shared" si="36"/>
        <v>2101</v>
      </c>
      <c r="S218">
        <f t="shared" si="36"/>
        <v>2101</v>
      </c>
      <c r="T218">
        <f t="shared" si="36"/>
        <v>2101</v>
      </c>
      <c r="U218">
        <f t="shared" si="36"/>
        <v>2101</v>
      </c>
      <c r="V218">
        <f t="shared" si="36"/>
        <v>2101</v>
      </c>
      <c r="W218">
        <f t="shared" si="36"/>
        <v>2101</v>
      </c>
    </row>
    <row r="219" spans="1:23" x14ac:dyDescent="0.25">
      <c r="A219" t="s">
        <v>56</v>
      </c>
      <c r="B219" t="s">
        <v>5</v>
      </c>
      <c r="C219" t="s">
        <v>15</v>
      </c>
      <c r="D219" t="s">
        <v>16</v>
      </c>
      <c r="E219" t="s">
        <v>60</v>
      </c>
      <c r="F219" t="s">
        <v>101</v>
      </c>
      <c r="G219" t="s">
        <v>70</v>
      </c>
      <c r="K219" t="s">
        <v>63</v>
      </c>
      <c r="L219" t="s">
        <v>71</v>
      </c>
      <c r="M219" cm="1">
        <f t="array" ref="M219">INDEX([3]!data,_xlfn.XMATCH(_xlfn.CONCAT(
SUBSTITUTE($A219,LEFT($A219,FIND($C219,$A219)+1),),
$F219),
[3]!index),_xlfn.XMATCH($G219,[3]!header))</f>
        <v>30</v>
      </c>
      <c r="N219">
        <f t="shared" si="36"/>
        <v>30</v>
      </c>
      <c r="O219">
        <f t="shared" si="36"/>
        <v>30</v>
      </c>
      <c r="P219">
        <f t="shared" si="36"/>
        <v>30</v>
      </c>
      <c r="Q219">
        <f t="shared" si="36"/>
        <v>30</v>
      </c>
      <c r="R219">
        <f t="shared" si="36"/>
        <v>30</v>
      </c>
      <c r="S219">
        <f t="shared" si="36"/>
        <v>30</v>
      </c>
      <c r="T219">
        <f t="shared" si="36"/>
        <v>30</v>
      </c>
      <c r="U219">
        <f t="shared" si="36"/>
        <v>30</v>
      </c>
      <c r="V219">
        <f t="shared" si="36"/>
        <v>30</v>
      </c>
      <c r="W219">
        <f t="shared" si="36"/>
        <v>30</v>
      </c>
    </row>
    <row r="220" spans="1:23" x14ac:dyDescent="0.25">
      <c r="A220" t="s">
        <v>56</v>
      </c>
      <c r="B220" t="s">
        <v>5</v>
      </c>
      <c r="C220" t="s">
        <v>15</v>
      </c>
      <c r="D220" t="s">
        <v>16</v>
      </c>
      <c r="E220" t="s">
        <v>60</v>
      </c>
      <c r="F220" t="s">
        <v>101</v>
      </c>
      <c r="G220" t="s">
        <v>72</v>
      </c>
      <c r="K220" t="s">
        <v>73</v>
      </c>
      <c r="L220" t="s">
        <v>64</v>
      </c>
      <c r="M220" cm="1">
        <f t="array" ref="M220">INDEX([3]!data,_xlfn.XMATCH(_xlfn.CONCAT(
SUBSTITUTE($A220,LEFT($A220,FIND($C220,$A220)+1),),
$F220),
[3]!index),_xlfn.XMATCH(_xlfn.CONCAT($C220,$G220),[3]!header))</f>
        <v>0</v>
      </c>
    </row>
    <row r="221" spans="1:23" x14ac:dyDescent="0.25">
      <c r="A221" t="s">
        <v>56</v>
      </c>
      <c r="B221" t="s">
        <v>5</v>
      </c>
      <c r="C221" t="s">
        <v>15</v>
      </c>
      <c r="D221" t="s">
        <v>16</v>
      </c>
      <c r="E221" t="s">
        <v>60</v>
      </c>
      <c r="F221" t="s">
        <v>101</v>
      </c>
      <c r="G221" t="s">
        <v>74</v>
      </c>
      <c r="K221" t="s">
        <v>63</v>
      </c>
      <c r="L221" t="str" cm="1">
        <f t="array" ref="L221">INDEX([3]!data,_xlfn.XMATCH(_xlfn.CONCAT(
SUBSTITUTE($A221,LEFT($A221,FIND($C221,$A221)+1),),
$F221),
[3]!index),_xlfn.XMATCH(L$2,[3]!header))</f>
        <v>MWh</v>
      </c>
      <c r="M221" cm="1">
        <f t="array" ref="M221">INDEX([3]!data,_xlfn.XMATCH(_xlfn.CONCAT(
SUBSTITUTE($A221,LEFT($A221,FIND($C221,$A221)+1),),
$F221),
[3]!index),_xlfn.XMATCH($G221,[3]!header))</f>
        <v>367920</v>
      </c>
      <c r="N221">
        <f t="shared" ref="N221:W224" si="37">M221</f>
        <v>367920</v>
      </c>
      <c r="O221">
        <f t="shared" si="37"/>
        <v>367920</v>
      </c>
      <c r="P221">
        <f t="shared" si="37"/>
        <v>367920</v>
      </c>
      <c r="Q221">
        <f t="shared" si="37"/>
        <v>367920</v>
      </c>
      <c r="R221">
        <f t="shared" si="37"/>
        <v>367920</v>
      </c>
      <c r="S221">
        <f t="shared" si="37"/>
        <v>367920</v>
      </c>
      <c r="T221">
        <f t="shared" si="37"/>
        <v>367920</v>
      </c>
      <c r="U221">
        <f t="shared" si="37"/>
        <v>367920</v>
      </c>
      <c r="V221">
        <f t="shared" si="37"/>
        <v>367920</v>
      </c>
      <c r="W221">
        <f t="shared" si="37"/>
        <v>367920</v>
      </c>
    </row>
    <row r="222" spans="1:23" x14ac:dyDescent="0.25">
      <c r="A222" t="s">
        <v>56</v>
      </c>
      <c r="B222" t="s">
        <v>5</v>
      </c>
      <c r="C222" t="s">
        <v>15</v>
      </c>
      <c r="D222" t="s">
        <v>16</v>
      </c>
      <c r="E222" t="s">
        <v>60</v>
      </c>
      <c r="F222" t="s">
        <v>101</v>
      </c>
      <c r="G222" t="s">
        <v>75</v>
      </c>
      <c r="K222" t="s">
        <v>63</v>
      </c>
      <c r="L222" t="s">
        <v>76</v>
      </c>
      <c r="M222" cm="1">
        <f t="array" ref="M222">INDEX([3]!data,_xlfn.XMATCH(_xlfn.CONCAT(
SUBSTITUTE($A222,LEFT($A222,FIND($C222,$A222)+1),),
$F222),
[3]!index),_xlfn.XMATCH($G222,[3]!header))</f>
        <v>244329280</v>
      </c>
      <c r="N222">
        <f t="shared" si="37"/>
        <v>244329280</v>
      </c>
      <c r="O222">
        <f t="shared" si="37"/>
        <v>244329280</v>
      </c>
      <c r="P222">
        <f t="shared" si="37"/>
        <v>244329280</v>
      </c>
      <c r="Q222">
        <f t="shared" si="37"/>
        <v>244329280</v>
      </c>
      <c r="R222">
        <f t="shared" si="37"/>
        <v>244329280</v>
      </c>
      <c r="S222">
        <f t="shared" si="37"/>
        <v>244329280</v>
      </c>
      <c r="T222">
        <f t="shared" si="37"/>
        <v>244329280</v>
      </c>
      <c r="U222">
        <f t="shared" si="37"/>
        <v>244329280</v>
      </c>
      <c r="V222">
        <f t="shared" si="37"/>
        <v>244329280</v>
      </c>
      <c r="W222">
        <f t="shared" si="37"/>
        <v>244329280</v>
      </c>
    </row>
    <row r="223" spans="1:23" x14ac:dyDescent="0.25">
      <c r="A223" t="s">
        <v>56</v>
      </c>
      <c r="B223" t="s">
        <v>5</v>
      </c>
      <c r="C223" t="s">
        <v>15</v>
      </c>
      <c r="D223" t="s">
        <v>16</v>
      </c>
      <c r="E223" t="s">
        <v>60</v>
      </c>
      <c r="F223" t="s">
        <v>101</v>
      </c>
      <c r="G223" t="s">
        <v>77</v>
      </c>
      <c r="K223" t="s">
        <v>63</v>
      </c>
      <c r="L223" t="s">
        <v>76</v>
      </c>
      <c r="M223" cm="1">
        <f t="array" ref="M223">INDEX([3]!data,_xlfn.XMATCH(_xlfn.CONCAT(
SUBSTITUTE($A223,LEFT($A223,FIND($C223,$A223)+1),),
$F223),
[3]!index),_xlfn.XMATCH($G223,[3]!header))</f>
        <v>6463600</v>
      </c>
      <c r="N223">
        <f t="shared" si="37"/>
        <v>6463600</v>
      </c>
      <c r="O223">
        <f t="shared" si="37"/>
        <v>6463600</v>
      </c>
      <c r="P223">
        <f t="shared" si="37"/>
        <v>6463600</v>
      </c>
      <c r="Q223">
        <f t="shared" si="37"/>
        <v>6463600</v>
      </c>
      <c r="R223">
        <f t="shared" si="37"/>
        <v>6463600</v>
      </c>
      <c r="S223">
        <f t="shared" si="37"/>
        <v>6463600</v>
      </c>
      <c r="T223">
        <f t="shared" si="37"/>
        <v>6463600</v>
      </c>
      <c r="U223">
        <f t="shared" si="37"/>
        <v>6463600</v>
      </c>
      <c r="V223">
        <f t="shared" si="37"/>
        <v>6463600</v>
      </c>
      <c r="W223">
        <f t="shared" si="37"/>
        <v>6463600</v>
      </c>
    </row>
    <row r="224" spans="1:23" x14ac:dyDescent="0.25">
      <c r="A224" t="s">
        <v>56</v>
      </c>
      <c r="B224" t="s">
        <v>5</v>
      </c>
      <c r="C224" t="s">
        <v>15</v>
      </c>
      <c r="D224" t="s">
        <v>16</v>
      </c>
      <c r="E224" t="s">
        <v>60</v>
      </c>
      <c r="F224" t="s">
        <v>101</v>
      </c>
      <c r="G224" t="s">
        <v>52</v>
      </c>
      <c r="J224" t="s">
        <v>80</v>
      </c>
      <c r="K224" t="s">
        <v>79</v>
      </c>
      <c r="L224" t="str" cm="1">
        <f t="array" ref="L224">INDEX([3]!data_multi,_xlfn.XMATCH(_xlfn.CONCAT(
SUBSTITUTE($A224,LEFT($A224,FIND($C224,$A224)+1),),
$F224:$I224,
SUBSTITUTE($J224,LEFT($A224,FIND($C224,$A224)+1),)),
[3]!index_multi),_xlfn.XMATCH(L$2,[3]!header_multi))</f>
        <v>unit</v>
      </c>
      <c r="M224" cm="1">
        <f t="array" ref="M224">INDEX([3]!data_multi,_xlfn.XMATCH(_xlfn.CONCAT(
SUBSTITUTE($A224,LEFT($A224,FIND($C224,$A224)+1),),
$F224:$I224,
SUBSTITUTE($J224,LEFT($A224,FIND($C224,$A224)+1),)),
[3]!index_multi),_xlfn.XMATCH(M$2,[3]!header_multi))</f>
        <v>1</v>
      </c>
      <c r="N224">
        <f t="shared" si="37"/>
        <v>1</v>
      </c>
      <c r="O224">
        <f t="shared" si="37"/>
        <v>1</v>
      </c>
      <c r="P224">
        <f t="shared" si="37"/>
        <v>1</v>
      </c>
      <c r="Q224">
        <f t="shared" si="37"/>
        <v>1</v>
      </c>
      <c r="R224">
        <f t="shared" si="37"/>
        <v>1</v>
      </c>
      <c r="S224">
        <f t="shared" si="37"/>
        <v>1</v>
      </c>
      <c r="T224">
        <f t="shared" si="37"/>
        <v>1</v>
      </c>
      <c r="U224">
        <f t="shared" si="37"/>
        <v>1</v>
      </c>
      <c r="V224">
        <f t="shared" si="37"/>
        <v>1</v>
      </c>
      <c r="W224">
        <f t="shared" si="37"/>
        <v>1</v>
      </c>
    </row>
    <row r="225" spans="1:23" x14ac:dyDescent="0.25">
      <c r="A225" t="s">
        <v>56</v>
      </c>
      <c r="B225" t="s">
        <v>5</v>
      </c>
      <c r="C225" t="s">
        <v>15</v>
      </c>
      <c r="D225" t="s">
        <v>16</v>
      </c>
      <c r="E225" t="s">
        <v>60</v>
      </c>
      <c r="F225" t="s">
        <v>102</v>
      </c>
      <c r="G225" t="s">
        <v>6</v>
      </c>
    </row>
    <row r="226" spans="1:23" x14ac:dyDescent="0.25">
      <c r="A226" t="s">
        <v>56</v>
      </c>
      <c r="B226" t="s">
        <v>5</v>
      </c>
      <c r="C226" t="s">
        <v>15</v>
      </c>
      <c r="D226" t="s">
        <v>16</v>
      </c>
      <c r="E226" t="s">
        <v>60</v>
      </c>
      <c r="F226" t="s">
        <v>102</v>
      </c>
      <c r="G226" t="s">
        <v>67</v>
      </c>
      <c r="K226" t="s">
        <v>63</v>
      </c>
      <c r="L226" t="s">
        <v>68</v>
      </c>
      <c r="M226" cm="1">
        <f t="array" ref="M226">INDEX([3]!data,_xlfn.XMATCH(_xlfn.CONCAT(
SUBSTITUTE($A226,LEFT($A226,FIND($C226,$A226)+1),),
$F226),
[3]!index),_xlfn.XMATCH($G226,[3]!header))</f>
        <v>2025</v>
      </c>
      <c r="N226">
        <f t="shared" ref="N226:W228" si="38">M226</f>
        <v>2025</v>
      </c>
      <c r="O226">
        <f t="shared" si="38"/>
        <v>2025</v>
      </c>
      <c r="P226">
        <f t="shared" si="38"/>
        <v>2025</v>
      </c>
      <c r="Q226">
        <f t="shared" si="38"/>
        <v>2025</v>
      </c>
      <c r="R226">
        <f t="shared" si="38"/>
        <v>2025</v>
      </c>
      <c r="S226">
        <f t="shared" si="38"/>
        <v>2025</v>
      </c>
      <c r="T226">
        <f t="shared" si="38"/>
        <v>2025</v>
      </c>
      <c r="U226">
        <f t="shared" si="38"/>
        <v>2025</v>
      </c>
      <c r="V226">
        <f t="shared" si="38"/>
        <v>2025</v>
      </c>
      <c r="W226">
        <f t="shared" si="38"/>
        <v>2025</v>
      </c>
    </row>
    <row r="227" spans="1:23" x14ac:dyDescent="0.25">
      <c r="A227" t="s">
        <v>56</v>
      </c>
      <c r="B227" t="s">
        <v>5</v>
      </c>
      <c r="C227" t="s">
        <v>15</v>
      </c>
      <c r="D227" t="s">
        <v>16</v>
      </c>
      <c r="E227" t="s">
        <v>60</v>
      </c>
      <c r="F227" t="s">
        <v>102</v>
      </c>
      <c r="G227" t="s">
        <v>69</v>
      </c>
      <c r="K227" t="s">
        <v>63</v>
      </c>
      <c r="L227" t="s">
        <v>68</v>
      </c>
      <c r="M227" cm="1">
        <f t="array" ref="M227">INDEX([3]!data,_xlfn.XMATCH(_xlfn.CONCAT(
SUBSTITUTE($A227,LEFT($A227,FIND($C227,$A227)+1),),
$F227),
[3]!index),_xlfn.XMATCH($G227,[3]!header))</f>
        <v>2101</v>
      </c>
      <c r="N227">
        <f t="shared" si="38"/>
        <v>2101</v>
      </c>
      <c r="O227">
        <f t="shared" si="38"/>
        <v>2101</v>
      </c>
      <c r="P227">
        <f t="shared" si="38"/>
        <v>2101</v>
      </c>
      <c r="Q227">
        <f t="shared" si="38"/>
        <v>2101</v>
      </c>
      <c r="R227">
        <f t="shared" si="38"/>
        <v>2101</v>
      </c>
      <c r="S227">
        <f t="shared" si="38"/>
        <v>2101</v>
      </c>
      <c r="T227">
        <f t="shared" si="38"/>
        <v>2101</v>
      </c>
      <c r="U227">
        <f t="shared" si="38"/>
        <v>2101</v>
      </c>
      <c r="V227">
        <f t="shared" si="38"/>
        <v>2101</v>
      </c>
      <c r="W227">
        <f t="shared" si="38"/>
        <v>2101</v>
      </c>
    </row>
    <row r="228" spans="1:23" x14ac:dyDescent="0.25">
      <c r="A228" t="s">
        <v>56</v>
      </c>
      <c r="B228" t="s">
        <v>5</v>
      </c>
      <c r="C228" t="s">
        <v>15</v>
      </c>
      <c r="D228" t="s">
        <v>16</v>
      </c>
      <c r="E228" t="s">
        <v>60</v>
      </c>
      <c r="F228" t="s">
        <v>102</v>
      </c>
      <c r="G228" t="s">
        <v>70</v>
      </c>
      <c r="K228" t="s">
        <v>63</v>
      </c>
      <c r="L228" t="s">
        <v>71</v>
      </c>
      <c r="M228" cm="1">
        <f t="array" ref="M228">INDEX([3]!data,_xlfn.XMATCH(_xlfn.CONCAT(
SUBSTITUTE($A228,LEFT($A228,FIND($C228,$A228)+1),),
$F228),
[3]!index),_xlfn.XMATCH($G228,[3]!header))</f>
        <v>30</v>
      </c>
      <c r="N228">
        <f t="shared" si="38"/>
        <v>30</v>
      </c>
      <c r="O228">
        <f t="shared" si="38"/>
        <v>30</v>
      </c>
      <c r="P228">
        <f t="shared" si="38"/>
        <v>30</v>
      </c>
      <c r="Q228">
        <f t="shared" si="38"/>
        <v>30</v>
      </c>
      <c r="R228">
        <f t="shared" si="38"/>
        <v>30</v>
      </c>
      <c r="S228">
        <f t="shared" si="38"/>
        <v>30</v>
      </c>
      <c r="T228">
        <f t="shared" si="38"/>
        <v>30</v>
      </c>
      <c r="U228">
        <f t="shared" si="38"/>
        <v>30</v>
      </c>
      <c r="V228">
        <f t="shared" si="38"/>
        <v>30</v>
      </c>
      <c r="W228">
        <f t="shared" si="38"/>
        <v>30</v>
      </c>
    </row>
    <row r="229" spans="1:23" x14ac:dyDescent="0.25">
      <c r="A229" t="s">
        <v>56</v>
      </c>
      <c r="B229" t="s">
        <v>5</v>
      </c>
      <c r="C229" t="s">
        <v>15</v>
      </c>
      <c r="D229" t="s">
        <v>16</v>
      </c>
      <c r="E229" t="s">
        <v>60</v>
      </c>
      <c r="F229" t="s">
        <v>102</v>
      </c>
      <c r="G229" t="s">
        <v>72</v>
      </c>
      <c r="K229" t="s">
        <v>73</v>
      </c>
      <c r="L229" t="s">
        <v>64</v>
      </c>
      <c r="M229" cm="1">
        <f t="array" ref="M229">INDEX([3]!data,_xlfn.XMATCH(_xlfn.CONCAT(
SUBSTITUTE($A229,LEFT($A229,FIND($C229,$A229)+1),),
$F229),
[3]!index),_xlfn.XMATCH(_xlfn.CONCAT($C229,$G229),[3]!header))</f>
        <v>0</v>
      </c>
    </row>
    <row r="230" spans="1:23" x14ac:dyDescent="0.25">
      <c r="A230" t="s">
        <v>56</v>
      </c>
      <c r="B230" t="s">
        <v>5</v>
      </c>
      <c r="C230" t="s">
        <v>15</v>
      </c>
      <c r="D230" t="s">
        <v>16</v>
      </c>
      <c r="E230" t="s">
        <v>60</v>
      </c>
      <c r="F230" t="s">
        <v>102</v>
      </c>
      <c r="G230" t="s">
        <v>74</v>
      </c>
      <c r="K230" t="s">
        <v>63</v>
      </c>
      <c r="L230" t="str" cm="1">
        <f t="array" ref="L230">INDEX([3]!data,_xlfn.XMATCH(_xlfn.CONCAT(
SUBSTITUTE($A230,LEFT($A230,FIND($C230,$A230)+1),),
$F230),
[3]!index),_xlfn.XMATCH(L$2,[3]!header))</f>
        <v>MWh</v>
      </c>
      <c r="M230" cm="1">
        <f t="array" ref="M230">INDEX([3]!data,_xlfn.XMATCH(_xlfn.CONCAT(
SUBSTITUTE($A230,LEFT($A230,FIND($C230,$A230)+1),),
$F230),
[3]!index),_xlfn.XMATCH($G230,[3]!header))</f>
        <v>367920</v>
      </c>
      <c r="N230">
        <f t="shared" ref="N230:W234" si="39">M230</f>
        <v>367920</v>
      </c>
      <c r="O230">
        <f t="shared" si="39"/>
        <v>367920</v>
      </c>
      <c r="P230">
        <f t="shared" si="39"/>
        <v>367920</v>
      </c>
      <c r="Q230">
        <f t="shared" si="39"/>
        <v>367920</v>
      </c>
      <c r="R230">
        <f t="shared" si="39"/>
        <v>367920</v>
      </c>
      <c r="S230">
        <f t="shared" si="39"/>
        <v>367920</v>
      </c>
      <c r="T230">
        <f t="shared" si="39"/>
        <v>367920</v>
      </c>
      <c r="U230">
        <f t="shared" si="39"/>
        <v>367920</v>
      </c>
      <c r="V230">
        <f t="shared" si="39"/>
        <v>367920</v>
      </c>
      <c r="W230">
        <f t="shared" si="39"/>
        <v>367920</v>
      </c>
    </row>
    <row r="231" spans="1:23" x14ac:dyDescent="0.25">
      <c r="A231" t="s">
        <v>56</v>
      </c>
      <c r="B231" t="s">
        <v>5</v>
      </c>
      <c r="C231" t="s">
        <v>15</v>
      </c>
      <c r="D231" t="s">
        <v>16</v>
      </c>
      <c r="E231" t="s">
        <v>60</v>
      </c>
      <c r="F231" t="s">
        <v>102</v>
      </c>
      <c r="G231" t="s">
        <v>75</v>
      </c>
      <c r="K231" t="s">
        <v>63</v>
      </c>
      <c r="L231" t="s">
        <v>76</v>
      </c>
      <c r="M231" cm="1">
        <f t="array" ref="M231">INDEX([3]!data,_xlfn.XMATCH(_xlfn.CONCAT(
SUBSTITUTE($A231,LEFT($A231,FIND($C231,$A231)+1),),
$F231),
[3]!index),_xlfn.XMATCH($G231,[3]!header))</f>
        <v>244329280</v>
      </c>
      <c r="N231">
        <f t="shared" si="39"/>
        <v>244329280</v>
      </c>
      <c r="O231">
        <f t="shared" si="39"/>
        <v>244329280</v>
      </c>
      <c r="P231">
        <f t="shared" si="39"/>
        <v>244329280</v>
      </c>
      <c r="Q231">
        <f t="shared" si="39"/>
        <v>244329280</v>
      </c>
      <c r="R231">
        <f t="shared" si="39"/>
        <v>244329280</v>
      </c>
      <c r="S231">
        <f t="shared" si="39"/>
        <v>244329280</v>
      </c>
      <c r="T231">
        <f t="shared" si="39"/>
        <v>244329280</v>
      </c>
      <c r="U231">
        <f t="shared" si="39"/>
        <v>244329280</v>
      </c>
      <c r="V231">
        <f t="shared" si="39"/>
        <v>244329280</v>
      </c>
      <c r="W231">
        <f t="shared" si="39"/>
        <v>244329280</v>
      </c>
    </row>
    <row r="232" spans="1:23" x14ac:dyDescent="0.25">
      <c r="A232" t="s">
        <v>56</v>
      </c>
      <c r="B232" t="s">
        <v>5</v>
      </c>
      <c r="C232" t="s">
        <v>15</v>
      </c>
      <c r="D232" t="s">
        <v>16</v>
      </c>
      <c r="E232" t="s">
        <v>60</v>
      </c>
      <c r="F232" t="s">
        <v>102</v>
      </c>
      <c r="G232" t="s">
        <v>77</v>
      </c>
      <c r="K232" t="s">
        <v>63</v>
      </c>
      <c r="L232" t="s">
        <v>76</v>
      </c>
      <c r="M232" cm="1">
        <f t="array" ref="M232">INDEX([3]!data,_xlfn.XMATCH(_xlfn.CONCAT(
SUBSTITUTE($A232,LEFT($A232,FIND($C232,$A232)+1),),
$F232),
[3]!index),_xlfn.XMATCH($G232,[3]!header))</f>
        <v>6463600</v>
      </c>
      <c r="N232">
        <f t="shared" si="39"/>
        <v>6463600</v>
      </c>
      <c r="O232">
        <f t="shared" si="39"/>
        <v>6463600</v>
      </c>
      <c r="P232">
        <f t="shared" si="39"/>
        <v>6463600</v>
      </c>
      <c r="Q232">
        <f t="shared" si="39"/>
        <v>6463600</v>
      </c>
      <c r="R232">
        <f t="shared" si="39"/>
        <v>6463600</v>
      </c>
      <c r="S232">
        <f t="shared" si="39"/>
        <v>6463600</v>
      </c>
      <c r="T232">
        <f t="shared" si="39"/>
        <v>6463600</v>
      </c>
      <c r="U232">
        <f t="shared" si="39"/>
        <v>6463600</v>
      </c>
      <c r="V232">
        <f t="shared" si="39"/>
        <v>6463600</v>
      </c>
      <c r="W232">
        <f t="shared" si="39"/>
        <v>6463600</v>
      </c>
    </row>
    <row r="233" spans="1:23" x14ac:dyDescent="0.25">
      <c r="A233" t="s">
        <v>56</v>
      </c>
      <c r="B233" t="s">
        <v>5</v>
      </c>
      <c r="C233" t="s">
        <v>15</v>
      </c>
      <c r="D233" t="s">
        <v>16</v>
      </c>
      <c r="E233" t="s">
        <v>60</v>
      </c>
      <c r="F233" t="s">
        <v>102</v>
      </c>
      <c r="G233" t="s">
        <v>52</v>
      </c>
      <c r="J233" t="s">
        <v>100</v>
      </c>
      <c r="K233" t="s">
        <v>79</v>
      </c>
      <c r="L233" t="str" cm="1">
        <f t="array" ref="L233">INDEX([3]!data_multi,_xlfn.XMATCH(_xlfn.CONCAT(
SUBSTITUTE($A233,LEFT($A233,FIND($C233,$A233)+1),),
$F233:$I233,
SUBSTITUTE($J233,LEFT($A233,FIND($C233,$A233)+1),)),
[3]!index_multi),_xlfn.XMATCH(L$2,[3]!header_multi))</f>
        <v>MWh</v>
      </c>
      <c r="M233" cm="1">
        <f t="array" ref="M233">INDEX([3]!data_multi,_xlfn.XMATCH(_xlfn.CONCAT(
SUBSTITUTE($A233,LEFT($A233,FIND($C233,$A233)+1),),
$F233:$I233,
SUBSTITUTE($J233,LEFT($A233,FIND($C233,$A233)+1),)),
[3]!index_multi),_xlfn.XMATCH(M$2,[3]!header_multi))</f>
        <v>0.1</v>
      </c>
      <c r="N233">
        <f t="shared" si="39"/>
        <v>0.1</v>
      </c>
      <c r="O233">
        <f t="shared" si="39"/>
        <v>0.1</v>
      </c>
      <c r="P233">
        <f t="shared" si="39"/>
        <v>0.1</v>
      </c>
      <c r="Q233">
        <f t="shared" si="39"/>
        <v>0.1</v>
      </c>
      <c r="R233">
        <f t="shared" si="39"/>
        <v>0.1</v>
      </c>
      <c r="S233">
        <f t="shared" si="39"/>
        <v>0.1</v>
      </c>
      <c r="T233">
        <f t="shared" si="39"/>
        <v>0.1</v>
      </c>
      <c r="U233">
        <f t="shared" si="39"/>
        <v>0.1</v>
      </c>
      <c r="V233">
        <f t="shared" si="39"/>
        <v>0.1</v>
      </c>
      <c r="W233">
        <f t="shared" si="39"/>
        <v>0.1</v>
      </c>
    </row>
    <row r="234" spans="1:23" x14ac:dyDescent="0.25">
      <c r="A234" t="s">
        <v>56</v>
      </c>
      <c r="B234" t="s">
        <v>5</v>
      </c>
      <c r="C234" t="s">
        <v>15</v>
      </c>
      <c r="D234" t="s">
        <v>16</v>
      </c>
      <c r="E234" t="s">
        <v>60</v>
      </c>
      <c r="F234" t="s">
        <v>102</v>
      </c>
      <c r="G234" t="s">
        <v>52</v>
      </c>
      <c r="J234" t="s">
        <v>80</v>
      </c>
      <c r="K234" t="s">
        <v>79</v>
      </c>
      <c r="L234" t="str" cm="1">
        <f t="array" ref="L234">INDEX([3]!data_multi,_xlfn.XMATCH(_xlfn.CONCAT(
SUBSTITUTE($A234,LEFT($A234,FIND($C234,$A234)+1),),
$F234:$I234,
SUBSTITUTE($J234,LEFT($A234,FIND($C234,$A234)+1),)),
[3]!index_multi),_xlfn.XMATCH(L$2,[3]!header_multi))</f>
        <v>unit</v>
      </c>
      <c r="M234" cm="1">
        <f t="array" ref="M234">INDEX([3]!data_multi,_xlfn.XMATCH(_xlfn.CONCAT(
SUBSTITUTE($A234,LEFT($A234,FIND($C234,$A234)+1),),
$F234:$I234,
SUBSTITUTE($J234,LEFT($A234,FIND($C234,$A234)+1),)),
[3]!index_multi),_xlfn.XMATCH(M$2,[3]!header_multi))</f>
        <v>1</v>
      </c>
      <c r="N234">
        <f t="shared" si="39"/>
        <v>1</v>
      </c>
      <c r="O234">
        <f t="shared" si="39"/>
        <v>1</v>
      </c>
      <c r="P234">
        <f t="shared" si="39"/>
        <v>1</v>
      </c>
      <c r="Q234">
        <f t="shared" si="39"/>
        <v>1</v>
      </c>
      <c r="R234">
        <f t="shared" si="39"/>
        <v>1</v>
      </c>
      <c r="S234">
        <f t="shared" si="39"/>
        <v>1</v>
      </c>
      <c r="T234">
        <f t="shared" si="39"/>
        <v>1</v>
      </c>
      <c r="U234">
        <f t="shared" si="39"/>
        <v>1</v>
      </c>
      <c r="V234">
        <f t="shared" si="39"/>
        <v>1</v>
      </c>
      <c r="W234">
        <f t="shared" si="39"/>
        <v>1</v>
      </c>
    </row>
    <row r="235" spans="1:23" x14ac:dyDescent="0.25">
      <c r="A235" t="s">
        <v>56</v>
      </c>
      <c r="B235" t="s">
        <v>5</v>
      </c>
      <c r="C235" t="s">
        <v>15</v>
      </c>
      <c r="D235" t="s">
        <v>16</v>
      </c>
      <c r="E235" t="s">
        <v>60</v>
      </c>
      <c r="F235" t="s">
        <v>103</v>
      </c>
      <c r="G235" t="s">
        <v>6</v>
      </c>
    </row>
    <row r="236" spans="1:23" x14ac:dyDescent="0.25">
      <c r="A236" t="s">
        <v>56</v>
      </c>
      <c r="B236" t="s">
        <v>5</v>
      </c>
      <c r="C236" t="s">
        <v>15</v>
      </c>
      <c r="D236" t="s">
        <v>16</v>
      </c>
      <c r="E236" t="s">
        <v>60</v>
      </c>
      <c r="F236" t="s">
        <v>103</v>
      </c>
      <c r="G236" t="s">
        <v>67</v>
      </c>
      <c r="K236" t="s">
        <v>63</v>
      </c>
      <c r="L236" t="s">
        <v>68</v>
      </c>
      <c r="M236" cm="1">
        <f t="array" ref="M236">INDEX([3]!data,_xlfn.XMATCH(_xlfn.CONCAT(
SUBSTITUTE($A236,LEFT($A236,FIND($C236,$A236)+1),),
$F236),
[3]!index),_xlfn.XMATCH($G236,[3]!header))</f>
        <v>2025</v>
      </c>
      <c r="N236">
        <f t="shared" ref="N236:W238" si="40">M236</f>
        <v>2025</v>
      </c>
      <c r="O236">
        <f t="shared" si="40"/>
        <v>2025</v>
      </c>
      <c r="P236">
        <f t="shared" si="40"/>
        <v>2025</v>
      </c>
      <c r="Q236">
        <f t="shared" si="40"/>
        <v>2025</v>
      </c>
      <c r="R236">
        <f t="shared" si="40"/>
        <v>2025</v>
      </c>
      <c r="S236">
        <f t="shared" si="40"/>
        <v>2025</v>
      </c>
      <c r="T236">
        <f t="shared" si="40"/>
        <v>2025</v>
      </c>
      <c r="U236">
        <f t="shared" si="40"/>
        <v>2025</v>
      </c>
      <c r="V236">
        <f t="shared" si="40"/>
        <v>2025</v>
      </c>
      <c r="W236">
        <f t="shared" si="40"/>
        <v>2025</v>
      </c>
    </row>
    <row r="237" spans="1:23" x14ac:dyDescent="0.25">
      <c r="A237" t="s">
        <v>56</v>
      </c>
      <c r="B237" t="s">
        <v>5</v>
      </c>
      <c r="C237" t="s">
        <v>15</v>
      </c>
      <c r="D237" t="s">
        <v>16</v>
      </c>
      <c r="E237" t="s">
        <v>60</v>
      </c>
      <c r="F237" t="s">
        <v>103</v>
      </c>
      <c r="G237" t="s">
        <v>69</v>
      </c>
      <c r="K237" t="s">
        <v>63</v>
      </c>
      <c r="L237" t="s">
        <v>68</v>
      </c>
      <c r="M237" cm="1">
        <f t="array" ref="M237">INDEX([3]!data,_xlfn.XMATCH(_xlfn.CONCAT(
SUBSTITUTE($A237,LEFT($A237,FIND($C237,$A237)+1),),
$F237),
[3]!index),_xlfn.XMATCH($G237,[3]!header))</f>
        <v>2101</v>
      </c>
      <c r="N237">
        <f t="shared" si="40"/>
        <v>2101</v>
      </c>
      <c r="O237">
        <f t="shared" si="40"/>
        <v>2101</v>
      </c>
      <c r="P237">
        <f t="shared" si="40"/>
        <v>2101</v>
      </c>
      <c r="Q237">
        <f t="shared" si="40"/>
        <v>2101</v>
      </c>
      <c r="R237">
        <f t="shared" si="40"/>
        <v>2101</v>
      </c>
      <c r="S237">
        <f t="shared" si="40"/>
        <v>2101</v>
      </c>
      <c r="T237">
        <f t="shared" si="40"/>
        <v>2101</v>
      </c>
      <c r="U237">
        <f t="shared" si="40"/>
        <v>2101</v>
      </c>
      <c r="V237">
        <f t="shared" si="40"/>
        <v>2101</v>
      </c>
      <c r="W237">
        <f t="shared" si="40"/>
        <v>2101</v>
      </c>
    </row>
    <row r="238" spans="1:23" x14ac:dyDescent="0.25">
      <c r="A238" t="s">
        <v>56</v>
      </c>
      <c r="B238" t="s">
        <v>5</v>
      </c>
      <c r="C238" t="s">
        <v>15</v>
      </c>
      <c r="D238" t="s">
        <v>16</v>
      </c>
      <c r="E238" t="s">
        <v>60</v>
      </c>
      <c r="F238" t="s">
        <v>103</v>
      </c>
      <c r="G238" t="s">
        <v>70</v>
      </c>
      <c r="K238" t="s">
        <v>63</v>
      </c>
      <c r="L238" t="s">
        <v>71</v>
      </c>
      <c r="M238" cm="1">
        <f t="array" ref="M238">INDEX([3]!data,_xlfn.XMATCH(_xlfn.CONCAT(
SUBSTITUTE($A238,LEFT($A238,FIND($C238,$A238)+1),),
$F238),
[3]!index),_xlfn.XMATCH($G238,[3]!header))</f>
        <v>30</v>
      </c>
      <c r="N238">
        <f t="shared" si="40"/>
        <v>30</v>
      </c>
      <c r="O238">
        <f t="shared" si="40"/>
        <v>30</v>
      </c>
      <c r="P238">
        <f t="shared" si="40"/>
        <v>30</v>
      </c>
      <c r="Q238">
        <f t="shared" si="40"/>
        <v>30</v>
      </c>
      <c r="R238">
        <f t="shared" si="40"/>
        <v>30</v>
      </c>
      <c r="S238">
        <f t="shared" si="40"/>
        <v>30</v>
      </c>
      <c r="T238">
        <f t="shared" si="40"/>
        <v>30</v>
      </c>
      <c r="U238">
        <f t="shared" si="40"/>
        <v>30</v>
      </c>
      <c r="V238">
        <f t="shared" si="40"/>
        <v>30</v>
      </c>
      <c r="W238">
        <f t="shared" si="40"/>
        <v>30</v>
      </c>
    </row>
    <row r="239" spans="1:23" x14ac:dyDescent="0.25">
      <c r="A239" t="s">
        <v>56</v>
      </c>
      <c r="B239" t="s">
        <v>5</v>
      </c>
      <c r="C239" t="s">
        <v>15</v>
      </c>
      <c r="D239" t="s">
        <v>16</v>
      </c>
      <c r="E239" t="s">
        <v>60</v>
      </c>
      <c r="F239" t="s">
        <v>103</v>
      </c>
      <c r="G239" t="s">
        <v>72</v>
      </c>
      <c r="K239" t="s">
        <v>73</v>
      </c>
      <c r="L239" t="s">
        <v>64</v>
      </c>
      <c r="M239" cm="1">
        <f t="array" ref="M239">INDEX([3]!data,_xlfn.XMATCH(_xlfn.CONCAT(
SUBSTITUTE($A239,LEFT($A239,FIND($C239,$A239)+1),),
$F239),
[3]!index),_xlfn.XMATCH(_xlfn.CONCAT($C239,$G239),[3]!header))</f>
        <v>4.0000000000000001E-3</v>
      </c>
    </row>
    <row r="240" spans="1:23" x14ac:dyDescent="0.25">
      <c r="A240" t="s">
        <v>56</v>
      </c>
      <c r="B240" t="s">
        <v>5</v>
      </c>
      <c r="C240" t="s">
        <v>15</v>
      </c>
      <c r="D240" t="s">
        <v>16</v>
      </c>
      <c r="E240" t="s">
        <v>60</v>
      </c>
      <c r="F240" t="s">
        <v>103</v>
      </c>
      <c r="G240" t="s">
        <v>74</v>
      </c>
      <c r="K240" t="s">
        <v>63</v>
      </c>
      <c r="L240" t="str" cm="1">
        <f t="array" ref="L240">INDEX([3]!data,_xlfn.XMATCH(_xlfn.CONCAT(
SUBSTITUTE($A240,LEFT($A240,FIND($C240,$A240)+1),),
$F240),
[3]!index),_xlfn.XMATCH(L$2,[3]!header))</f>
        <v>MWh</v>
      </c>
      <c r="M240" cm="1">
        <f t="array" ref="M240">INDEX([3]!data,_xlfn.XMATCH(_xlfn.CONCAT(
SUBSTITUTE($A240,LEFT($A240,FIND($C240,$A240)+1),),
$F240),
[3]!index),_xlfn.XMATCH($G240,[3]!header))</f>
        <v>367920</v>
      </c>
      <c r="N240">
        <f t="shared" ref="N240:W244" si="41">M240</f>
        <v>367920</v>
      </c>
      <c r="O240">
        <f t="shared" si="41"/>
        <v>367920</v>
      </c>
      <c r="P240">
        <f t="shared" si="41"/>
        <v>367920</v>
      </c>
      <c r="Q240">
        <f t="shared" si="41"/>
        <v>367920</v>
      </c>
      <c r="R240">
        <f t="shared" si="41"/>
        <v>367920</v>
      </c>
      <c r="S240">
        <f t="shared" si="41"/>
        <v>367920</v>
      </c>
      <c r="T240">
        <f t="shared" si="41"/>
        <v>367920</v>
      </c>
      <c r="U240">
        <f t="shared" si="41"/>
        <v>367920</v>
      </c>
      <c r="V240">
        <f t="shared" si="41"/>
        <v>367920</v>
      </c>
      <c r="W240">
        <f t="shared" si="41"/>
        <v>367920</v>
      </c>
    </row>
    <row r="241" spans="1:23" x14ac:dyDescent="0.25">
      <c r="A241" t="s">
        <v>56</v>
      </c>
      <c r="B241" t="s">
        <v>5</v>
      </c>
      <c r="C241" t="s">
        <v>15</v>
      </c>
      <c r="D241" t="s">
        <v>16</v>
      </c>
      <c r="E241" t="s">
        <v>60</v>
      </c>
      <c r="F241" t="s">
        <v>103</v>
      </c>
      <c r="G241" t="s">
        <v>75</v>
      </c>
      <c r="K241" t="s">
        <v>63</v>
      </c>
      <c r="L241" t="s">
        <v>76</v>
      </c>
      <c r="M241" cm="1">
        <f t="array" ref="M241">INDEX([3]!data,_xlfn.XMATCH(_xlfn.CONCAT(
SUBSTITUTE($A241,LEFT($A241,FIND($C241,$A241)+1),),
$F241),
[3]!index),_xlfn.XMATCH($G241,[3]!header))</f>
        <v>244329280</v>
      </c>
      <c r="N241">
        <f t="shared" si="41"/>
        <v>244329280</v>
      </c>
      <c r="O241">
        <f t="shared" si="41"/>
        <v>244329280</v>
      </c>
      <c r="P241">
        <f t="shared" si="41"/>
        <v>244329280</v>
      </c>
      <c r="Q241">
        <f t="shared" si="41"/>
        <v>244329280</v>
      </c>
      <c r="R241">
        <f t="shared" si="41"/>
        <v>244329280</v>
      </c>
      <c r="S241">
        <f t="shared" si="41"/>
        <v>244329280</v>
      </c>
      <c r="T241">
        <f t="shared" si="41"/>
        <v>244329280</v>
      </c>
      <c r="U241">
        <f t="shared" si="41"/>
        <v>244329280</v>
      </c>
      <c r="V241">
        <f t="shared" si="41"/>
        <v>244329280</v>
      </c>
      <c r="W241">
        <f t="shared" si="41"/>
        <v>244329280</v>
      </c>
    </row>
    <row r="242" spans="1:23" x14ac:dyDescent="0.25">
      <c r="A242" t="s">
        <v>56</v>
      </c>
      <c r="B242" t="s">
        <v>5</v>
      </c>
      <c r="C242" t="s">
        <v>15</v>
      </c>
      <c r="D242" t="s">
        <v>16</v>
      </c>
      <c r="E242" t="s">
        <v>60</v>
      </c>
      <c r="F242" t="s">
        <v>103</v>
      </c>
      <c r="G242" t="s">
        <v>77</v>
      </c>
      <c r="K242" t="s">
        <v>63</v>
      </c>
      <c r="L242" t="s">
        <v>76</v>
      </c>
      <c r="M242" cm="1">
        <f t="array" ref="M242">INDEX([3]!data,_xlfn.XMATCH(_xlfn.CONCAT(
SUBSTITUTE($A242,LEFT($A242,FIND($C242,$A242)+1),),
$F242),
[3]!index),_xlfn.XMATCH($G242,[3]!header))</f>
        <v>6463600</v>
      </c>
      <c r="N242">
        <f t="shared" si="41"/>
        <v>6463600</v>
      </c>
      <c r="O242">
        <f t="shared" si="41"/>
        <v>6463600</v>
      </c>
      <c r="P242">
        <f t="shared" si="41"/>
        <v>6463600</v>
      </c>
      <c r="Q242">
        <f t="shared" si="41"/>
        <v>6463600</v>
      </c>
      <c r="R242">
        <f t="shared" si="41"/>
        <v>6463600</v>
      </c>
      <c r="S242">
        <f t="shared" si="41"/>
        <v>6463600</v>
      </c>
      <c r="T242">
        <f t="shared" si="41"/>
        <v>6463600</v>
      </c>
      <c r="U242">
        <f t="shared" si="41"/>
        <v>6463600</v>
      </c>
      <c r="V242">
        <f t="shared" si="41"/>
        <v>6463600</v>
      </c>
      <c r="W242">
        <f t="shared" si="41"/>
        <v>6463600</v>
      </c>
    </row>
    <row r="243" spans="1:23" x14ac:dyDescent="0.25">
      <c r="A243" t="s">
        <v>56</v>
      </c>
      <c r="B243" t="s">
        <v>5</v>
      </c>
      <c r="C243" t="s">
        <v>15</v>
      </c>
      <c r="D243" t="s">
        <v>16</v>
      </c>
      <c r="E243" t="s">
        <v>60</v>
      </c>
      <c r="F243" t="s">
        <v>103</v>
      </c>
      <c r="G243" t="s">
        <v>52</v>
      </c>
      <c r="J243" t="s">
        <v>104</v>
      </c>
      <c r="K243" t="s">
        <v>79</v>
      </c>
      <c r="L243" t="str" cm="1">
        <f t="array" ref="L243">INDEX([3]!data_multi,_xlfn.XMATCH(_xlfn.CONCAT(
SUBSTITUTE($A243,LEFT($A243,FIND($C243,$A243)+1),),
$F243:$I243,
SUBSTITUTE($J243,LEFT($A243,FIND($C243,$A243)+1),)),
[3]!index_multi),_xlfn.XMATCH(L$2,[3]!header_multi))</f>
        <v>MWh</v>
      </c>
      <c r="M243" cm="1">
        <f t="array" ref="M243">INDEX([3]!data_multi,_xlfn.XMATCH(_xlfn.CONCAT(
SUBSTITUTE($A243,LEFT($A243,FIND($C243,$A243)+1),),
$F243:$I243,
SUBSTITUTE($J243,LEFT($A243,FIND($C243,$A243)+1),)),
[3]!index_multi),_xlfn.XMATCH(M$2,[3]!header_multi))</f>
        <v>0.3</v>
      </c>
      <c r="N243">
        <f t="shared" si="41"/>
        <v>0.3</v>
      </c>
      <c r="O243">
        <f t="shared" si="41"/>
        <v>0.3</v>
      </c>
      <c r="P243">
        <f t="shared" si="41"/>
        <v>0.3</v>
      </c>
      <c r="Q243">
        <f t="shared" si="41"/>
        <v>0.3</v>
      </c>
      <c r="R243">
        <f t="shared" si="41"/>
        <v>0.3</v>
      </c>
      <c r="S243">
        <f t="shared" si="41"/>
        <v>0.3</v>
      </c>
      <c r="T243">
        <f t="shared" si="41"/>
        <v>0.3</v>
      </c>
      <c r="U243">
        <f t="shared" si="41"/>
        <v>0.3</v>
      </c>
      <c r="V243">
        <f t="shared" si="41"/>
        <v>0.3</v>
      </c>
      <c r="W243">
        <f t="shared" si="41"/>
        <v>0.3</v>
      </c>
    </row>
    <row r="244" spans="1:23" x14ac:dyDescent="0.25">
      <c r="A244" t="s">
        <v>56</v>
      </c>
      <c r="B244" t="s">
        <v>5</v>
      </c>
      <c r="C244" t="s">
        <v>15</v>
      </c>
      <c r="D244" t="s">
        <v>16</v>
      </c>
      <c r="E244" t="s">
        <v>60</v>
      </c>
      <c r="F244" t="s">
        <v>103</v>
      </c>
      <c r="G244" t="s">
        <v>52</v>
      </c>
      <c r="J244" t="s">
        <v>80</v>
      </c>
      <c r="K244" t="s">
        <v>79</v>
      </c>
      <c r="L244" t="str" cm="1">
        <f t="array" ref="L244">INDEX([3]!data_multi,_xlfn.XMATCH(_xlfn.CONCAT(
SUBSTITUTE($A244,LEFT($A244,FIND($C244,$A244)+1),),
$F244:$I244,
SUBSTITUTE($J244,LEFT($A244,FIND($C244,$A244)+1),)),
[3]!index_multi),_xlfn.XMATCH(L$2,[3]!header_multi))</f>
        <v>unit</v>
      </c>
      <c r="M244" cm="1">
        <f t="array" ref="M244">INDEX([3]!data_multi,_xlfn.XMATCH(_xlfn.CONCAT(
SUBSTITUTE($A244,LEFT($A244,FIND($C244,$A244)+1),),
$F244:$I244,
SUBSTITUTE($J244,LEFT($A244,FIND($C244,$A244)+1),)),
[3]!index_multi),_xlfn.XMATCH(M$2,[3]!header_multi))</f>
        <v>1</v>
      </c>
      <c r="N244">
        <f t="shared" si="41"/>
        <v>1</v>
      </c>
      <c r="O244">
        <f t="shared" si="41"/>
        <v>1</v>
      </c>
      <c r="P244">
        <f t="shared" si="41"/>
        <v>1</v>
      </c>
      <c r="Q244">
        <f t="shared" si="41"/>
        <v>1</v>
      </c>
      <c r="R244">
        <f t="shared" si="41"/>
        <v>1</v>
      </c>
      <c r="S244">
        <f t="shared" si="41"/>
        <v>1</v>
      </c>
      <c r="T244">
        <f t="shared" si="41"/>
        <v>1</v>
      </c>
      <c r="U244">
        <f t="shared" si="41"/>
        <v>1</v>
      </c>
      <c r="V244">
        <f t="shared" si="41"/>
        <v>1</v>
      </c>
      <c r="W244">
        <f t="shared" si="41"/>
        <v>1</v>
      </c>
    </row>
    <row r="245" spans="1:23" x14ac:dyDescent="0.25">
      <c r="A245" t="s">
        <v>56</v>
      </c>
      <c r="B245" t="s">
        <v>5</v>
      </c>
      <c r="C245" t="s">
        <v>15</v>
      </c>
      <c r="D245" t="s">
        <v>16</v>
      </c>
      <c r="E245" t="s">
        <v>60</v>
      </c>
      <c r="F245" t="s">
        <v>105</v>
      </c>
      <c r="G245" t="s">
        <v>6</v>
      </c>
    </row>
    <row r="246" spans="1:23" x14ac:dyDescent="0.25">
      <c r="A246" t="s">
        <v>56</v>
      </c>
      <c r="B246" t="s">
        <v>5</v>
      </c>
      <c r="C246" t="s">
        <v>15</v>
      </c>
      <c r="D246" t="s">
        <v>16</v>
      </c>
      <c r="E246" t="s">
        <v>60</v>
      </c>
      <c r="F246" t="s">
        <v>105</v>
      </c>
      <c r="G246" t="s">
        <v>67</v>
      </c>
      <c r="K246" t="s">
        <v>63</v>
      </c>
      <c r="L246" t="s">
        <v>68</v>
      </c>
      <c r="M246" cm="1">
        <f t="array" ref="M246">INDEX([3]!data,_xlfn.XMATCH(_xlfn.CONCAT(
SUBSTITUTE($A246,LEFT($A246,FIND($C246,$A246)+1),),
$F246),
[3]!index),_xlfn.XMATCH($G246,[3]!header))</f>
        <v>2025</v>
      </c>
      <c r="N246">
        <f t="shared" ref="N246:W248" si="42">M246</f>
        <v>2025</v>
      </c>
      <c r="O246">
        <f t="shared" si="42"/>
        <v>2025</v>
      </c>
      <c r="P246">
        <f t="shared" si="42"/>
        <v>2025</v>
      </c>
      <c r="Q246">
        <f t="shared" si="42"/>
        <v>2025</v>
      </c>
      <c r="R246">
        <f t="shared" si="42"/>
        <v>2025</v>
      </c>
      <c r="S246">
        <f t="shared" si="42"/>
        <v>2025</v>
      </c>
      <c r="T246">
        <f t="shared" si="42"/>
        <v>2025</v>
      </c>
      <c r="U246">
        <f t="shared" si="42"/>
        <v>2025</v>
      </c>
      <c r="V246">
        <f t="shared" si="42"/>
        <v>2025</v>
      </c>
      <c r="W246">
        <f t="shared" si="42"/>
        <v>2025</v>
      </c>
    </row>
    <row r="247" spans="1:23" x14ac:dyDescent="0.25">
      <c r="A247" t="s">
        <v>56</v>
      </c>
      <c r="B247" t="s">
        <v>5</v>
      </c>
      <c r="C247" t="s">
        <v>15</v>
      </c>
      <c r="D247" t="s">
        <v>16</v>
      </c>
      <c r="E247" t="s">
        <v>60</v>
      </c>
      <c r="F247" t="s">
        <v>105</v>
      </c>
      <c r="G247" t="s">
        <v>69</v>
      </c>
      <c r="K247" t="s">
        <v>63</v>
      </c>
      <c r="L247" t="s">
        <v>68</v>
      </c>
      <c r="M247" cm="1">
        <f t="array" ref="M247">INDEX([3]!data,_xlfn.XMATCH(_xlfn.CONCAT(
SUBSTITUTE($A247,LEFT($A247,FIND($C247,$A247)+1),),
$F247),
[3]!index),_xlfn.XMATCH($G247,[3]!header))</f>
        <v>2101</v>
      </c>
      <c r="N247">
        <f t="shared" si="42"/>
        <v>2101</v>
      </c>
      <c r="O247">
        <f t="shared" si="42"/>
        <v>2101</v>
      </c>
      <c r="P247">
        <f t="shared" si="42"/>
        <v>2101</v>
      </c>
      <c r="Q247">
        <f t="shared" si="42"/>
        <v>2101</v>
      </c>
      <c r="R247">
        <f t="shared" si="42"/>
        <v>2101</v>
      </c>
      <c r="S247">
        <f t="shared" si="42"/>
        <v>2101</v>
      </c>
      <c r="T247">
        <f t="shared" si="42"/>
        <v>2101</v>
      </c>
      <c r="U247">
        <f t="shared" si="42"/>
        <v>2101</v>
      </c>
      <c r="V247">
        <f t="shared" si="42"/>
        <v>2101</v>
      </c>
      <c r="W247">
        <f t="shared" si="42"/>
        <v>2101</v>
      </c>
    </row>
    <row r="248" spans="1:23" x14ac:dyDescent="0.25">
      <c r="A248" t="s">
        <v>56</v>
      </c>
      <c r="B248" t="s">
        <v>5</v>
      </c>
      <c r="C248" t="s">
        <v>15</v>
      </c>
      <c r="D248" t="s">
        <v>16</v>
      </c>
      <c r="E248" t="s">
        <v>60</v>
      </c>
      <c r="F248" t="s">
        <v>105</v>
      </c>
      <c r="G248" t="s">
        <v>70</v>
      </c>
      <c r="K248" t="s">
        <v>63</v>
      </c>
      <c r="L248" t="s">
        <v>71</v>
      </c>
      <c r="M248" cm="1">
        <f t="array" ref="M248">INDEX([3]!data,_xlfn.XMATCH(_xlfn.CONCAT(
SUBSTITUTE($A248,LEFT($A248,FIND($C248,$A248)+1),),
$F248),
[3]!index),_xlfn.XMATCH($G248,[3]!header))</f>
        <v>30</v>
      </c>
      <c r="N248">
        <f t="shared" si="42"/>
        <v>30</v>
      </c>
      <c r="O248">
        <f t="shared" si="42"/>
        <v>30</v>
      </c>
      <c r="P248">
        <f t="shared" si="42"/>
        <v>30</v>
      </c>
      <c r="Q248">
        <f t="shared" si="42"/>
        <v>30</v>
      </c>
      <c r="R248">
        <f t="shared" si="42"/>
        <v>30</v>
      </c>
      <c r="S248">
        <f t="shared" si="42"/>
        <v>30</v>
      </c>
      <c r="T248">
        <f t="shared" si="42"/>
        <v>30</v>
      </c>
      <c r="U248">
        <f t="shared" si="42"/>
        <v>30</v>
      </c>
      <c r="V248">
        <f t="shared" si="42"/>
        <v>30</v>
      </c>
      <c r="W248">
        <f t="shared" si="42"/>
        <v>30</v>
      </c>
    </row>
    <row r="249" spans="1:23" x14ac:dyDescent="0.25">
      <c r="A249" t="s">
        <v>56</v>
      </c>
      <c r="B249" t="s">
        <v>5</v>
      </c>
      <c r="C249" t="s">
        <v>15</v>
      </c>
      <c r="D249" t="s">
        <v>16</v>
      </c>
      <c r="E249" t="s">
        <v>60</v>
      </c>
      <c r="F249" t="s">
        <v>105</v>
      </c>
      <c r="G249" t="s">
        <v>72</v>
      </c>
      <c r="K249" t="s">
        <v>73</v>
      </c>
      <c r="L249" t="s">
        <v>64</v>
      </c>
      <c r="M249" cm="1">
        <f t="array" ref="M249">INDEX([3]!data,_xlfn.XMATCH(_xlfn.CONCAT(
SUBSTITUTE($A249,LEFT($A249,FIND($C249,$A249)+1),),
$F249),
[3]!index),_xlfn.XMATCH(_xlfn.CONCAT($C249,$G249),[3]!header))</f>
        <v>0</v>
      </c>
    </row>
    <row r="250" spans="1:23" x14ac:dyDescent="0.25">
      <c r="A250" t="s">
        <v>56</v>
      </c>
      <c r="B250" t="s">
        <v>5</v>
      </c>
      <c r="C250" t="s">
        <v>15</v>
      </c>
      <c r="D250" t="s">
        <v>16</v>
      </c>
      <c r="E250" t="s">
        <v>60</v>
      </c>
      <c r="F250" t="s">
        <v>105</v>
      </c>
      <c r="G250" t="s">
        <v>74</v>
      </c>
      <c r="K250" t="s">
        <v>63</v>
      </c>
      <c r="L250" t="str" cm="1">
        <f t="array" ref="L250">INDEX([3]!data,_xlfn.XMATCH(_xlfn.CONCAT(
SUBSTITUTE($A250,LEFT($A250,FIND($C250,$A250)+1),),
$F250),
[3]!index),_xlfn.XMATCH(L$2,[3]!header))</f>
        <v>MWh</v>
      </c>
      <c r="M250" cm="1">
        <f t="array" ref="M250">INDEX([3]!data,_xlfn.XMATCH(_xlfn.CONCAT(
SUBSTITUTE($A250,LEFT($A250,FIND($C250,$A250)+1),),
$F250),
[3]!index),_xlfn.XMATCH($G250,[3]!header))</f>
        <v>1541760</v>
      </c>
      <c r="N250">
        <f t="shared" ref="N250:W253" si="43">M250</f>
        <v>1541760</v>
      </c>
      <c r="O250">
        <f t="shared" si="43"/>
        <v>1541760</v>
      </c>
      <c r="P250">
        <f t="shared" si="43"/>
        <v>1541760</v>
      </c>
      <c r="Q250">
        <f t="shared" si="43"/>
        <v>1541760</v>
      </c>
      <c r="R250">
        <f t="shared" si="43"/>
        <v>1541760</v>
      </c>
      <c r="S250">
        <f t="shared" si="43"/>
        <v>1541760</v>
      </c>
      <c r="T250">
        <f t="shared" si="43"/>
        <v>1541760</v>
      </c>
      <c r="U250">
        <f t="shared" si="43"/>
        <v>1541760</v>
      </c>
      <c r="V250">
        <f t="shared" si="43"/>
        <v>1541760</v>
      </c>
      <c r="W250">
        <f t="shared" si="43"/>
        <v>1541760</v>
      </c>
    </row>
    <row r="251" spans="1:23" x14ac:dyDescent="0.25">
      <c r="A251" t="s">
        <v>56</v>
      </c>
      <c r="B251" t="s">
        <v>5</v>
      </c>
      <c r="C251" t="s">
        <v>15</v>
      </c>
      <c r="D251" t="s">
        <v>16</v>
      </c>
      <c r="E251" t="s">
        <v>60</v>
      </c>
      <c r="F251" t="s">
        <v>105</v>
      </c>
      <c r="G251" t="s">
        <v>75</v>
      </c>
      <c r="K251" t="s">
        <v>63</v>
      </c>
      <c r="L251" t="s">
        <v>76</v>
      </c>
      <c r="M251" cm="1">
        <f t="array" ref="M251">INDEX([3]!data,_xlfn.XMATCH(_xlfn.CONCAT(
SUBSTITUTE($A251,LEFT($A251,FIND($C251,$A251)+1),),
$F251),
[3]!index),_xlfn.XMATCH($G251,[3]!header))</f>
        <v>1962044000</v>
      </c>
      <c r="N251">
        <f t="shared" si="43"/>
        <v>1962044000</v>
      </c>
      <c r="O251">
        <f t="shared" si="43"/>
        <v>1962044000</v>
      </c>
      <c r="P251">
        <f t="shared" si="43"/>
        <v>1962044000</v>
      </c>
      <c r="Q251">
        <f t="shared" si="43"/>
        <v>1962044000</v>
      </c>
      <c r="R251">
        <f t="shared" si="43"/>
        <v>1962044000</v>
      </c>
      <c r="S251">
        <f t="shared" si="43"/>
        <v>1962044000</v>
      </c>
      <c r="T251">
        <f t="shared" si="43"/>
        <v>1962044000</v>
      </c>
      <c r="U251">
        <f t="shared" si="43"/>
        <v>1962044000</v>
      </c>
      <c r="V251">
        <f t="shared" si="43"/>
        <v>1962044000</v>
      </c>
      <c r="W251">
        <f t="shared" si="43"/>
        <v>1962044000</v>
      </c>
    </row>
    <row r="252" spans="1:23" x14ac:dyDescent="0.25">
      <c r="A252" t="s">
        <v>56</v>
      </c>
      <c r="B252" t="s">
        <v>5</v>
      </c>
      <c r="C252" t="s">
        <v>15</v>
      </c>
      <c r="D252" t="s">
        <v>16</v>
      </c>
      <c r="E252" t="s">
        <v>60</v>
      </c>
      <c r="F252" t="s">
        <v>105</v>
      </c>
      <c r="G252" t="s">
        <v>77</v>
      </c>
      <c r="K252" t="s">
        <v>63</v>
      </c>
      <c r="L252" t="s">
        <v>76</v>
      </c>
      <c r="M252" cm="1">
        <f t="array" ref="M252">INDEX([3]!data,_xlfn.XMATCH(_xlfn.CONCAT(
SUBSTITUTE($A252,LEFT($A252,FIND($C252,$A252)+1),),
$F252),
[3]!index),_xlfn.XMATCH($G252,[3]!header))</f>
        <v>57491200</v>
      </c>
      <c r="N252">
        <f t="shared" si="43"/>
        <v>57491200</v>
      </c>
      <c r="O252">
        <f t="shared" si="43"/>
        <v>57491200</v>
      </c>
      <c r="P252">
        <f t="shared" si="43"/>
        <v>57491200</v>
      </c>
      <c r="Q252">
        <f t="shared" si="43"/>
        <v>57491200</v>
      </c>
      <c r="R252">
        <f t="shared" si="43"/>
        <v>57491200</v>
      </c>
      <c r="S252">
        <f t="shared" si="43"/>
        <v>57491200</v>
      </c>
      <c r="T252">
        <f t="shared" si="43"/>
        <v>57491200</v>
      </c>
      <c r="U252">
        <f t="shared" si="43"/>
        <v>57491200</v>
      </c>
      <c r="V252">
        <f t="shared" si="43"/>
        <v>57491200</v>
      </c>
      <c r="W252">
        <f t="shared" si="43"/>
        <v>57491200</v>
      </c>
    </row>
    <row r="253" spans="1:23" x14ac:dyDescent="0.25">
      <c r="A253" t="s">
        <v>56</v>
      </c>
      <c r="B253" t="s">
        <v>5</v>
      </c>
      <c r="C253" t="s">
        <v>15</v>
      </c>
      <c r="D253" t="s">
        <v>16</v>
      </c>
      <c r="E253" t="s">
        <v>60</v>
      </c>
      <c r="F253" t="s">
        <v>105</v>
      </c>
      <c r="G253" t="s">
        <v>52</v>
      </c>
      <c r="J253" t="s">
        <v>80</v>
      </c>
      <c r="K253" t="s">
        <v>79</v>
      </c>
      <c r="L253" t="str" cm="1">
        <f t="array" ref="L253">INDEX([3]!data_multi,_xlfn.XMATCH(_xlfn.CONCAT(
SUBSTITUTE($A253,LEFT($A253,FIND($C253,$A253)+1),),
$F253:$I253,
SUBSTITUTE($J253,LEFT($A253,FIND($C253,$A253)+1),)),
[3]!index_multi),_xlfn.XMATCH(L$2,[3]!header_multi))</f>
        <v>unit</v>
      </c>
      <c r="M253" cm="1">
        <f t="array" ref="M253">INDEX([3]!data_multi,_xlfn.XMATCH(_xlfn.CONCAT(
SUBSTITUTE($A253,LEFT($A253,FIND($C253,$A253)+1),),
$F253:$I253,
SUBSTITUTE($J253,LEFT($A253,FIND($C253,$A253)+1),)),
[3]!index_multi),_xlfn.XMATCH(M$2,[3]!header_multi))</f>
        <v>1</v>
      </c>
      <c r="N253">
        <f t="shared" si="43"/>
        <v>1</v>
      </c>
      <c r="O253">
        <f t="shared" si="43"/>
        <v>1</v>
      </c>
      <c r="P253">
        <f t="shared" si="43"/>
        <v>1</v>
      </c>
      <c r="Q253">
        <f t="shared" si="43"/>
        <v>1</v>
      </c>
      <c r="R253">
        <f t="shared" si="43"/>
        <v>1</v>
      </c>
      <c r="S253">
        <f t="shared" si="43"/>
        <v>1</v>
      </c>
      <c r="T253">
        <f t="shared" si="43"/>
        <v>1</v>
      </c>
      <c r="U253">
        <f t="shared" si="43"/>
        <v>1</v>
      </c>
      <c r="V253">
        <f t="shared" si="43"/>
        <v>1</v>
      </c>
      <c r="W253">
        <f t="shared" si="43"/>
        <v>1</v>
      </c>
    </row>
    <row r="254" spans="1:23" x14ac:dyDescent="0.25">
      <c r="A254" t="s">
        <v>58</v>
      </c>
      <c r="B254" t="s">
        <v>5</v>
      </c>
      <c r="C254" t="s">
        <v>15</v>
      </c>
      <c r="D254" t="s">
        <v>16</v>
      </c>
      <c r="E254" t="s">
        <v>106</v>
      </c>
      <c r="G254" t="s">
        <v>17</v>
      </c>
      <c r="K254" t="s">
        <v>18</v>
      </c>
      <c r="L254" t="str">
        <f>INDEX([1]!data,MATCH(_xlfn.CONCAT(
SUBSTITUTE($A254,LEFT($A254,FIND($C254,$A254)+1),),
"*",
$D254,
$F254:$I254,
SUBSTITUTE($J254,LEFT($A254,FIND($C254,$A254)+1),)),
[1]!index,0),MATCH(L$2,[1]!header,0))</f>
        <v>MWh</v>
      </c>
    </row>
    <row r="255" spans="1:23" x14ac:dyDescent="0.25">
      <c r="A255" t="s">
        <v>58</v>
      </c>
      <c r="B255" t="s">
        <v>5</v>
      </c>
      <c r="C255" t="s">
        <v>15</v>
      </c>
      <c r="D255" t="s">
        <v>16</v>
      </c>
      <c r="E255" t="s">
        <v>106</v>
      </c>
      <c r="G255" t="s">
        <v>19</v>
      </c>
      <c r="H255" t="s">
        <v>61</v>
      </c>
    </row>
    <row r="256" spans="1:23" x14ac:dyDescent="0.25">
      <c r="A256" t="s">
        <v>58</v>
      </c>
      <c r="B256" t="s">
        <v>5</v>
      </c>
      <c r="C256" t="s">
        <v>15</v>
      </c>
      <c r="D256" t="s">
        <v>16</v>
      </c>
      <c r="E256" t="s">
        <v>106</v>
      </c>
      <c r="G256" t="s">
        <v>62</v>
      </c>
      <c r="K256" t="s">
        <v>63</v>
      </c>
      <c r="L256" t="s">
        <v>64</v>
      </c>
      <c r="M256" cm="1">
        <f t="array" ref="M256">INDEX([3]!data,_xlfn.XMATCH(_xlfn.CONCAT(
SUBSTITUTE($A256,LEFT($A256,FIND($C256,$A256)+1),),
$F256),
[3]!index),_xlfn.XMATCH($G256,[3]!header))</f>
        <v>0.125</v>
      </c>
      <c r="N256">
        <f t="shared" ref="N256:W257" si="44">M256</f>
        <v>0.125</v>
      </c>
      <c r="O256">
        <f t="shared" si="44"/>
        <v>0.125</v>
      </c>
      <c r="P256">
        <f t="shared" si="44"/>
        <v>0.125</v>
      </c>
      <c r="Q256">
        <f t="shared" si="44"/>
        <v>0.125</v>
      </c>
      <c r="R256">
        <f t="shared" si="44"/>
        <v>0.125</v>
      </c>
      <c r="S256">
        <f t="shared" si="44"/>
        <v>0.125</v>
      </c>
      <c r="T256">
        <f t="shared" si="44"/>
        <v>0.125</v>
      </c>
      <c r="U256">
        <f t="shared" si="44"/>
        <v>0.125</v>
      </c>
      <c r="V256">
        <f t="shared" si="44"/>
        <v>0.125</v>
      </c>
      <c r="W256">
        <f t="shared" si="44"/>
        <v>0.125</v>
      </c>
    </row>
    <row r="257" spans="1:23" x14ac:dyDescent="0.25">
      <c r="A257" t="s">
        <v>58</v>
      </c>
      <c r="B257" t="s">
        <v>5</v>
      </c>
      <c r="C257" t="s">
        <v>15</v>
      </c>
      <c r="D257" t="s">
        <v>16</v>
      </c>
      <c r="E257" t="s">
        <v>106</v>
      </c>
      <c r="G257" t="s">
        <v>65</v>
      </c>
      <c r="K257" t="s">
        <v>63</v>
      </c>
      <c r="M257" cm="1">
        <f t="array" ref="M257">INDEX([3]!data,_xlfn.XMATCH(_xlfn.CONCAT(
SUBSTITUTE($A257,LEFT($A257,FIND($C257,$A257)+1),),
$F257),
[3]!index),_xlfn.XMATCH($G257,[3]!header))</f>
        <v>10</v>
      </c>
      <c r="N257">
        <f t="shared" si="44"/>
        <v>10</v>
      </c>
      <c r="O257">
        <f t="shared" si="44"/>
        <v>10</v>
      </c>
      <c r="P257">
        <f t="shared" si="44"/>
        <v>10</v>
      </c>
      <c r="Q257">
        <f t="shared" si="44"/>
        <v>10</v>
      </c>
      <c r="R257">
        <f t="shared" si="44"/>
        <v>10</v>
      </c>
      <c r="S257">
        <f t="shared" si="44"/>
        <v>10</v>
      </c>
      <c r="T257">
        <f t="shared" si="44"/>
        <v>10</v>
      </c>
      <c r="U257">
        <f t="shared" si="44"/>
        <v>10</v>
      </c>
      <c r="V257">
        <f t="shared" si="44"/>
        <v>10</v>
      </c>
      <c r="W257">
        <f t="shared" si="44"/>
        <v>10</v>
      </c>
    </row>
    <row r="258" spans="1:23" x14ac:dyDescent="0.25">
      <c r="A258" t="s">
        <v>58</v>
      </c>
      <c r="B258" t="s">
        <v>5</v>
      </c>
      <c r="C258" t="s">
        <v>15</v>
      </c>
      <c r="D258" t="s">
        <v>16</v>
      </c>
      <c r="E258" t="s">
        <v>106</v>
      </c>
      <c r="F258" t="s">
        <v>66</v>
      </c>
      <c r="G258" t="s">
        <v>6</v>
      </c>
    </row>
    <row r="259" spans="1:23" x14ac:dyDescent="0.25">
      <c r="A259" t="s">
        <v>58</v>
      </c>
      <c r="B259" t="s">
        <v>5</v>
      </c>
      <c r="C259" t="s">
        <v>15</v>
      </c>
      <c r="D259" t="s">
        <v>16</v>
      </c>
      <c r="E259" t="s">
        <v>106</v>
      </c>
      <c r="F259" t="s">
        <v>66</v>
      </c>
      <c r="G259" t="s">
        <v>67</v>
      </c>
      <c r="K259" t="s">
        <v>63</v>
      </c>
      <c r="L259" t="s">
        <v>68</v>
      </c>
      <c r="M259" cm="1">
        <f t="array" ref="M259">INDEX([3]!data,_xlfn.XMATCH(_xlfn.CONCAT(
SUBSTITUTE($A259,LEFT($A259,FIND($C259,$A259)+1),),
$F259),
[3]!index),_xlfn.XMATCH($G259,[3]!header))</f>
        <v>2000</v>
      </c>
      <c r="N259">
        <f t="shared" ref="N259:W261" si="45">M259</f>
        <v>2000</v>
      </c>
      <c r="O259">
        <f t="shared" si="45"/>
        <v>2000</v>
      </c>
      <c r="P259">
        <f t="shared" si="45"/>
        <v>2000</v>
      </c>
      <c r="Q259">
        <f t="shared" si="45"/>
        <v>2000</v>
      </c>
      <c r="R259">
        <f t="shared" si="45"/>
        <v>2000</v>
      </c>
      <c r="S259">
        <f t="shared" si="45"/>
        <v>2000</v>
      </c>
      <c r="T259">
        <f t="shared" si="45"/>
        <v>2000</v>
      </c>
      <c r="U259">
        <f t="shared" si="45"/>
        <v>2000</v>
      </c>
      <c r="V259">
        <f t="shared" si="45"/>
        <v>2000</v>
      </c>
      <c r="W259">
        <f t="shared" si="45"/>
        <v>2000</v>
      </c>
    </row>
    <row r="260" spans="1:23" x14ac:dyDescent="0.25">
      <c r="A260" t="s">
        <v>58</v>
      </c>
      <c r="B260" t="s">
        <v>5</v>
      </c>
      <c r="C260" t="s">
        <v>15</v>
      </c>
      <c r="D260" t="s">
        <v>16</v>
      </c>
      <c r="E260" t="s">
        <v>106</v>
      </c>
      <c r="F260" t="s">
        <v>66</v>
      </c>
      <c r="G260" t="s">
        <v>69</v>
      </c>
      <c r="K260" t="s">
        <v>63</v>
      </c>
      <c r="L260" t="s">
        <v>68</v>
      </c>
      <c r="M260" cm="1">
        <f t="array" ref="M260">INDEX([3]!data,_xlfn.XMATCH(_xlfn.CONCAT(
SUBSTITUTE($A260,LEFT($A260,FIND($C260,$A260)+1),),
$F260),
[3]!index),_xlfn.XMATCH($G260,[3]!header))</f>
        <v>2101</v>
      </c>
      <c r="N260">
        <f t="shared" si="45"/>
        <v>2101</v>
      </c>
      <c r="O260">
        <f t="shared" si="45"/>
        <v>2101</v>
      </c>
      <c r="P260">
        <f t="shared" si="45"/>
        <v>2101</v>
      </c>
      <c r="Q260">
        <f t="shared" si="45"/>
        <v>2101</v>
      </c>
      <c r="R260">
        <f t="shared" si="45"/>
        <v>2101</v>
      </c>
      <c r="S260">
        <f t="shared" si="45"/>
        <v>2101</v>
      </c>
      <c r="T260">
        <f t="shared" si="45"/>
        <v>2101</v>
      </c>
      <c r="U260">
        <f t="shared" si="45"/>
        <v>2101</v>
      </c>
      <c r="V260">
        <f t="shared" si="45"/>
        <v>2101</v>
      </c>
      <c r="W260">
        <f t="shared" si="45"/>
        <v>2101</v>
      </c>
    </row>
    <row r="261" spans="1:23" x14ac:dyDescent="0.25">
      <c r="A261" t="s">
        <v>58</v>
      </c>
      <c r="B261" t="s">
        <v>5</v>
      </c>
      <c r="C261" t="s">
        <v>15</v>
      </c>
      <c r="D261" t="s">
        <v>16</v>
      </c>
      <c r="E261" t="s">
        <v>106</v>
      </c>
      <c r="F261" t="s">
        <v>66</v>
      </c>
      <c r="G261" t="s">
        <v>70</v>
      </c>
      <c r="K261" t="s">
        <v>63</v>
      </c>
      <c r="L261" t="s">
        <v>71</v>
      </c>
      <c r="M261" cm="1">
        <f t="array" ref="M261">INDEX([3]!data,_xlfn.XMATCH(_xlfn.CONCAT(
SUBSTITUTE($A261,LEFT($A261,FIND($C261,$A261)+1),),
$F261),
[3]!index),_xlfn.XMATCH($G261,[3]!header))</f>
        <v>30</v>
      </c>
      <c r="N261">
        <f t="shared" si="45"/>
        <v>30</v>
      </c>
      <c r="O261">
        <f t="shared" si="45"/>
        <v>30</v>
      </c>
      <c r="P261">
        <f t="shared" si="45"/>
        <v>30</v>
      </c>
      <c r="Q261">
        <f t="shared" si="45"/>
        <v>30</v>
      </c>
      <c r="R261">
        <f t="shared" si="45"/>
        <v>30</v>
      </c>
      <c r="S261">
        <f t="shared" si="45"/>
        <v>30</v>
      </c>
      <c r="T261">
        <f t="shared" si="45"/>
        <v>30</v>
      </c>
      <c r="U261">
        <f t="shared" si="45"/>
        <v>30</v>
      </c>
      <c r="V261">
        <f t="shared" si="45"/>
        <v>30</v>
      </c>
      <c r="W261">
        <f t="shared" si="45"/>
        <v>30</v>
      </c>
    </row>
    <row r="262" spans="1:23" x14ac:dyDescent="0.25">
      <c r="A262" t="s">
        <v>58</v>
      </c>
      <c r="B262" t="s">
        <v>5</v>
      </c>
      <c r="C262" t="s">
        <v>15</v>
      </c>
      <c r="D262" t="s">
        <v>16</v>
      </c>
      <c r="E262" t="s">
        <v>106</v>
      </c>
      <c r="F262" t="s">
        <v>66</v>
      </c>
      <c r="G262" t="s">
        <v>72</v>
      </c>
      <c r="K262" t="s">
        <v>73</v>
      </c>
      <c r="L262" t="s">
        <v>64</v>
      </c>
      <c r="M262" cm="1">
        <f t="array" ref="M262">INDEX([3]!data,_xlfn.XMATCH(_xlfn.CONCAT(
SUBSTITUTE($A262,LEFT($A262,FIND($C262,$A262)+1),),
$F262),
[3]!index),_xlfn.XMATCH(_xlfn.CONCAT($C262,$G262),[3]!header))</f>
        <v>0.58799999999999997</v>
      </c>
    </row>
    <row r="263" spans="1:23" x14ac:dyDescent="0.25">
      <c r="A263" t="s">
        <v>58</v>
      </c>
      <c r="B263" t="s">
        <v>5</v>
      </c>
      <c r="C263" t="s">
        <v>15</v>
      </c>
      <c r="D263" t="s">
        <v>16</v>
      </c>
      <c r="E263" t="s">
        <v>106</v>
      </c>
      <c r="F263" t="s">
        <v>66</v>
      </c>
      <c r="G263" t="s">
        <v>74</v>
      </c>
      <c r="K263" t="s">
        <v>63</v>
      </c>
      <c r="L263" t="str" cm="1">
        <f t="array" ref="L263">INDEX([3]!data,_xlfn.XMATCH(_xlfn.CONCAT(
SUBSTITUTE($A263,LEFT($A263,FIND($C263,$A263)+1),),
$F263),
[3]!index),_xlfn.XMATCH(L$2,[3]!header))</f>
        <v>MWh</v>
      </c>
      <c r="M263" cm="1">
        <f t="array" ref="M263">INDEX([3]!data,_xlfn.XMATCH(_xlfn.CONCAT(
SUBSTITUTE($A263,LEFT($A263,FIND($C263,$A263)+1),),
$F263),
[3]!index),_xlfn.XMATCH($G263,[3]!header))</f>
        <v>1068194.4000000001</v>
      </c>
      <c r="N263">
        <f t="shared" ref="N263:W268" si="46">M263</f>
        <v>1068194.4000000001</v>
      </c>
      <c r="O263">
        <f t="shared" si="46"/>
        <v>1068194.4000000001</v>
      </c>
      <c r="P263">
        <f t="shared" si="46"/>
        <v>1068194.4000000001</v>
      </c>
      <c r="Q263">
        <f t="shared" si="46"/>
        <v>1068194.4000000001</v>
      </c>
      <c r="R263">
        <f t="shared" si="46"/>
        <v>1068194.4000000001</v>
      </c>
      <c r="S263">
        <f t="shared" si="46"/>
        <v>1068194.4000000001</v>
      </c>
      <c r="T263">
        <f t="shared" si="46"/>
        <v>1068194.4000000001</v>
      </c>
      <c r="U263">
        <f t="shared" si="46"/>
        <v>1068194.4000000001</v>
      </c>
      <c r="V263">
        <f t="shared" si="46"/>
        <v>1068194.4000000001</v>
      </c>
      <c r="W263">
        <f t="shared" si="46"/>
        <v>1068194.4000000001</v>
      </c>
    </row>
    <row r="264" spans="1:23" x14ac:dyDescent="0.25">
      <c r="A264" t="s">
        <v>58</v>
      </c>
      <c r="B264" t="s">
        <v>5</v>
      </c>
      <c r="C264" t="s">
        <v>15</v>
      </c>
      <c r="D264" t="s">
        <v>16</v>
      </c>
      <c r="E264" t="s">
        <v>106</v>
      </c>
      <c r="F264" t="s">
        <v>66</v>
      </c>
      <c r="G264" t="s">
        <v>75</v>
      </c>
      <c r="K264" t="s">
        <v>63</v>
      </c>
      <c r="L264" t="s">
        <v>76</v>
      </c>
      <c r="M264" cm="1">
        <f t="array" ref="M264">INDEX([3]!data,_xlfn.XMATCH(_xlfn.CONCAT(
SUBSTITUTE($A264,LEFT($A264,FIND($C264,$A264)+1),),
$F264),
[3]!index),_xlfn.XMATCH($G264,[3]!header))</f>
        <v>3714730500</v>
      </c>
      <c r="N264">
        <f t="shared" si="46"/>
        <v>3714730500</v>
      </c>
      <c r="O264">
        <f t="shared" si="46"/>
        <v>3714730500</v>
      </c>
      <c r="P264">
        <f t="shared" si="46"/>
        <v>3714730500</v>
      </c>
      <c r="Q264">
        <f t="shared" si="46"/>
        <v>3714730500</v>
      </c>
      <c r="R264">
        <f t="shared" si="46"/>
        <v>3714730500</v>
      </c>
      <c r="S264">
        <f t="shared" si="46"/>
        <v>3714730500</v>
      </c>
      <c r="T264">
        <f t="shared" si="46"/>
        <v>3714730500</v>
      </c>
      <c r="U264">
        <f t="shared" si="46"/>
        <v>3714730500</v>
      </c>
      <c r="V264">
        <f t="shared" si="46"/>
        <v>3714730500</v>
      </c>
      <c r="W264">
        <f t="shared" si="46"/>
        <v>3714730500</v>
      </c>
    </row>
    <row r="265" spans="1:23" x14ac:dyDescent="0.25">
      <c r="A265" t="s">
        <v>58</v>
      </c>
      <c r="B265" t="s">
        <v>5</v>
      </c>
      <c r="C265" t="s">
        <v>15</v>
      </c>
      <c r="D265" t="s">
        <v>16</v>
      </c>
      <c r="E265" t="s">
        <v>106</v>
      </c>
      <c r="F265" t="s">
        <v>66</v>
      </c>
      <c r="G265" t="s">
        <v>77</v>
      </c>
      <c r="K265" t="s">
        <v>63</v>
      </c>
      <c r="L265" t="s">
        <v>76</v>
      </c>
      <c r="M265" cm="1">
        <f t="array" ref="M265">INDEX([3]!data,_xlfn.XMATCH(_xlfn.CONCAT(
SUBSTITUTE($A265,LEFT($A265,FIND($C265,$A265)+1),),
$F265),
[3]!index),_xlfn.XMATCH($G265,[3]!header))</f>
        <v>34467550</v>
      </c>
      <c r="N265">
        <f t="shared" si="46"/>
        <v>34467550</v>
      </c>
      <c r="O265">
        <f t="shared" si="46"/>
        <v>34467550</v>
      </c>
      <c r="P265">
        <f t="shared" si="46"/>
        <v>34467550</v>
      </c>
      <c r="Q265">
        <f t="shared" si="46"/>
        <v>34467550</v>
      </c>
      <c r="R265">
        <f t="shared" si="46"/>
        <v>34467550</v>
      </c>
      <c r="S265">
        <f t="shared" si="46"/>
        <v>34467550</v>
      </c>
      <c r="T265">
        <f t="shared" si="46"/>
        <v>34467550</v>
      </c>
      <c r="U265">
        <f t="shared" si="46"/>
        <v>34467550</v>
      </c>
      <c r="V265">
        <f t="shared" si="46"/>
        <v>34467550</v>
      </c>
      <c r="W265">
        <f t="shared" si="46"/>
        <v>34467550</v>
      </c>
    </row>
    <row r="266" spans="1:23" x14ac:dyDescent="0.25">
      <c r="A266" t="s">
        <v>58</v>
      </c>
      <c r="B266" t="s">
        <v>5</v>
      </c>
      <c r="C266" t="s">
        <v>15</v>
      </c>
      <c r="D266" t="s">
        <v>16</v>
      </c>
      <c r="E266" t="s">
        <v>106</v>
      </c>
      <c r="F266" t="s">
        <v>66</v>
      </c>
      <c r="G266" t="s">
        <v>52</v>
      </c>
      <c r="J266" t="s">
        <v>78</v>
      </c>
      <c r="K266" t="s">
        <v>79</v>
      </c>
      <c r="L266" t="str" cm="1">
        <f t="array" ref="L266">INDEX([3]!data_multi,_xlfn.XMATCH(_xlfn.CONCAT(
SUBSTITUTE($A266,LEFT($A266,FIND($C266,$A266)+1),),
$F266:$I266,
SUBSTITUTE($J266,LEFT($A266,FIND($C266,$A266)+1),)),
[3]!index_multi),_xlfn.XMATCH(L$2,[3]!header_multi))</f>
        <v>$</v>
      </c>
      <c r="M266" cm="1">
        <f t="array" ref="M266">INDEX([3]!data_multi,_xlfn.XMATCH(_xlfn.CONCAT(
SUBSTITUTE($A266,LEFT($A266,FIND($C266,$A266)+1),),
$F266:$I266,
SUBSTITUTE($J266,LEFT($A266,FIND($C266,$A266)+1),)),
[3]!index_multi),_xlfn.XMATCH(M$2,[3]!header_multi))</f>
        <v>5.88</v>
      </c>
      <c r="N266">
        <f t="shared" si="46"/>
        <v>5.88</v>
      </c>
      <c r="O266">
        <f t="shared" si="46"/>
        <v>5.88</v>
      </c>
      <c r="P266">
        <f t="shared" si="46"/>
        <v>5.88</v>
      </c>
      <c r="Q266">
        <f t="shared" si="46"/>
        <v>5.88</v>
      </c>
      <c r="R266">
        <f t="shared" si="46"/>
        <v>5.88</v>
      </c>
      <c r="S266">
        <f t="shared" si="46"/>
        <v>5.88</v>
      </c>
      <c r="T266">
        <f t="shared" si="46"/>
        <v>5.88</v>
      </c>
      <c r="U266">
        <f t="shared" si="46"/>
        <v>5.88</v>
      </c>
      <c r="V266">
        <f t="shared" si="46"/>
        <v>5.88</v>
      </c>
      <c r="W266">
        <f t="shared" si="46"/>
        <v>5.88</v>
      </c>
    </row>
    <row r="267" spans="1:23" x14ac:dyDescent="0.25">
      <c r="A267" t="s">
        <v>58</v>
      </c>
      <c r="B267" t="s">
        <v>5</v>
      </c>
      <c r="C267" t="s">
        <v>15</v>
      </c>
      <c r="D267" t="s">
        <v>16</v>
      </c>
      <c r="E267" t="s">
        <v>106</v>
      </c>
      <c r="F267" t="s">
        <v>66</v>
      </c>
      <c r="G267" t="s">
        <v>52</v>
      </c>
      <c r="J267" t="s">
        <v>26</v>
      </c>
      <c r="K267" t="s">
        <v>79</v>
      </c>
      <c r="L267" t="str" cm="1">
        <f t="array" ref="L267">INDEX([3]!data_multi,_xlfn.XMATCH(_xlfn.CONCAT(
SUBSTITUTE($A267,LEFT($A267,FIND($C267,$A267)+1),),
$F267:$I267,
SUBSTITUTE($J267,LEFT($A267,FIND($C267,$A267)+1),)),
[3]!index_multi),_xlfn.XMATCH(L$2,[3]!header_multi))</f>
        <v>GJ</v>
      </c>
      <c r="M267" cm="1">
        <f t="array" ref="M267">INDEX([3]!data_multi,_xlfn.XMATCH(_xlfn.CONCAT(
SUBSTITUTE($A267,LEFT($A267,FIND($C267,$A267)+1),),
$F267:$I267,
SUBSTITUTE($J267,LEFT($A267,FIND($C267,$A267)+1),)),
[3]!index_multi),_xlfn.XMATCH(M$2,[3]!header_multi))</f>
        <v>10.470070743712593</v>
      </c>
      <c r="N267">
        <f t="shared" si="46"/>
        <v>10.470070743712593</v>
      </c>
      <c r="O267">
        <f t="shared" si="46"/>
        <v>10.470070743712593</v>
      </c>
      <c r="P267">
        <f t="shared" si="46"/>
        <v>10.470070743712593</v>
      </c>
      <c r="Q267">
        <f t="shared" si="46"/>
        <v>10.470070743712593</v>
      </c>
      <c r="R267">
        <f t="shared" si="46"/>
        <v>10.470070743712593</v>
      </c>
      <c r="S267">
        <f t="shared" si="46"/>
        <v>10.470070743712593</v>
      </c>
      <c r="T267">
        <f t="shared" si="46"/>
        <v>10.470070743712593</v>
      </c>
      <c r="U267">
        <f t="shared" si="46"/>
        <v>10.470070743712593</v>
      </c>
      <c r="V267">
        <f t="shared" si="46"/>
        <v>10.470070743712593</v>
      </c>
      <c r="W267">
        <f t="shared" si="46"/>
        <v>10.470070743712593</v>
      </c>
    </row>
    <row r="268" spans="1:23" x14ac:dyDescent="0.25">
      <c r="A268" t="s">
        <v>58</v>
      </c>
      <c r="B268" t="s">
        <v>5</v>
      </c>
      <c r="C268" t="s">
        <v>15</v>
      </c>
      <c r="D268" t="s">
        <v>16</v>
      </c>
      <c r="E268" t="s">
        <v>106</v>
      </c>
      <c r="F268" t="s">
        <v>66</v>
      </c>
      <c r="G268" t="s">
        <v>52</v>
      </c>
      <c r="J268" t="s">
        <v>80</v>
      </c>
      <c r="K268" t="s">
        <v>79</v>
      </c>
      <c r="L268" t="str" cm="1">
        <f t="array" ref="L268">INDEX([3]!data_multi,_xlfn.XMATCH(_xlfn.CONCAT(
SUBSTITUTE($A268,LEFT($A268,FIND($C268,$A268)+1),),
$F268:$I268,
SUBSTITUTE($J268,LEFT($A268,FIND($C268,$A268)+1),)),
[3]!index_multi),_xlfn.XMATCH(L$2,[3]!header_multi))</f>
        <v>unit</v>
      </c>
      <c r="M268" cm="1">
        <f t="array" ref="M268">INDEX([3]!data_multi,_xlfn.XMATCH(_xlfn.CONCAT(
SUBSTITUTE($A268,LEFT($A268,FIND($C268,$A268)+1),),
$F268:$I268,
SUBSTITUTE($J268,LEFT($A268,FIND($C268,$A268)+1),)),
[3]!index_multi),_xlfn.XMATCH(M$2,[3]!header_multi))</f>
        <v>1</v>
      </c>
      <c r="N268">
        <f t="shared" si="46"/>
        <v>1</v>
      </c>
      <c r="O268">
        <f t="shared" si="46"/>
        <v>1</v>
      </c>
      <c r="P268">
        <f t="shared" si="46"/>
        <v>1</v>
      </c>
      <c r="Q268">
        <f t="shared" si="46"/>
        <v>1</v>
      </c>
      <c r="R268">
        <f t="shared" si="46"/>
        <v>1</v>
      </c>
      <c r="S268">
        <f t="shared" si="46"/>
        <v>1</v>
      </c>
      <c r="T268">
        <f t="shared" si="46"/>
        <v>1</v>
      </c>
      <c r="U268">
        <f t="shared" si="46"/>
        <v>1</v>
      </c>
      <c r="V268">
        <f t="shared" si="46"/>
        <v>1</v>
      </c>
      <c r="W268">
        <f t="shared" si="46"/>
        <v>1</v>
      </c>
    </row>
    <row r="269" spans="1:23" x14ac:dyDescent="0.25">
      <c r="A269" t="s">
        <v>58</v>
      </c>
      <c r="B269" t="s">
        <v>5</v>
      </c>
      <c r="C269" t="s">
        <v>15</v>
      </c>
      <c r="D269" t="s">
        <v>16</v>
      </c>
      <c r="E269" t="s">
        <v>106</v>
      </c>
      <c r="F269" t="s">
        <v>83</v>
      </c>
      <c r="G269" t="s">
        <v>6</v>
      </c>
    </row>
    <row r="270" spans="1:23" x14ac:dyDescent="0.25">
      <c r="A270" t="s">
        <v>58</v>
      </c>
      <c r="B270" t="s">
        <v>5</v>
      </c>
      <c r="C270" t="s">
        <v>15</v>
      </c>
      <c r="D270" t="s">
        <v>16</v>
      </c>
      <c r="E270" t="s">
        <v>106</v>
      </c>
      <c r="F270" t="s">
        <v>83</v>
      </c>
      <c r="G270" t="s">
        <v>67</v>
      </c>
      <c r="K270" t="s">
        <v>63</v>
      </c>
      <c r="L270" t="s">
        <v>68</v>
      </c>
      <c r="M270" cm="1">
        <f t="array" ref="M270">INDEX([3]!data,_xlfn.XMATCH(_xlfn.CONCAT(
SUBSTITUTE($A270,LEFT($A270,FIND($C270,$A270)+1),),
$F270),
[3]!index),_xlfn.XMATCH($G270,[3]!header))</f>
        <v>2000</v>
      </c>
      <c r="N270">
        <f t="shared" ref="N270:W272" si="47">M270</f>
        <v>2000</v>
      </c>
      <c r="O270">
        <f t="shared" si="47"/>
        <v>2000</v>
      </c>
      <c r="P270">
        <f t="shared" si="47"/>
        <v>2000</v>
      </c>
      <c r="Q270">
        <f t="shared" si="47"/>
        <v>2000</v>
      </c>
      <c r="R270">
        <f t="shared" si="47"/>
        <v>2000</v>
      </c>
      <c r="S270">
        <f t="shared" si="47"/>
        <v>2000</v>
      </c>
      <c r="T270">
        <f t="shared" si="47"/>
        <v>2000</v>
      </c>
      <c r="U270">
        <f t="shared" si="47"/>
        <v>2000</v>
      </c>
      <c r="V270">
        <f t="shared" si="47"/>
        <v>2000</v>
      </c>
      <c r="W270">
        <f t="shared" si="47"/>
        <v>2000</v>
      </c>
    </row>
    <row r="271" spans="1:23" x14ac:dyDescent="0.25">
      <c r="A271" t="s">
        <v>58</v>
      </c>
      <c r="B271" t="s">
        <v>5</v>
      </c>
      <c r="C271" t="s">
        <v>15</v>
      </c>
      <c r="D271" t="s">
        <v>16</v>
      </c>
      <c r="E271" t="s">
        <v>106</v>
      </c>
      <c r="F271" t="s">
        <v>83</v>
      </c>
      <c r="G271" t="s">
        <v>69</v>
      </c>
      <c r="K271" t="s">
        <v>63</v>
      </c>
      <c r="L271" t="s">
        <v>68</v>
      </c>
      <c r="M271" cm="1">
        <f t="array" ref="M271">INDEX([3]!data,_xlfn.XMATCH(_xlfn.CONCAT(
SUBSTITUTE($A271,LEFT($A271,FIND($C271,$A271)+1),),
$F271),
[3]!index),_xlfn.XMATCH($G271,[3]!header))</f>
        <v>2101</v>
      </c>
      <c r="N271">
        <f t="shared" si="47"/>
        <v>2101</v>
      </c>
      <c r="O271">
        <f t="shared" si="47"/>
        <v>2101</v>
      </c>
      <c r="P271">
        <f t="shared" si="47"/>
        <v>2101</v>
      </c>
      <c r="Q271">
        <f t="shared" si="47"/>
        <v>2101</v>
      </c>
      <c r="R271">
        <f t="shared" si="47"/>
        <v>2101</v>
      </c>
      <c r="S271">
        <f t="shared" si="47"/>
        <v>2101</v>
      </c>
      <c r="T271">
        <f t="shared" si="47"/>
        <v>2101</v>
      </c>
      <c r="U271">
        <f t="shared" si="47"/>
        <v>2101</v>
      </c>
      <c r="V271">
        <f t="shared" si="47"/>
        <v>2101</v>
      </c>
      <c r="W271">
        <f t="shared" si="47"/>
        <v>2101</v>
      </c>
    </row>
    <row r="272" spans="1:23" x14ac:dyDescent="0.25">
      <c r="A272" t="s">
        <v>58</v>
      </c>
      <c r="B272" t="s">
        <v>5</v>
      </c>
      <c r="C272" t="s">
        <v>15</v>
      </c>
      <c r="D272" t="s">
        <v>16</v>
      </c>
      <c r="E272" t="s">
        <v>106</v>
      </c>
      <c r="F272" t="s">
        <v>83</v>
      </c>
      <c r="G272" t="s">
        <v>70</v>
      </c>
      <c r="K272" t="s">
        <v>63</v>
      </c>
      <c r="L272" t="s">
        <v>71</v>
      </c>
      <c r="M272" cm="1">
        <f t="array" ref="M272">INDEX([3]!data,_xlfn.XMATCH(_xlfn.CONCAT(
SUBSTITUTE($A272,LEFT($A272,FIND($C272,$A272)+1),),
$F272),
[3]!index),_xlfn.XMATCH($G272,[3]!header))</f>
        <v>30</v>
      </c>
      <c r="N272">
        <f t="shared" si="47"/>
        <v>30</v>
      </c>
      <c r="O272">
        <f t="shared" si="47"/>
        <v>30</v>
      </c>
      <c r="P272">
        <f t="shared" si="47"/>
        <v>30</v>
      </c>
      <c r="Q272">
        <f t="shared" si="47"/>
        <v>30</v>
      </c>
      <c r="R272">
        <f t="shared" si="47"/>
        <v>30</v>
      </c>
      <c r="S272">
        <f t="shared" si="47"/>
        <v>30</v>
      </c>
      <c r="T272">
        <f t="shared" si="47"/>
        <v>30</v>
      </c>
      <c r="U272">
        <f t="shared" si="47"/>
        <v>30</v>
      </c>
      <c r="V272">
        <f t="shared" si="47"/>
        <v>30</v>
      </c>
      <c r="W272">
        <f t="shared" si="47"/>
        <v>30</v>
      </c>
    </row>
    <row r="273" spans="1:23" x14ac:dyDescent="0.25">
      <c r="A273" t="s">
        <v>58</v>
      </c>
      <c r="B273" t="s">
        <v>5</v>
      </c>
      <c r="C273" t="s">
        <v>15</v>
      </c>
      <c r="D273" t="s">
        <v>16</v>
      </c>
      <c r="E273" t="s">
        <v>106</v>
      </c>
      <c r="F273" t="s">
        <v>83</v>
      </c>
      <c r="G273" t="s">
        <v>72</v>
      </c>
      <c r="K273" t="s">
        <v>73</v>
      </c>
      <c r="L273" t="s">
        <v>64</v>
      </c>
      <c r="M273" cm="1">
        <f t="array" ref="M273">INDEX([3]!data,_xlfn.XMATCH(_xlfn.CONCAT(
SUBSTITUTE($A273,LEFT($A273,FIND($C273,$A273)+1),),
$F273),
[3]!index),_xlfn.XMATCH(_xlfn.CONCAT($C273,$G273),[3]!header))</f>
        <v>0</v>
      </c>
    </row>
    <row r="274" spans="1:23" x14ac:dyDescent="0.25">
      <c r="A274" t="s">
        <v>58</v>
      </c>
      <c r="B274" t="s">
        <v>5</v>
      </c>
      <c r="C274" t="s">
        <v>15</v>
      </c>
      <c r="D274" t="s">
        <v>16</v>
      </c>
      <c r="E274" t="s">
        <v>106</v>
      </c>
      <c r="F274" t="s">
        <v>83</v>
      </c>
      <c r="G274" t="s">
        <v>74</v>
      </c>
      <c r="K274" t="s">
        <v>63</v>
      </c>
      <c r="L274" t="str" cm="1">
        <f t="array" ref="L274">INDEX([3]!data,_xlfn.XMATCH(_xlfn.CONCAT(
SUBSTITUTE($A274,LEFT($A274,FIND($C274,$A274)+1),),
$F274),
[3]!index),_xlfn.XMATCH(L$2,[3]!header))</f>
        <v>MWh</v>
      </c>
      <c r="M274" cm="1">
        <f t="array" ref="M274">INDEX([3]!data,_xlfn.XMATCH(_xlfn.CONCAT(
SUBSTITUTE($A274,LEFT($A274,FIND($C274,$A274)+1),),
$F274),
[3]!index),_xlfn.XMATCH($G274,[3]!header))</f>
        <v>139129.41176470599</v>
      </c>
      <c r="N274">
        <f t="shared" ref="N274:W279" si="48">M274</f>
        <v>139129.41176470599</v>
      </c>
      <c r="O274">
        <f t="shared" si="48"/>
        <v>139129.41176470599</v>
      </c>
      <c r="P274">
        <f t="shared" si="48"/>
        <v>139129.41176470599</v>
      </c>
      <c r="Q274">
        <f t="shared" si="48"/>
        <v>139129.41176470599</v>
      </c>
      <c r="R274">
        <f t="shared" si="48"/>
        <v>139129.41176470599</v>
      </c>
      <c r="S274">
        <f t="shared" si="48"/>
        <v>139129.41176470599</v>
      </c>
      <c r="T274">
        <f t="shared" si="48"/>
        <v>139129.41176470599</v>
      </c>
      <c r="U274">
        <f t="shared" si="48"/>
        <v>139129.41176470599</v>
      </c>
      <c r="V274">
        <f t="shared" si="48"/>
        <v>139129.41176470599</v>
      </c>
      <c r="W274">
        <f t="shared" si="48"/>
        <v>139129.41176470599</v>
      </c>
    </row>
    <row r="275" spans="1:23" x14ac:dyDescent="0.25">
      <c r="A275" t="s">
        <v>58</v>
      </c>
      <c r="B275" t="s">
        <v>5</v>
      </c>
      <c r="C275" t="s">
        <v>15</v>
      </c>
      <c r="D275" t="s">
        <v>16</v>
      </c>
      <c r="E275" t="s">
        <v>106</v>
      </c>
      <c r="F275" t="s">
        <v>83</v>
      </c>
      <c r="G275" t="s">
        <v>75</v>
      </c>
      <c r="K275" t="s">
        <v>63</v>
      </c>
      <c r="L275" t="s">
        <v>76</v>
      </c>
      <c r="M275" cm="1">
        <f t="array" ref="M275">INDEX([3]!data,_xlfn.XMATCH(_xlfn.CONCAT(
SUBSTITUTE($A275,LEFT($A275,FIND($C275,$A275)+1),),
$F275),
[3]!index),_xlfn.XMATCH($G275,[3]!header))</f>
        <v>58474290</v>
      </c>
      <c r="N275">
        <f t="shared" si="48"/>
        <v>58474290</v>
      </c>
      <c r="O275">
        <f t="shared" si="48"/>
        <v>58474290</v>
      </c>
      <c r="P275">
        <f t="shared" si="48"/>
        <v>58474290</v>
      </c>
      <c r="Q275">
        <f t="shared" si="48"/>
        <v>58474290</v>
      </c>
      <c r="R275">
        <f t="shared" si="48"/>
        <v>58474290</v>
      </c>
      <c r="S275">
        <f t="shared" si="48"/>
        <v>58474290</v>
      </c>
      <c r="T275">
        <f t="shared" si="48"/>
        <v>58474290</v>
      </c>
      <c r="U275">
        <f t="shared" si="48"/>
        <v>58474290</v>
      </c>
      <c r="V275">
        <f t="shared" si="48"/>
        <v>58474290</v>
      </c>
      <c r="W275">
        <f t="shared" si="48"/>
        <v>58474290</v>
      </c>
    </row>
    <row r="276" spans="1:23" x14ac:dyDescent="0.25">
      <c r="A276" t="s">
        <v>58</v>
      </c>
      <c r="B276" t="s">
        <v>5</v>
      </c>
      <c r="C276" t="s">
        <v>15</v>
      </c>
      <c r="D276" t="s">
        <v>16</v>
      </c>
      <c r="E276" t="s">
        <v>106</v>
      </c>
      <c r="F276" t="s">
        <v>83</v>
      </c>
      <c r="G276" t="s">
        <v>77</v>
      </c>
      <c r="K276" t="s">
        <v>63</v>
      </c>
      <c r="L276" t="s">
        <v>76</v>
      </c>
      <c r="M276" cm="1">
        <f t="array" ref="M276">INDEX([3]!data,_xlfn.XMATCH(_xlfn.CONCAT(
SUBSTITUTE($A276,LEFT($A276,FIND($C276,$A276)+1),),
$F276),
[3]!index),_xlfn.XMATCH($G276,[3]!header))</f>
        <v>964782</v>
      </c>
      <c r="N276">
        <f t="shared" si="48"/>
        <v>964782</v>
      </c>
      <c r="O276">
        <f t="shared" si="48"/>
        <v>964782</v>
      </c>
      <c r="P276">
        <f t="shared" si="48"/>
        <v>964782</v>
      </c>
      <c r="Q276">
        <f t="shared" si="48"/>
        <v>964782</v>
      </c>
      <c r="R276">
        <f t="shared" si="48"/>
        <v>964782</v>
      </c>
      <c r="S276">
        <f t="shared" si="48"/>
        <v>964782</v>
      </c>
      <c r="T276">
        <f t="shared" si="48"/>
        <v>964782</v>
      </c>
      <c r="U276">
        <f t="shared" si="48"/>
        <v>964782</v>
      </c>
      <c r="V276">
        <f t="shared" si="48"/>
        <v>964782</v>
      </c>
      <c r="W276">
        <f t="shared" si="48"/>
        <v>964782</v>
      </c>
    </row>
    <row r="277" spans="1:23" x14ac:dyDescent="0.25">
      <c r="A277" t="s">
        <v>58</v>
      </c>
      <c r="B277" t="s">
        <v>5</v>
      </c>
      <c r="C277" t="s">
        <v>15</v>
      </c>
      <c r="D277" t="s">
        <v>16</v>
      </c>
      <c r="E277" t="s">
        <v>106</v>
      </c>
      <c r="F277" t="s">
        <v>83</v>
      </c>
      <c r="G277" t="s">
        <v>52</v>
      </c>
      <c r="J277" t="s">
        <v>78</v>
      </c>
      <c r="K277" t="s">
        <v>79</v>
      </c>
      <c r="L277" t="str" cm="1">
        <f t="array" ref="L277">INDEX([3]!data_multi,_xlfn.XMATCH(_xlfn.CONCAT(
SUBSTITUTE($A277,LEFT($A277,FIND($C277,$A277)+1),),
$F277:$I277,
SUBSTITUTE($J277,LEFT($A277,FIND($C277,$A277)+1),)),
[3]!index_multi),_xlfn.XMATCH(L$2,[3]!header_multi))</f>
        <v>$</v>
      </c>
      <c r="M277" cm="1">
        <f t="array" ref="M277">INDEX([3]!data_multi,_xlfn.XMATCH(_xlfn.CONCAT(
SUBSTITUTE($A277,LEFT($A277,FIND($C277,$A277)+1),),
$F277:$I277,
SUBSTITUTE($J277,LEFT($A277,FIND($C277,$A277)+1),)),
[3]!index_multi),_xlfn.XMATCH(M$2,[3]!header_multi))</f>
        <v>5.88</v>
      </c>
      <c r="N277">
        <f t="shared" si="48"/>
        <v>5.88</v>
      </c>
      <c r="O277">
        <f t="shared" si="48"/>
        <v>5.88</v>
      </c>
      <c r="P277">
        <f t="shared" si="48"/>
        <v>5.88</v>
      </c>
      <c r="Q277">
        <f t="shared" si="48"/>
        <v>5.88</v>
      </c>
      <c r="R277">
        <f t="shared" si="48"/>
        <v>5.88</v>
      </c>
      <c r="S277">
        <f t="shared" si="48"/>
        <v>5.88</v>
      </c>
      <c r="T277">
        <f t="shared" si="48"/>
        <v>5.88</v>
      </c>
      <c r="U277">
        <f t="shared" si="48"/>
        <v>5.88</v>
      </c>
      <c r="V277">
        <f t="shared" si="48"/>
        <v>5.88</v>
      </c>
      <c r="W277">
        <f t="shared" si="48"/>
        <v>5.88</v>
      </c>
    </row>
    <row r="278" spans="1:23" x14ac:dyDescent="0.25">
      <c r="A278" t="s">
        <v>58</v>
      </c>
      <c r="B278" t="s">
        <v>5</v>
      </c>
      <c r="C278" t="s">
        <v>15</v>
      </c>
      <c r="D278" t="s">
        <v>16</v>
      </c>
      <c r="E278" t="s">
        <v>106</v>
      </c>
      <c r="F278" t="s">
        <v>83</v>
      </c>
      <c r="G278" t="s">
        <v>52</v>
      </c>
      <c r="J278" t="s">
        <v>30</v>
      </c>
      <c r="K278" t="s">
        <v>79</v>
      </c>
      <c r="L278" t="str" cm="1">
        <f t="array" ref="L278">INDEX([3]!data_multi,_xlfn.XMATCH(_xlfn.CONCAT(
SUBSTITUTE($A278,LEFT($A278,FIND($C278,$A278)+1),),
$F278:$I278,
SUBSTITUTE($J278,LEFT($A278,FIND($C278,$A278)+1),)),
[3]!index_multi),_xlfn.XMATCH(L$2,[3]!header_multi))</f>
        <v>GJ</v>
      </c>
      <c r="M278" cm="1">
        <f t="array" ref="M278">INDEX([3]!data_multi,_xlfn.XMATCH(_xlfn.CONCAT(
SUBSTITUTE($A278,LEFT($A278,FIND($C278,$A278)+1),),
$F278:$I278,
SUBSTITUTE($J278,LEFT($A278,FIND($C278,$A278)+1),)),
[3]!index_multi),_xlfn.XMATCH(M$2,[3]!header_multi))</f>
        <v>8.7569648000000004</v>
      </c>
      <c r="N278">
        <f t="shared" si="48"/>
        <v>8.7569648000000004</v>
      </c>
      <c r="O278">
        <f t="shared" si="48"/>
        <v>8.7569648000000004</v>
      </c>
      <c r="P278">
        <f t="shared" si="48"/>
        <v>8.7569648000000004</v>
      </c>
      <c r="Q278">
        <f t="shared" si="48"/>
        <v>8.7569648000000004</v>
      </c>
      <c r="R278">
        <f t="shared" si="48"/>
        <v>8.7569648000000004</v>
      </c>
      <c r="S278">
        <f t="shared" si="48"/>
        <v>8.7569648000000004</v>
      </c>
      <c r="T278">
        <f t="shared" si="48"/>
        <v>8.7569648000000004</v>
      </c>
      <c r="U278">
        <f t="shared" si="48"/>
        <v>8.7569648000000004</v>
      </c>
      <c r="V278">
        <f t="shared" si="48"/>
        <v>8.7569648000000004</v>
      </c>
      <c r="W278">
        <f t="shared" si="48"/>
        <v>8.7569648000000004</v>
      </c>
    </row>
    <row r="279" spans="1:23" x14ac:dyDescent="0.25">
      <c r="A279" t="s">
        <v>58</v>
      </c>
      <c r="B279" t="s">
        <v>5</v>
      </c>
      <c r="C279" t="s">
        <v>15</v>
      </c>
      <c r="D279" t="s">
        <v>16</v>
      </c>
      <c r="E279" t="s">
        <v>106</v>
      </c>
      <c r="F279" t="s">
        <v>83</v>
      </c>
      <c r="G279" t="s">
        <v>52</v>
      </c>
      <c r="J279" t="s">
        <v>80</v>
      </c>
      <c r="K279" t="s">
        <v>79</v>
      </c>
      <c r="L279" t="str" cm="1">
        <f t="array" ref="L279">INDEX([3]!data_multi,_xlfn.XMATCH(_xlfn.CONCAT(
SUBSTITUTE($A279,LEFT($A279,FIND($C279,$A279)+1),),
$F279:$I279,
SUBSTITUTE($J279,LEFT($A279,FIND($C279,$A279)+1),)),
[3]!index_multi),_xlfn.XMATCH(L$2,[3]!header_multi))</f>
        <v>unit</v>
      </c>
      <c r="M279" cm="1">
        <f t="array" ref="M279">INDEX([3]!data_multi,_xlfn.XMATCH(_xlfn.CONCAT(
SUBSTITUTE($A279,LEFT($A279,FIND($C279,$A279)+1),),
$F279:$I279,
SUBSTITUTE($J279,LEFT($A279,FIND($C279,$A279)+1),)),
[3]!index_multi),_xlfn.XMATCH(M$2,[3]!header_multi))</f>
        <v>1</v>
      </c>
      <c r="N279">
        <f t="shared" si="48"/>
        <v>1</v>
      </c>
      <c r="O279">
        <f t="shared" si="48"/>
        <v>1</v>
      </c>
      <c r="P279">
        <f t="shared" si="48"/>
        <v>1</v>
      </c>
      <c r="Q279">
        <f t="shared" si="48"/>
        <v>1</v>
      </c>
      <c r="R279">
        <f t="shared" si="48"/>
        <v>1</v>
      </c>
      <c r="S279">
        <f t="shared" si="48"/>
        <v>1</v>
      </c>
      <c r="T279">
        <f t="shared" si="48"/>
        <v>1</v>
      </c>
      <c r="U279">
        <f t="shared" si="48"/>
        <v>1</v>
      </c>
      <c r="V279">
        <f t="shared" si="48"/>
        <v>1</v>
      </c>
      <c r="W279">
        <f t="shared" si="48"/>
        <v>1</v>
      </c>
    </row>
    <row r="280" spans="1:23" x14ac:dyDescent="0.25">
      <c r="A280" t="s">
        <v>58</v>
      </c>
      <c r="B280" t="s">
        <v>5</v>
      </c>
      <c r="C280" t="s">
        <v>15</v>
      </c>
      <c r="D280" t="s">
        <v>16</v>
      </c>
      <c r="E280" t="s">
        <v>106</v>
      </c>
      <c r="F280" t="s">
        <v>84</v>
      </c>
      <c r="G280" t="s">
        <v>6</v>
      </c>
    </row>
    <row r="281" spans="1:23" x14ac:dyDescent="0.25">
      <c r="A281" t="s">
        <v>58</v>
      </c>
      <c r="B281" t="s">
        <v>5</v>
      </c>
      <c r="C281" t="s">
        <v>15</v>
      </c>
      <c r="D281" t="s">
        <v>16</v>
      </c>
      <c r="E281" t="s">
        <v>106</v>
      </c>
      <c r="F281" t="s">
        <v>84</v>
      </c>
      <c r="G281" t="s">
        <v>67</v>
      </c>
      <c r="K281" t="s">
        <v>63</v>
      </c>
      <c r="L281" t="s">
        <v>68</v>
      </c>
      <c r="M281" cm="1">
        <f t="array" ref="M281">INDEX([3]!data,_xlfn.XMATCH(_xlfn.CONCAT(
SUBSTITUTE($A281,LEFT($A281,FIND($C281,$A281)+1),),
$F281),
[3]!index),_xlfn.XMATCH($G281,[3]!header))</f>
        <v>2000</v>
      </c>
      <c r="N281">
        <f t="shared" ref="N281:W283" si="49">M281</f>
        <v>2000</v>
      </c>
      <c r="O281">
        <f t="shared" si="49"/>
        <v>2000</v>
      </c>
      <c r="P281">
        <f t="shared" si="49"/>
        <v>2000</v>
      </c>
      <c r="Q281">
        <f t="shared" si="49"/>
        <v>2000</v>
      </c>
      <c r="R281">
        <f t="shared" si="49"/>
        <v>2000</v>
      </c>
      <c r="S281">
        <f t="shared" si="49"/>
        <v>2000</v>
      </c>
      <c r="T281">
        <f t="shared" si="49"/>
        <v>2000</v>
      </c>
      <c r="U281">
        <f t="shared" si="49"/>
        <v>2000</v>
      </c>
      <c r="V281">
        <f t="shared" si="49"/>
        <v>2000</v>
      </c>
      <c r="W281">
        <f t="shared" si="49"/>
        <v>2000</v>
      </c>
    </row>
    <row r="282" spans="1:23" x14ac:dyDescent="0.25">
      <c r="A282" t="s">
        <v>58</v>
      </c>
      <c r="B282" t="s">
        <v>5</v>
      </c>
      <c r="C282" t="s">
        <v>15</v>
      </c>
      <c r="D282" t="s">
        <v>16</v>
      </c>
      <c r="E282" t="s">
        <v>106</v>
      </c>
      <c r="F282" t="s">
        <v>84</v>
      </c>
      <c r="G282" t="s">
        <v>69</v>
      </c>
      <c r="K282" t="s">
        <v>63</v>
      </c>
      <c r="L282" t="s">
        <v>68</v>
      </c>
      <c r="M282" cm="1">
        <f t="array" ref="M282">INDEX([3]!data,_xlfn.XMATCH(_xlfn.CONCAT(
SUBSTITUTE($A282,LEFT($A282,FIND($C282,$A282)+1),),
$F282),
[3]!index),_xlfn.XMATCH($G282,[3]!header))</f>
        <v>2101</v>
      </c>
      <c r="N282">
        <f t="shared" si="49"/>
        <v>2101</v>
      </c>
      <c r="O282">
        <f t="shared" si="49"/>
        <v>2101</v>
      </c>
      <c r="P282">
        <f t="shared" si="49"/>
        <v>2101</v>
      </c>
      <c r="Q282">
        <f t="shared" si="49"/>
        <v>2101</v>
      </c>
      <c r="R282">
        <f t="shared" si="49"/>
        <v>2101</v>
      </c>
      <c r="S282">
        <f t="shared" si="49"/>
        <v>2101</v>
      </c>
      <c r="T282">
        <f t="shared" si="49"/>
        <v>2101</v>
      </c>
      <c r="U282">
        <f t="shared" si="49"/>
        <v>2101</v>
      </c>
      <c r="V282">
        <f t="shared" si="49"/>
        <v>2101</v>
      </c>
      <c r="W282">
        <f t="shared" si="49"/>
        <v>2101</v>
      </c>
    </row>
    <row r="283" spans="1:23" x14ac:dyDescent="0.25">
      <c r="A283" t="s">
        <v>58</v>
      </c>
      <c r="B283" t="s">
        <v>5</v>
      </c>
      <c r="C283" t="s">
        <v>15</v>
      </c>
      <c r="D283" t="s">
        <v>16</v>
      </c>
      <c r="E283" t="s">
        <v>106</v>
      </c>
      <c r="F283" t="s">
        <v>84</v>
      </c>
      <c r="G283" t="s">
        <v>70</v>
      </c>
      <c r="K283" t="s">
        <v>63</v>
      </c>
      <c r="L283" t="s">
        <v>71</v>
      </c>
      <c r="M283" cm="1">
        <f t="array" ref="M283">INDEX([3]!data,_xlfn.XMATCH(_xlfn.CONCAT(
SUBSTITUTE($A283,LEFT($A283,FIND($C283,$A283)+1),),
$F283),
[3]!index),_xlfn.XMATCH($G283,[3]!header))</f>
        <v>30</v>
      </c>
      <c r="N283">
        <f t="shared" si="49"/>
        <v>30</v>
      </c>
      <c r="O283">
        <f t="shared" si="49"/>
        <v>30</v>
      </c>
      <c r="P283">
        <f t="shared" si="49"/>
        <v>30</v>
      </c>
      <c r="Q283">
        <f t="shared" si="49"/>
        <v>30</v>
      </c>
      <c r="R283">
        <f t="shared" si="49"/>
        <v>30</v>
      </c>
      <c r="S283">
        <f t="shared" si="49"/>
        <v>30</v>
      </c>
      <c r="T283">
        <f t="shared" si="49"/>
        <v>30</v>
      </c>
      <c r="U283">
        <f t="shared" si="49"/>
        <v>30</v>
      </c>
      <c r="V283">
        <f t="shared" si="49"/>
        <v>30</v>
      </c>
      <c r="W283">
        <f t="shared" si="49"/>
        <v>30</v>
      </c>
    </row>
    <row r="284" spans="1:23" x14ac:dyDescent="0.25">
      <c r="A284" t="s">
        <v>58</v>
      </c>
      <c r="B284" t="s">
        <v>5</v>
      </c>
      <c r="C284" t="s">
        <v>15</v>
      </c>
      <c r="D284" t="s">
        <v>16</v>
      </c>
      <c r="E284" t="s">
        <v>106</v>
      </c>
      <c r="F284" t="s">
        <v>84</v>
      </c>
      <c r="G284" t="s">
        <v>72</v>
      </c>
      <c r="K284" t="s">
        <v>73</v>
      </c>
      <c r="L284" t="s">
        <v>64</v>
      </c>
      <c r="M284" cm="1">
        <f t="array" ref="M284">INDEX([3]!data,_xlfn.XMATCH(_xlfn.CONCAT(
SUBSTITUTE($A284,LEFT($A284,FIND($C284,$A284)+1),),
$F284),
[3]!index),_xlfn.XMATCH(_xlfn.CONCAT($C284,$G284),[3]!header))</f>
        <v>0.40899999999999997</v>
      </c>
    </row>
    <row r="285" spans="1:23" x14ac:dyDescent="0.25">
      <c r="A285" t="s">
        <v>58</v>
      </c>
      <c r="B285" t="s">
        <v>5</v>
      </c>
      <c r="C285" t="s">
        <v>15</v>
      </c>
      <c r="D285" t="s">
        <v>16</v>
      </c>
      <c r="E285" t="s">
        <v>106</v>
      </c>
      <c r="F285" t="s">
        <v>84</v>
      </c>
      <c r="G285" t="s">
        <v>74</v>
      </c>
      <c r="K285" t="s">
        <v>63</v>
      </c>
      <c r="L285" t="str" cm="1">
        <f t="array" ref="L285">INDEX([3]!data,_xlfn.XMATCH(_xlfn.CONCAT(
SUBSTITUTE($A285,LEFT($A285,FIND($C285,$A285)+1),),
$F285),
[3]!index),_xlfn.XMATCH(L$2,[3]!header))</f>
        <v>MWh</v>
      </c>
      <c r="M285" cm="1">
        <f t="array" ref="M285">INDEX([3]!data,_xlfn.XMATCH(_xlfn.CONCAT(
SUBSTITUTE($A285,LEFT($A285,FIND($C285,$A285)+1),),
$F285),
[3]!index),_xlfn.XMATCH($G285,[3]!header))</f>
        <v>32463.529411764699</v>
      </c>
      <c r="N285">
        <f t="shared" ref="N285:W290" si="50">M285</f>
        <v>32463.529411764699</v>
      </c>
      <c r="O285">
        <f t="shared" si="50"/>
        <v>32463.529411764699</v>
      </c>
      <c r="P285">
        <f t="shared" si="50"/>
        <v>32463.529411764699</v>
      </c>
      <c r="Q285">
        <f t="shared" si="50"/>
        <v>32463.529411764699</v>
      </c>
      <c r="R285">
        <f t="shared" si="50"/>
        <v>32463.529411764699</v>
      </c>
      <c r="S285">
        <f t="shared" si="50"/>
        <v>32463.529411764699</v>
      </c>
      <c r="T285">
        <f t="shared" si="50"/>
        <v>32463.529411764699</v>
      </c>
      <c r="U285">
        <f t="shared" si="50"/>
        <v>32463.529411764699</v>
      </c>
      <c r="V285">
        <f t="shared" si="50"/>
        <v>32463.529411764699</v>
      </c>
      <c r="W285">
        <f t="shared" si="50"/>
        <v>32463.529411764699</v>
      </c>
    </row>
    <row r="286" spans="1:23" x14ac:dyDescent="0.25">
      <c r="A286" t="s">
        <v>58</v>
      </c>
      <c r="B286" t="s">
        <v>5</v>
      </c>
      <c r="C286" t="s">
        <v>15</v>
      </c>
      <c r="D286" t="s">
        <v>16</v>
      </c>
      <c r="E286" t="s">
        <v>106</v>
      </c>
      <c r="F286" t="s">
        <v>84</v>
      </c>
      <c r="G286" t="s">
        <v>75</v>
      </c>
      <c r="K286" t="s">
        <v>63</v>
      </c>
      <c r="L286" t="s">
        <v>76</v>
      </c>
      <c r="M286" cm="1">
        <f t="array" ref="M286">INDEX([3]!data,_xlfn.XMATCH(_xlfn.CONCAT(
SUBSTITUTE($A286,LEFT($A286,FIND($C286,$A286)+1),),
$F286),
[3]!index),_xlfn.XMATCH($G286,[3]!header))</f>
        <v>153198150</v>
      </c>
      <c r="N286">
        <f t="shared" si="50"/>
        <v>153198150</v>
      </c>
      <c r="O286">
        <f t="shared" si="50"/>
        <v>153198150</v>
      </c>
      <c r="P286">
        <f t="shared" si="50"/>
        <v>153198150</v>
      </c>
      <c r="Q286">
        <f t="shared" si="50"/>
        <v>153198150</v>
      </c>
      <c r="R286">
        <f t="shared" si="50"/>
        <v>153198150</v>
      </c>
      <c r="S286">
        <f t="shared" si="50"/>
        <v>153198150</v>
      </c>
      <c r="T286">
        <f t="shared" si="50"/>
        <v>153198150</v>
      </c>
      <c r="U286">
        <f t="shared" si="50"/>
        <v>153198150</v>
      </c>
      <c r="V286">
        <f t="shared" si="50"/>
        <v>153198150</v>
      </c>
      <c r="W286">
        <f t="shared" si="50"/>
        <v>153198150</v>
      </c>
    </row>
    <row r="287" spans="1:23" x14ac:dyDescent="0.25">
      <c r="A287" t="s">
        <v>58</v>
      </c>
      <c r="B287" t="s">
        <v>5</v>
      </c>
      <c r="C287" t="s">
        <v>15</v>
      </c>
      <c r="D287" t="s">
        <v>16</v>
      </c>
      <c r="E287" t="s">
        <v>106</v>
      </c>
      <c r="F287" t="s">
        <v>84</v>
      </c>
      <c r="G287" t="s">
        <v>77</v>
      </c>
      <c r="K287" t="s">
        <v>63</v>
      </c>
      <c r="L287" t="s">
        <v>76</v>
      </c>
      <c r="M287" cm="1">
        <f t="array" ref="M287">INDEX([3]!data,_xlfn.XMATCH(_xlfn.CONCAT(
SUBSTITUTE($A287,LEFT($A287,FIND($C287,$A287)+1),),
$F287),
[3]!index),_xlfn.XMATCH($G287,[3]!header))</f>
        <v>2235870</v>
      </c>
      <c r="N287">
        <f t="shared" si="50"/>
        <v>2235870</v>
      </c>
      <c r="O287">
        <f t="shared" si="50"/>
        <v>2235870</v>
      </c>
      <c r="P287">
        <f t="shared" si="50"/>
        <v>2235870</v>
      </c>
      <c r="Q287">
        <f t="shared" si="50"/>
        <v>2235870</v>
      </c>
      <c r="R287">
        <f t="shared" si="50"/>
        <v>2235870</v>
      </c>
      <c r="S287">
        <f t="shared" si="50"/>
        <v>2235870</v>
      </c>
      <c r="T287">
        <f t="shared" si="50"/>
        <v>2235870</v>
      </c>
      <c r="U287">
        <f t="shared" si="50"/>
        <v>2235870</v>
      </c>
      <c r="V287">
        <f t="shared" si="50"/>
        <v>2235870</v>
      </c>
      <c r="W287">
        <f t="shared" si="50"/>
        <v>2235870</v>
      </c>
    </row>
    <row r="288" spans="1:23" x14ac:dyDescent="0.25">
      <c r="A288" t="s">
        <v>58</v>
      </c>
      <c r="B288" t="s">
        <v>5</v>
      </c>
      <c r="C288" t="s">
        <v>15</v>
      </c>
      <c r="D288" t="s">
        <v>16</v>
      </c>
      <c r="E288" t="s">
        <v>106</v>
      </c>
      <c r="F288" t="s">
        <v>84</v>
      </c>
      <c r="G288" t="s">
        <v>52</v>
      </c>
      <c r="J288" t="s">
        <v>78</v>
      </c>
      <c r="K288" t="s">
        <v>79</v>
      </c>
      <c r="L288" t="str" cm="1">
        <f t="array" ref="L288">INDEX([3]!data_multi,_xlfn.XMATCH(_xlfn.CONCAT(
SUBSTITUTE($A288,LEFT($A288,FIND($C288,$A288)+1),),
$F288:$I288,
SUBSTITUTE($J288,LEFT($A288,FIND($C288,$A288)+1),)),
[3]!index_multi),_xlfn.XMATCH(L$2,[3]!header_multi))</f>
        <v>$</v>
      </c>
      <c r="M288" cm="1">
        <f t="array" ref="M288">INDEX([3]!data_multi,_xlfn.XMATCH(_xlfn.CONCAT(
SUBSTITUTE($A288,LEFT($A288,FIND($C288,$A288)+1),),
$F288:$I288,
SUBSTITUTE($J288,LEFT($A288,FIND($C288,$A288)+1),)),
[3]!index_multi),_xlfn.XMATCH(M$2,[3]!header_multi))</f>
        <v>6.14</v>
      </c>
      <c r="N288">
        <f t="shared" si="50"/>
        <v>6.14</v>
      </c>
      <c r="O288">
        <f t="shared" si="50"/>
        <v>6.14</v>
      </c>
      <c r="P288">
        <f t="shared" si="50"/>
        <v>6.14</v>
      </c>
      <c r="Q288">
        <f t="shared" si="50"/>
        <v>6.14</v>
      </c>
      <c r="R288">
        <f t="shared" si="50"/>
        <v>6.14</v>
      </c>
      <c r="S288">
        <f t="shared" si="50"/>
        <v>6.14</v>
      </c>
      <c r="T288">
        <f t="shared" si="50"/>
        <v>6.14</v>
      </c>
      <c r="U288">
        <f t="shared" si="50"/>
        <v>6.14</v>
      </c>
      <c r="V288">
        <f t="shared" si="50"/>
        <v>6.14</v>
      </c>
      <c r="W288">
        <f t="shared" si="50"/>
        <v>6.14</v>
      </c>
    </row>
    <row r="289" spans="1:23" x14ac:dyDescent="0.25">
      <c r="A289" t="s">
        <v>58</v>
      </c>
      <c r="B289" t="s">
        <v>5</v>
      </c>
      <c r="C289" t="s">
        <v>15</v>
      </c>
      <c r="D289" t="s">
        <v>16</v>
      </c>
      <c r="E289" t="s">
        <v>106</v>
      </c>
      <c r="F289" t="s">
        <v>84</v>
      </c>
      <c r="G289" t="s">
        <v>52</v>
      </c>
      <c r="J289" t="s">
        <v>36</v>
      </c>
      <c r="K289" t="s">
        <v>79</v>
      </c>
      <c r="L289" t="str" cm="1">
        <f t="array" ref="L289">INDEX([3]!data_multi,_xlfn.XMATCH(_xlfn.CONCAT(
SUBSTITUTE($A289,LEFT($A289,FIND($C289,$A289)+1),),
$F289:$I289,
SUBSTITUTE($J289,LEFT($A289,FIND($C289,$A289)+1),)),
[3]!index_multi),_xlfn.XMATCH(L$2,[3]!header_multi))</f>
        <v>GJ</v>
      </c>
      <c r="M289" cm="1">
        <f t="array" ref="M289">INDEX([3]!data_multi,_xlfn.XMATCH(_xlfn.CONCAT(
SUBSTITUTE($A289,LEFT($A289,FIND($C289,$A289)+1),),
$F289:$I289,
SUBSTITUTE($J289,LEFT($A289,FIND($C289,$A289)+1),)),
[3]!index_multi),_xlfn.XMATCH(M$2,[3]!header_multi))</f>
        <v>10.04413312</v>
      </c>
      <c r="N289">
        <f t="shared" si="50"/>
        <v>10.04413312</v>
      </c>
      <c r="O289">
        <f t="shared" si="50"/>
        <v>10.04413312</v>
      </c>
      <c r="P289">
        <f t="shared" si="50"/>
        <v>10.04413312</v>
      </c>
      <c r="Q289">
        <f t="shared" si="50"/>
        <v>10.04413312</v>
      </c>
      <c r="R289">
        <f t="shared" si="50"/>
        <v>10.04413312</v>
      </c>
      <c r="S289">
        <f t="shared" si="50"/>
        <v>10.04413312</v>
      </c>
      <c r="T289">
        <f t="shared" si="50"/>
        <v>10.04413312</v>
      </c>
      <c r="U289">
        <f t="shared" si="50"/>
        <v>10.04413312</v>
      </c>
      <c r="V289">
        <f t="shared" si="50"/>
        <v>10.04413312</v>
      </c>
      <c r="W289">
        <f t="shared" si="50"/>
        <v>10.04413312</v>
      </c>
    </row>
    <row r="290" spans="1:23" x14ac:dyDescent="0.25">
      <c r="A290" t="s">
        <v>58</v>
      </c>
      <c r="B290" t="s">
        <v>5</v>
      </c>
      <c r="C290" t="s">
        <v>15</v>
      </c>
      <c r="D290" t="s">
        <v>16</v>
      </c>
      <c r="E290" t="s">
        <v>106</v>
      </c>
      <c r="F290" t="s">
        <v>84</v>
      </c>
      <c r="G290" t="s">
        <v>52</v>
      </c>
      <c r="J290" t="s">
        <v>80</v>
      </c>
      <c r="K290" t="s">
        <v>79</v>
      </c>
      <c r="L290" t="str" cm="1">
        <f t="array" ref="L290">INDEX([3]!data_multi,_xlfn.XMATCH(_xlfn.CONCAT(
SUBSTITUTE($A290,LEFT($A290,FIND($C290,$A290)+1),),
$F290:$I290,
SUBSTITUTE($J290,LEFT($A290,FIND($C290,$A290)+1),)),
[3]!index_multi),_xlfn.XMATCH(L$2,[3]!header_multi))</f>
        <v>unit</v>
      </c>
      <c r="M290" cm="1">
        <f t="array" ref="M290">INDEX([3]!data_multi,_xlfn.XMATCH(_xlfn.CONCAT(
SUBSTITUTE($A290,LEFT($A290,FIND($C290,$A290)+1),),
$F290:$I290,
SUBSTITUTE($J290,LEFT($A290,FIND($C290,$A290)+1),)),
[3]!index_multi),_xlfn.XMATCH(M$2,[3]!header_multi))</f>
        <v>1</v>
      </c>
      <c r="N290">
        <f t="shared" si="50"/>
        <v>1</v>
      </c>
      <c r="O290">
        <f t="shared" si="50"/>
        <v>1</v>
      </c>
      <c r="P290">
        <f t="shared" si="50"/>
        <v>1</v>
      </c>
      <c r="Q290">
        <f t="shared" si="50"/>
        <v>1</v>
      </c>
      <c r="R290">
        <f t="shared" si="50"/>
        <v>1</v>
      </c>
      <c r="S290">
        <f t="shared" si="50"/>
        <v>1</v>
      </c>
      <c r="T290">
        <f t="shared" si="50"/>
        <v>1</v>
      </c>
      <c r="U290">
        <f t="shared" si="50"/>
        <v>1</v>
      </c>
      <c r="V290">
        <f t="shared" si="50"/>
        <v>1</v>
      </c>
      <c r="W290">
        <f t="shared" si="50"/>
        <v>1</v>
      </c>
    </row>
    <row r="291" spans="1:23" x14ac:dyDescent="0.25">
      <c r="A291" t="s">
        <v>58</v>
      </c>
      <c r="B291" t="s">
        <v>5</v>
      </c>
      <c r="C291" t="s">
        <v>15</v>
      </c>
      <c r="D291" t="s">
        <v>16</v>
      </c>
      <c r="E291" t="s">
        <v>106</v>
      </c>
      <c r="F291" t="s">
        <v>85</v>
      </c>
      <c r="G291" t="s">
        <v>6</v>
      </c>
    </row>
    <row r="292" spans="1:23" x14ac:dyDescent="0.25">
      <c r="A292" t="s">
        <v>58</v>
      </c>
      <c r="B292" t="s">
        <v>5</v>
      </c>
      <c r="C292" t="s">
        <v>15</v>
      </c>
      <c r="D292" t="s">
        <v>16</v>
      </c>
      <c r="E292" t="s">
        <v>106</v>
      </c>
      <c r="F292" t="s">
        <v>85</v>
      </c>
      <c r="G292" t="s">
        <v>67</v>
      </c>
      <c r="K292" t="s">
        <v>63</v>
      </c>
      <c r="L292" t="s">
        <v>68</v>
      </c>
      <c r="M292" cm="1">
        <f t="array" ref="M292">INDEX([3]!data,_xlfn.XMATCH(_xlfn.CONCAT(
SUBSTITUTE($A292,LEFT($A292,FIND($C292,$A292)+1),),
$F292),
[3]!index),_xlfn.XMATCH($G292,[3]!header))</f>
        <v>2000</v>
      </c>
      <c r="N292">
        <f t="shared" ref="N292:W294" si="51">M292</f>
        <v>2000</v>
      </c>
      <c r="O292">
        <f t="shared" si="51"/>
        <v>2000</v>
      </c>
      <c r="P292">
        <f t="shared" si="51"/>
        <v>2000</v>
      </c>
      <c r="Q292">
        <f t="shared" si="51"/>
        <v>2000</v>
      </c>
      <c r="R292">
        <f t="shared" si="51"/>
        <v>2000</v>
      </c>
      <c r="S292">
        <f t="shared" si="51"/>
        <v>2000</v>
      </c>
      <c r="T292">
        <f t="shared" si="51"/>
        <v>2000</v>
      </c>
      <c r="U292">
        <f t="shared" si="51"/>
        <v>2000</v>
      </c>
      <c r="V292">
        <f t="shared" si="51"/>
        <v>2000</v>
      </c>
      <c r="W292">
        <f t="shared" si="51"/>
        <v>2000</v>
      </c>
    </row>
    <row r="293" spans="1:23" x14ac:dyDescent="0.25">
      <c r="A293" t="s">
        <v>58</v>
      </c>
      <c r="B293" t="s">
        <v>5</v>
      </c>
      <c r="C293" t="s">
        <v>15</v>
      </c>
      <c r="D293" t="s">
        <v>16</v>
      </c>
      <c r="E293" t="s">
        <v>106</v>
      </c>
      <c r="F293" t="s">
        <v>85</v>
      </c>
      <c r="G293" t="s">
        <v>69</v>
      </c>
      <c r="K293" t="s">
        <v>63</v>
      </c>
      <c r="L293" t="s">
        <v>68</v>
      </c>
      <c r="M293" cm="1">
        <f t="array" ref="M293">INDEX([3]!data,_xlfn.XMATCH(_xlfn.CONCAT(
SUBSTITUTE($A293,LEFT($A293,FIND($C293,$A293)+1),),
$F293),
[3]!index),_xlfn.XMATCH($G293,[3]!header))</f>
        <v>2101</v>
      </c>
      <c r="N293">
        <f t="shared" si="51"/>
        <v>2101</v>
      </c>
      <c r="O293">
        <f t="shared" si="51"/>
        <v>2101</v>
      </c>
      <c r="P293">
        <f t="shared" si="51"/>
        <v>2101</v>
      </c>
      <c r="Q293">
        <f t="shared" si="51"/>
        <v>2101</v>
      </c>
      <c r="R293">
        <f t="shared" si="51"/>
        <v>2101</v>
      </c>
      <c r="S293">
        <f t="shared" si="51"/>
        <v>2101</v>
      </c>
      <c r="T293">
        <f t="shared" si="51"/>
        <v>2101</v>
      </c>
      <c r="U293">
        <f t="shared" si="51"/>
        <v>2101</v>
      </c>
      <c r="V293">
        <f t="shared" si="51"/>
        <v>2101</v>
      </c>
      <c r="W293">
        <f t="shared" si="51"/>
        <v>2101</v>
      </c>
    </row>
    <row r="294" spans="1:23" x14ac:dyDescent="0.25">
      <c r="A294" t="s">
        <v>58</v>
      </c>
      <c r="B294" t="s">
        <v>5</v>
      </c>
      <c r="C294" t="s">
        <v>15</v>
      </c>
      <c r="D294" t="s">
        <v>16</v>
      </c>
      <c r="E294" t="s">
        <v>106</v>
      </c>
      <c r="F294" t="s">
        <v>85</v>
      </c>
      <c r="G294" t="s">
        <v>70</v>
      </c>
      <c r="K294" t="s">
        <v>63</v>
      </c>
      <c r="L294" t="s">
        <v>71</v>
      </c>
      <c r="M294" cm="1">
        <f t="array" ref="M294">INDEX([3]!data,_xlfn.XMATCH(_xlfn.CONCAT(
SUBSTITUTE($A294,LEFT($A294,FIND($C294,$A294)+1),),
$F294),
[3]!index),_xlfn.XMATCH($G294,[3]!header))</f>
        <v>30</v>
      </c>
      <c r="N294">
        <f t="shared" si="51"/>
        <v>30</v>
      </c>
      <c r="O294">
        <f t="shared" si="51"/>
        <v>30</v>
      </c>
      <c r="P294">
        <f t="shared" si="51"/>
        <v>30</v>
      </c>
      <c r="Q294">
        <f t="shared" si="51"/>
        <v>30</v>
      </c>
      <c r="R294">
        <f t="shared" si="51"/>
        <v>30</v>
      </c>
      <c r="S294">
        <f t="shared" si="51"/>
        <v>30</v>
      </c>
      <c r="T294">
        <f t="shared" si="51"/>
        <v>30</v>
      </c>
      <c r="U294">
        <f t="shared" si="51"/>
        <v>30</v>
      </c>
      <c r="V294">
        <f t="shared" si="51"/>
        <v>30</v>
      </c>
      <c r="W294">
        <f t="shared" si="51"/>
        <v>30</v>
      </c>
    </row>
    <row r="295" spans="1:23" x14ac:dyDescent="0.25">
      <c r="A295" t="s">
        <v>58</v>
      </c>
      <c r="B295" t="s">
        <v>5</v>
      </c>
      <c r="C295" t="s">
        <v>15</v>
      </c>
      <c r="D295" t="s">
        <v>16</v>
      </c>
      <c r="E295" t="s">
        <v>106</v>
      </c>
      <c r="F295" t="s">
        <v>85</v>
      </c>
      <c r="G295" t="s">
        <v>72</v>
      </c>
      <c r="K295" t="s">
        <v>73</v>
      </c>
      <c r="L295" t="s">
        <v>64</v>
      </c>
      <c r="M295" cm="1">
        <f t="array" ref="M295">INDEX([3]!data,_xlfn.XMATCH(_xlfn.CONCAT(
SUBSTITUTE($A295,LEFT($A295,FIND($C295,$A295)+1),),
$F295),
[3]!index),_xlfn.XMATCH(_xlfn.CONCAT($C295,$G295),[3]!header))</f>
        <v>0</v>
      </c>
    </row>
    <row r="296" spans="1:23" x14ac:dyDescent="0.25">
      <c r="A296" t="s">
        <v>58</v>
      </c>
      <c r="B296" t="s">
        <v>5</v>
      </c>
      <c r="C296" t="s">
        <v>15</v>
      </c>
      <c r="D296" t="s">
        <v>16</v>
      </c>
      <c r="E296" t="s">
        <v>106</v>
      </c>
      <c r="F296" t="s">
        <v>85</v>
      </c>
      <c r="G296" t="s">
        <v>74</v>
      </c>
      <c r="K296" t="s">
        <v>63</v>
      </c>
      <c r="L296" t="str" cm="1">
        <f t="array" ref="L296">INDEX([3]!data,_xlfn.XMATCH(_xlfn.CONCAT(
SUBSTITUTE($A296,LEFT($A296,FIND($C296,$A296)+1),),
$F296),
[3]!index),_xlfn.XMATCH(L$2,[3]!header))</f>
        <v>MWh</v>
      </c>
      <c r="M296" cm="1">
        <f t="array" ref="M296">INDEX([3]!data,_xlfn.XMATCH(_xlfn.CONCAT(
SUBSTITUTE($A296,LEFT($A296,FIND($C296,$A296)+1),),
$F296),
[3]!index),_xlfn.XMATCH($G296,[3]!header))</f>
        <v>1346463.5294117599</v>
      </c>
      <c r="N296">
        <f t="shared" ref="N296:W301" si="52">M296</f>
        <v>1346463.5294117599</v>
      </c>
      <c r="O296">
        <f t="shared" si="52"/>
        <v>1346463.5294117599</v>
      </c>
      <c r="P296">
        <f t="shared" si="52"/>
        <v>1346463.5294117599</v>
      </c>
      <c r="Q296">
        <f t="shared" si="52"/>
        <v>1346463.5294117599</v>
      </c>
      <c r="R296">
        <f t="shared" si="52"/>
        <v>1346463.5294117599</v>
      </c>
      <c r="S296">
        <f t="shared" si="52"/>
        <v>1346463.5294117599</v>
      </c>
      <c r="T296">
        <f t="shared" si="52"/>
        <v>1346463.5294117599</v>
      </c>
      <c r="U296">
        <f t="shared" si="52"/>
        <v>1346463.5294117599</v>
      </c>
      <c r="V296">
        <f t="shared" si="52"/>
        <v>1346463.5294117599</v>
      </c>
      <c r="W296">
        <f t="shared" si="52"/>
        <v>1346463.5294117599</v>
      </c>
    </row>
    <row r="297" spans="1:23" x14ac:dyDescent="0.25">
      <c r="A297" t="s">
        <v>58</v>
      </c>
      <c r="B297" t="s">
        <v>5</v>
      </c>
      <c r="C297" t="s">
        <v>15</v>
      </c>
      <c r="D297" t="s">
        <v>16</v>
      </c>
      <c r="E297" t="s">
        <v>106</v>
      </c>
      <c r="F297" t="s">
        <v>85</v>
      </c>
      <c r="G297" t="s">
        <v>75</v>
      </c>
      <c r="K297" t="s">
        <v>63</v>
      </c>
      <c r="L297" t="s">
        <v>76</v>
      </c>
      <c r="M297" cm="1">
        <f t="array" ref="M297">INDEX([3]!data,_xlfn.XMATCH(_xlfn.CONCAT(
SUBSTITUTE($A297,LEFT($A297,FIND($C297,$A297)+1),),
$F297),
[3]!index),_xlfn.XMATCH($G297,[3]!header))</f>
        <v>1768008330</v>
      </c>
      <c r="N297">
        <f t="shared" si="52"/>
        <v>1768008330</v>
      </c>
      <c r="O297">
        <f t="shared" si="52"/>
        <v>1768008330</v>
      </c>
      <c r="P297">
        <f t="shared" si="52"/>
        <v>1768008330</v>
      </c>
      <c r="Q297">
        <f t="shared" si="52"/>
        <v>1768008330</v>
      </c>
      <c r="R297">
        <f t="shared" si="52"/>
        <v>1768008330</v>
      </c>
      <c r="S297">
        <f t="shared" si="52"/>
        <v>1768008330</v>
      </c>
      <c r="T297">
        <f t="shared" si="52"/>
        <v>1768008330</v>
      </c>
      <c r="U297">
        <f t="shared" si="52"/>
        <v>1768008330</v>
      </c>
      <c r="V297">
        <f t="shared" si="52"/>
        <v>1768008330</v>
      </c>
      <c r="W297">
        <f t="shared" si="52"/>
        <v>1768008330</v>
      </c>
    </row>
    <row r="298" spans="1:23" x14ac:dyDescent="0.25">
      <c r="A298" t="s">
        <v>58</v>
      </c>
      <c r="B298" t="s">
        <v>5</v>
      </c>
      <c r="C298" t="s">
        <v>15</v>
      </c>
      <c r="D298" t="s">
        <v>16</v>
      </c>
      <c r="E298" t="s">
        <v>106</v>
      </c>
      <c r="F298" t="s">
        <v>85</v>
      </c>
      <c r="G298" t="s">
        <v>77</v>
      </c>
      <c r="K298" t="s">
        <v>63</v>
      </c>
      <c r="L298" t="s">
        <v>76</v>
      </c>
      <c r="M298" cm="1">
        <f t="array" ref="M298">INDEX([3]!data,_xlfn.XMATCH(_xlfn.CONCAT(
SUBSTITUTE($A298,LEFT($A298,FIND($C298,$A298)+1),),
$F298),
[3]!index),_xlfn.XMATCH($G298,[3]!header))</f>
        <v>17260854</v>
      </c>
      <c r="N298">
        <f t="shared" si="52"/>
        <v>17260854</v>
      </c>
      <c r="O298">
        <f t="shared" si="52"/>
        <v>17260854</v>
      </c>
      <c r="P298">
        <f t="shared" si="52"/>
        <v>17260854</v>
      </c>
      <c r="Q298">
        <f t="shared" si="52"/>
        <v>17260854</v>
      </c>
      <c r="R298">
        <f t="shared" si="52"/>
        <v>17260854</v>
      </c>
      <c r="S298">
        <f t="shared" si="52"/>
        <v>17260854</v>
      </c>
      <c r="T298">
        <f t="shared" si="52"/>
        <v>17260854</v>
      </c>
      <c r="U298">
        <f t="shared" si="52"/>
        <v>17260854</v>
      </c>
      <c r="V298">
        <f t="shared" si="52"/>
        <v>17260854</v>
      </c>
      <c r="W298">
        <f t="shared" si="52"/>
        <v>17260854</v>
      </c>
    </row>
    <row r="299" spans="1:23" x14ac:dyDescent="0.25">
      <c r="A299" t="s">
        <v>58</v>
      </c>
      <c r="B299" t="s">
        <v>5</v>
      </c>
      <c r="C299" t="s">
        <v>15</v>
      </c>
      <c r="D299" t="s">
        <v>16</v>
      </c>
      <c r="E299" t="s">
        <v>106</v>
      </c>
      <c r="F299" t="s">
        <v>85</v>
      </c>
      <c r="G299" t="s">
        <v>52</v>
      </c>
      <c r="J299" t="s">
        <v>78</v>
      </c>
      <c r="K299" t="s">
        <v>79</v>
      </c>
      <c r="L299" t="str" cm="1">
        <f t="array" ref="L299">INDEX([3]!data_multi,_xlfn.XMATCH(_xlfn.CONCAT(
SUBSTITUTE($A299,LEFT($A299,FIND($C299,$A299)+1),),
$F299:$I299,
SUBSTITUTE($J299,LEFT($A299,FIND($C299,$A299)+1),)),
[3]!index_multi),_xlfn.XMATCH(L$2,[3]!header_multi))</f>
        <v>$</v>
      </c>
      <c r="M299" cm="1">
        <f t="array" ref="M299">INDEX([3]!data_multi,_xlfn.XMATCH(_xlfn.CONCAT(
SUBSTITUTE($A299,LEFT($A299,FIND($C299,$A299)+1),),
$F299:$I299,
SUBSTITUTE($J299,LEFT($A299,FIND($C299,$A299)+1),)),
[3]!index_multi),_xlfn.XMATCH(M$2,[3]!header_multi))</f>
        <v>2.44</v>
      </c>
      <c r="N299">
        <f t="shared" si="52"/>
        <v>2.44</v>
      </c>
      <c r="O299">
        <f t="shared" si="52"/>
        <v>2.44</v>
      </c>
      <c r="P299">
        <f t="shared" si="52"/>
        <v>2.44</v>
      </c>
      <c r="Q299">
        <f t="shared" si="52"/>
        <v>2.44</v>
      </c>
      <c r="R299">
        <f t="shared" si="52"/>
        <v>2.44</v>
      </c>
      <c r="S299">
        <f t="shared" si="52"/>
        <v>2.44</v>
      </c>
      <c r="T299">
        <f t="shared" si="52"/>
        <v>2.44</v>
      </c>
      <c r="U299">
        <f t="shared" si="52"/>
        <v>2.44</v>
      </c>
      <c r="V299">
        <f t="shared" si="52"/>
        <v>2.44</v>
      </c>
      <c r="W299">
        <f t="shared" si="52"/>
        <v>2.44</v>
      </c>
    </row>
    <row r="300" spans="1:23" x14ac:dyDescent="0.25">
      <c r="A300" t="s">
        <v>58</v>
      </c>
      <c r="B300" t="s">
        <v>5</v>
      </c>
      <c r="C300" t="s">
        <v>15</v>
      </c>
      <c r="D300" t="s">
        <v>16</v>
      </c>
      <c r="E300" t="s">
        <v>106</v>
      </c>
      <c r="F300" t="s">
        <v>85</v>
      </c>
      <c r="G300" t="s">
        <v>52</v>
      </c>
      <c r="J300" t="s">
        <v>36</v>
      </c>
      <c r="K300" t="s">
        <v>79</v>
      </c>
      <c r="L300" t="str" cm="1">
        <f t="array" ref="L300">INDEX([3]!data_multi,_xlfn.XMATCH(_xlfn.CONCAT(
SUBSTITUTE($A300,LEFT($A300,FIND($C300,$A300)+1),),
$F300:$I300,
SUBSTITUTE($J300,LEFT($A300,FIND($C300,$A300)+1),)),
[3]!index_multi),_xlfn.XMATCH(L$2,[3]!header_multi))</f>
        <v>GJ</v>
      </c>
      <c r="M300" cm="1">
        <f t="array" ref="M300">INDEX([3]!data_multi,_xlfn.XMATCH(_xlfn.CONCAT(
SUBSTITUTE($A300,LEFT($A300,FIND($C300,$A300)+1),),
$F300:$I300,
SUBSTITUTE($J300,LEFT($A300,FIND($C300,$A300)+1),)),
[3]!index_multi),_xlfn.XMATCH(M$2,[3]!header_multi))</f>
        <v>6.7523584000000003</v>
      </c>
      <c r="N300">
        <f t="shared" si="52"/>
        <v>6.7523584000000003</v>
      </c>
      <c r="O300">
        <f t="shared" si="52"/>
        <v>6.7523584000000003</v>
      </c>
      <c r="P300">
        <f t="shared" si="52"/>
        <v>6.7523584000000003</v>
      </c>
      <c r="Q300">
        <f t="shared" si="52"/>
        <v>6.7523584000000003</v>
      </c>
      <c r="R300">
        <f t="shared" si="52"/>
        <v>6.7523584000000003</v>
      </c>
      <c r="S300">
        <f t="shared" si="52"/>
        <v>6.7523584000000003</v>
      </c>
      <c r="T300">
        <f t="shared" si="52"/>
        <v>6.7523584000000003</v>
      </c>
      <c r="U300">
        <f t="shared" si="52"/>
        <v>6.7523584000000003</v>
      </c>
      <c r="V300">
        <f t="shared" si="52"/>
        <v>6.7523584000000003</v>
      </c>
      <c r="W300">
        <f t="shared" si="52"/>
        <v>6.7523584000000003</v>
      </c>
    </row>
    <row r="301" spans="1:23" x14ac:dyDescent="0.25">
      <c r="A301" t="s">
        <v>58</v>
      </c>
      <c r="B301" t="s">
        <v>5</v>
      </c>
      <c r="C301" t="s">
        <v>15</v>
      </c>
      <c r="D301" t="s">
        <v>16</v>
      </c>
      <c r="E301" t="s">
        <v>106</v>
      </c>
      <c r="F301" t="s">
        <v>85</v>
      </c>
      <c r="G301" t="s">
        <v>52</v>
      </c>
      <c r="J301" t="s">
        <v>80</v>
      </c>
      <c r="K301" t="s">
        <v>79</v>
      </c>
      <c r="L301" t="str" cm="1">
        <f t="array" ref="L301">INDEX([3]!data_multi,_xlfn.XMATCH(_xlfn.CONCAT(
SUBSTITUTE($A301,LEFT($A301,FIND($C301,$A301)+1),),
$F301:$I301,
SUBSTITUTE($J301,LEFT($A301,FIND($C301,$A301)+1),)),
[3]!index_multi),_xlfn.XMATCH(L$2,[3]!header_multi))</f>
        <v>unit</v>
      </c>
      <c r="M301" cm="1">
        <f t="array" ref="M301">INDEX([3]!data_multi,_xlfn.XMATCH(_xlfn.CONCAT(
SUBSTITUTE($A301,LEFT($A301,FIND($C301,$A301)+1),),
$F301:$I301,
SUBSTITUTE($J301,LEFT($A301,FIND($C301,$A301)+1),)),
[3]!index_multi),_xlfn.XMATCH(M$2,[3]!header_multi))</f>
        <v>1</v>
      </c>
      <c r="N301">
        <f t="shared" si="52"/>
        <v>1</v>
      </c>
      <c r="O301">
        <f t="shared" si="52"/>
        <v>1</v>
      </c>
      <c r="P301">
        <f t="shared" si="52"/>
        <v>1</v>
      </c>
      <c r="Q301">
        <f t="shared" si="52"/>
        <v>1</v>
      </c>
      <c r="R301">
        <f t="shared" si="52"/>
        <v>1</v>
      </c>
      <c r="S301">
        <f t="shared" si="52"/>
        <v>1</v>
      </c>
      <c r="T301">
        <f t="shared" si="52"/>
        <v>1</v>
      </c>
      <c r="U301">
        <f t="shared" si="52"/>
        <v>1</v>
      </c>
      <c r="V301">
        <f t="shared" si="52"/>
        <v>1</v>
      </c>
      <c r="W301">
        <f t="shared" si="52"/>
        <v>1</v>
      </c>
    </row>
    <row r="302" spans="1:23" x14ac:dyDescent="0.25">
      <c r="A302" t="s">
        <v>58</v>
      </c>
      <c r="B302" t="s">
        <v>5</v>
      </c>
      <c r="C302" t="s">
        <v>15</v>
      </c>
      <c r="D302" t="s">
        <v>16</v>
      </c>
      <c r="E302" t="s">
        <v>106</v>
      </c>
      <c r="F302" t="s">
        <v>86</v>
      </c>
      <c r="G302" t="s">
        <v>6</v>
      </c>
    </row>
    <row r="303" spans="1:23" x14ac:dyDescent="0.25">
      <c r="A303" t="s">
        <v>58</v>
      </c>
      <c r="B303" t="s">
        <v>5</v>
      </c>
      <c r="C303" t="s">
        <v>15</v>
      </c>
      <c r="D303" t="s">
        <v>16</v>
      </c>
      <c r="E303" t="s">
        <v>106</v>
      </c>
      <c r="F303" t="s">
        <v>86</v>
      </c>
      <c r="G303" t="s">
        <v>67</v>
      </c>
      <c r="K303" t="s">
        <v>63</v>
      </c>
      <c r="L303" t="s">
        <v>68</v>
      </c>
      <c r="M303" cm="1">
        <f t="array" ref="M303">INDEX([3]!data,_xlfn.XMATCH(_xlfn.CONCAT(
SUBSTITUTE($A303,LEFT($A303,FIND($C303,$A303)+1),),
$F303),
[3]!index),_xlfn.XMATCH($G303,[3]!header))</f>
        <v>2020</v>
      </c>
      <c r="N303">
        <f t="shared" ref="N303:W305" si="53">M303</f>
        <v>2020</v>
      </c>
      <c r="O303">
        <f t="shared" si="53"/>
        <v>2020</v>
      </c>
      <c r="P303">
        <f t="shared" si="53"/>
        <v>2020</v>
      </c>
      <c r="Q303">
        <f t="shared" si="53"/>
        <v>2020</v>
      </c>
      <c r="R303">
        <f t="shared" si="53"/>
        <v>2020</v>
      </c>
      <c r="S303">
        <f t="shared" si="53"/>
        <v>2020</v>
      </c>
      <c r="T303">
        <f t="shared" si="53"/>
        <v>2020</v>
      </c>
      <c r="U303">
        <f t="shared" si="53"/>
        <v>2020</v>
      </c>
      <c r="V303">
        <f t="shared" si="53"/>
        <v>2020</v>
      </c>
      <c r="W303">
        <f t="shared" si="53"/>
        <v>2020</v>
      </c>
    </row>
    <row r="304" spans="1:23" x14ac:dyDescent="0.25">
      <c r="A304" t="s">
        <v>58</v>
      </c>
      <c r="B304" t="s">
        <v>5</v>
      </c>
      <c r="C304" t="s">
        <v>15</v>
      </c>
      <c r="D304" t="s">
        <v>16</v>
      </c>
      <c r="E304" t="s">
        <v>106</v>
      </c>
      <c r="F304" t="s">
        <v>86</v>
      </c>
      <c r="G304" t="s">
        <v>69</v>
      </c>
      <c r="K304" t="s">
        <v>63</v>
      </c>
      <c r="L304" t="s">
        <v>68</v>
      </c>
      <c r="M304" cm="1">
        <f t="array" ref="M304">INDEX([3]!data,_xlfn.XMATCH(_xlfn.CONCAT(
SUBSTITUTE($A304,LEFT($A304,FIND($C304,$A304)+1),),
$F304),
[3]!index),_xlfn.XMATCH($G304,[3]!header))</f>
        <v>2101</v>
      </c>
      <c r="N304">
        <f t="shared" si="53"/>
        <v>2101</v>
      </c>
      <c r="O304">
        <f t="shared" si="53"/>
        <v>2101</v>
      </c>
      <c r="P304">
        <f t="shared" si="53"/>
        <v>2101</v>
      </c>
      <c r="Q304">
        <f t="shared" si="53"/>
        <v>2101</v>
      </c>
      <c r="R304">
        <f t="shared" si="53"/>
        <v>2101</v>
      </c>
      <c r="S304">
        <f t="shared" si="53"/>
        <v>2101</v>
      </c>
      <c r="T304">
        <f t="shared" si="53"/>
        <v>2101</v>
      </c>
      <c r="U304">
        <f t="shared" si="53"/>
        <v>2101</v>
      </c>
      <c r="V304">
        <f t="shared" si="53"/>
        <v>2101</v>
      </c>
      <c r="W304">
        <f t="shared" si="53"/>
        <v>2101</v>
      </c>
    </row>
    <row r="305" spans="1:23" x14ac:dyDescent="0.25">
      <c r="A305" t="s">
        <v>58</v>
      </c>
      <c r="B305" t="s">
        <v>5</v>
      </c>
      <c r="C305" t="s">
        <v>15</v>
      </c>
      <c r="D305" t="s">
        <v>16</v>
      </c>
      <c r="E305" t="s">
        <v>106</v>
      </c>
      <c r="F305" t="s">
        <v>86</v>
      </c>
      <c r="G305" t="s">
        <v>70</v>
      </c>
      <c r="K305" t="s">
        <v>63</v>
      </c>
      <c r="L305" t="s">
        <v>71</v>
      </c>
      <c r="M305" cm="1">
        <f t="array" ref="M305">INDEX([3]!data,_xlfn.XMATCH(_xlfn.CONCAT(
SUBSTITUTE($A305,LEFT($A305,FIND($C305,$A305)+1),),
$F305),
[3]!index),_xlfn.XMATCH($G305,[3]!header))</f>
        <v>30</v>
      </c>
      <c r="N305">
        <f t="shared" si="53"/>
        <v>30</v>
      </c>
      <c r="O305">
        <f t="shared" si="53"/>
        <v>30</v>
      </c>
      <c r="P305">
        <f t="shared" si="53"/>
        <v>30</v>
      </c>
      <c r="Q305">
        <f t="shared" si="53"/>
        <v>30</v>
      </c>
      <c r="R305">
        <f t="shared" si="53"/>
        <v>30</v>
      </c>
      <c r="S305">
        <f t="shared" si="53"/>
        <v>30</v>
      </c>
      <c r="T305">
        <f t="shared" si="53"/>
        <v>30</v>
      </c>
      <c r="U305">
        <f t="shared" si="53"/>
        <v>30</v>
      </c>
      <c r="V305">
        <f t="shared" si="53"/>
        <v>30</v>
      </c>
      <c r="W305">
        <f t="shared" si="53"/>
        <v>30</v>
      </c>
    </row>
    <row r="306" spans="1:23" x14ac:dyDescent="0.25">
      <c r="A306" t="s">
        <v>58</v>
      </c>
      <c r="B306" t="s">
        <v>5</v>
      </c>
      <c r="C306" t="s">
        <v>15</v>
      </c>
      <c r="D306" t="s">
        <v>16</v>
      </c>
      <c r="E306" t="s">
        <v>106</v>
      </c>
      <c r="F306" t="s">
        <v>86</v>
      </c>
      <c r="G306" t="s">
        <v>72</v>
      </c>
      <c r="K306" t="s">
        <v>73</v>
      </c>
      <c r="L306" t="s">
        <v>64</v>
      </c>
      <c r="M306" cm="1">
        <f t="array" ref="M306">INDEX([3]!data,_xlfn.XMATCH(_xlfn.CONCAT(
SUBSTITUTE($A306,LEFT($A306,FIND($C306,$A306)+1),),
$F306),
[3]!index),_xlfn.XMATCH(_xlfn.CONCAT($C306,$G306),[3]!header))</f>
        <v>0</v>
      </c>
    </row>
    <row r="307" spans="1:23" x14ac:dyDescent="0.25">
      <c r="A307" t="s">
        <v>58</v>
      </c>
      <c r="B307" t="s">
        <v>5</v>
      </c>
      <c r="C307" t="s">
        <v>15</v>
      </c>
      <c r="D307" t="s">
        <v>16</v>
      </c>
      <c r="E307" t="s">
        <v>106</v>
      </c>
      <c r="F307" t="s">
        <v>86</v>
      </c>
      <c r="G307" t="s">
        <v>74</v>
      </c>
      <c r="K307" t="s">
        <v>63</v>
      </c>
      <c r="L307" t="str" cm="1">
        <f t="array" ref="L307">INDEX([3]!data,_xlfn.XMATCH(_xlfn.CONCAT(
SUBSTITUTE($A307,LEFT($A307,FIND($C307,$A307)+1),),
$F307),
[3]!index),_xlfn.XMATCH(L$2,[3]!header))</f>
        <v>MWh</v>
      </c>
      <c r="M307" cm="1">
        <f t="array" ref="M307">INDEX([3]!data,_xlfn.XMATCH(_xlfn.CONCAT(
SUBSTITUTE($A307,LEFT($A307,FIND($C307,$A307)+1),),
$F307),
[3]!index),_xlfn.XMATCH($G307,[3]!header))</f>
        <v>1346463.5294117599</v>
      </c>
      <c r="N307">
        <f t="shared" ref="N307:W313" si="54">M307</f>
        <v>1346463.5294117599</v>
      </c>
      <c r="O307">
        <f t="shared" si="54"/>
        <v>1346463.5294117599</v>
      </c>
      <c r="P307">
        <f t="shared" si="54"/>
        <v>1346463.5294117599</v>
      </c>
      <c r="Q307">
        <f t="shared" si="54"/>
        <v>1346463.5294117599</v>
      </c>
      <c r="R307">
        <f t="shared" si="54"/>
        <v>1346463.5294117599</v>
      </c>
      <c r="S307">
        <f t="shared" si="54"/>
        <v>1346463.5294117599</v>
      </c>
      <c r="T307">
        <f t="shared" si="54"/>
        <v>1346463.5294117599</v>
      </c>
      <c r="U307">
        <f t="shared" si="54"/>
        <v>1346463.5294117599</v>
      </c>
      <c r="V307">
        <f t="shared" si="54"/>
        <v>1346463.5294117599</v>
      </c>
      <c r="W307">
        <f t="shared" si="54"/>
        <v>1346463.5294117599</v>
      </c>
    </row>
    <row r="308" spans="1:23" x14ac:dyDescent="0.25">
      <c r="A308" t="s">
        <v>58</v>
      </c>
      <c r="B308" t="s">
        <v>5</v>
      </c>
      <c r="C308" t="s">
        <v>15</v>
      </c>
      <c r="D308" t="s">
        <v>16</v>
      </c>
      <c r="E308" t="s">
        <v>106</v>
      </c>
      <c r="F308" t="s">
        <v>86</v>
      </c>
      <c r="G308" t="s">
        <v>75</v>
      </c>
      <c r="K308" t="s">
        <v>63</v>
      </c>
      <c r="L308" t="s">
        <v>76</v>
      </c>
      <c r="M308" cm="1">
        <f t="array" ref="M308">INDEX([3]!data,_xlfn.XMATCH(_xlfn.CONCAT(
SUBSTITUTE($A308,LEFT($A308,FIND($C308,$A308)+1),),
$F308),
[3]!index),_xlfn.XMATCH($G308,[3]!header))</f>
        <v>1523739750</v>
      </c>
      <c r="N308">
        <f t="shared" si="54"/>
        <v>1523739750</v>
      </c>
      <c r="O308">
        <f t="shared" si="54"/>
        <v>1523739750</v>
      </c>
      <c r="P308">
        <f t="shared" si="54"/>
        <v>1523739750</v>
      </c>
      <c r="Q308">
        <f t="shared" si="54"/>
        <v>1523739750</v>
      </c>
      <c r="R308">
        <f t="shared" si="54"/>
        <v>1523739750</v>
      </c>
      <c r="S308">
        <f t="shared" si="54"/>
        <v>1523739750</v>
      </c>
      <c r="T308">
        <f t="shared" si="54"/>
        <v>1523739750</v>
      </c>
      <c r="U308">
        <f t="shared" si="54"/>
        <v>1523739750</v>
      </c>
      <c r="V308">
        <f t="shared" si="54"/>
        <v>1523739750</v>
      </c>
      <c r="W308">
        <f t="shared" si="54"/>
        <v>1523739750</v>
      </c>
    </row>
    <row r="309" spans="1:23" x14ac:dyDescent="0.25">
      <c r="A309" t="s">
        <v>58</v>
      </c>
      <c r="B309" t="s">
        <v>5</v>
      </c>
      <c r="C309" t="s">
        <v>15</v>
      </c>
      <c r="D309" t="s">
        <v>16</v>
      </c>
      <c r="E309" t="s">
        <v>106</v>
      </c>
      <c r="F309" t="s">
        <v>86</v>
      </c>
      <c r="G309" t="s">
        <v>77</v>
      </c>
      <c r="K309" t="s">
        <v>63</v>
      </c>
      <c r="L309" t="s">
        <v>76</v>
      </c>
      <c r="M309" cm="1">
        <f t="array" ref="M309">INDEX([3]!data,_xlfn.XMATCH(_xlfn.CONCAT(
SUBSTITUTE($A309,LEFT($A309,FIND($C309,$A309)+1),),
$F309),
[3]!index),_xlfn.XMATCH($G309,[3]!header))</f>
        <v>13595374</v>
      </c>
      <c r="N309">
        <f t="shared" si="54"/>
        <v>13595374</v>
      </c>
      <c r="O309">
        <f t="shared" si="54"/>
        <v>13595374</v>
      </c>
      <c r="P309">
        <f t="shared" si="54"/>
        <v>13595374</v>
      </c>
      <c r="Q309">
        <f t="shared" si="54"/>
        <v>13595374</v>
      </c>
      <c r="R309">
        <f t="shared" si="54"/>
        <v>13595374</v>
      </c>
      <c r="S309">
        <f t="shared" si="54"/>
        <v>13595374</v>
      </c>
      <c r="T309">
        <f t="shared" si="54"/>
        <v>13595374</v>
      </c>
      <c r="U309">
        <f t="shared" si="54"/>
        <v>13595374</v>
      </c>
      <c r="V309">
        <f t="shared" si="54"/>
        <v>13595374</v>
      </c>
      <c r="W309">
        <f t="shared" si="54"/>
        <v>13595374</v>
      </c>
    </row>
    <row r="310" spans="1:23" x14ac:dyDescent="0.25">
      <c r="A310" t="s">
        <v>58</v>
      </c>
      <c r="B310" t="s">
        <v>5</v>
      </c>
      <c r="C310" t="s">
        <v>15</v>
      </c>
      <c r="D310" t="s">
        <v>16</v>
      </c>
      <c r="E310" t="s">
        <v>106</v>
      </c>
      <c r="F310" t="s">
        <v>86</v>
      </c>
      <c r="G310" t="s">
        <v>52</v>
      </c>
      <c r="J310" t="s">
        <v>78</v>
      </c>
      <c r="K310" t="s">
        <v>79</v>
      </c>
      <c r="L310" t="str" cm="1">
        <f t="array" ref="L310">INDEX([3]!data_multi,_xlfn.XMATCH(_xlfn.CONCAT(
SUBSTITUTE($A310,LEFT($A310,FIND($C310,$A310)+1),),
$F310:$I310,
SUBSTITUTE($J310,LEFT($A310,FIND($C310,$A310)+1),)),
[3]!index_multi),_xlfn.XMATCH(L$2,[3]!header_multi))</f>
        <v>$</v>
      </c>
      <c r="M310" cm="1">
        <f t="array" ref="M310">INDEX([3]!data_multi,_xlfn.XMATCH(_xlfn.CONCAT(
SUBSTITUTE($A310,LEFT($A310,FIND($C310,$A310)+1),),
$F310:$I310,
SUBSTITUTE($J310,LEFT($A310,FIND($C310,$A310)+1),)),
[3]!index_multi),_xlfn.XMATCH(M$2,[3]!header_multi))</f>
        <v>7.63</v>
      </c>
      <c r="N310">
        <f t="shared" si="54"/>
        <v>7.63</v>
      </c>
      <c r="O310">
        <f t="shared" si="54"/>
        <v>7.63</v>
      </c>
      <c r="P310">
        <f t="shared" si="54"/>
        <v>7.63</v>
      </c>
      <c r="Q310">
        <f t="shared" si="54"/>
        <v>7.63</v>
      </c>
      <c r="R310">
        <f t="shared" si="54"/>
        <v>7.63</v>
      </c>
      <c r="S310">
        <f t="shared" si="54"/>
        <v>7.63</v>
      </c>
      <c r="T310">
        <f t="shared" si="54"/>
        <v>7.63</v>
      </c>
      <c r="U310">
        <f t="shared" si="54"/>
        <v>7.63</v>
      </c>
      <c r="V310">
        <f t="shared" si="54"/>
        <v>7.63</v>
      </c>
      <c r="W310">
        <f t="shared" si="54"/>
        <v>7.63</v>
      </c>
    </row>
    <row r="311" spans="1:23" x14ac:dyDescent="0.25">
      <c r="A311" t="s">
        <v>58</v>
      </c>
      <c r="B311" t="s">
        <v>5</v>
      </c>
      <c r="C311" t="s">
        <v>15</v>
      </c>
      <c r="D311" t="s">
        <v>16</v>
      </c>
      <c r="E311" t="s">
        <v>106</v>
      </c>
      <c r="F311" t="s">
        <v>86</v>
      </c>
      <c r="G311" t="s">
        <v>52</v>
      </c>
      <c r="J311" t="s">
        <v>36</v>
      </c>
      <c r="K311" t="s">
        <v>79</v>
      </c>
      <c r="L311" t="str" cm="1">
        <f t="array" ref="L311">INDEX([3]!data_multi,_xlfn.XMATCH(_xlfn.CONCAT(
SUBSTITUTE($A311,LEFT($A311,FIND($C311,$A311)+1),),
$F311:$I311,
SUBSTITUTE($J311,LEFT($A311,FIND($C311,$A311)+1),)),
[3]!index_multi),_xlfn.XMATCH(L$2,[3]!header_multi))</f>
        <v>GJ</v>
      </c>
      <c r="M311" cm="1">
        <f t="array" ref="M311">INDEX([3]!data_multi,_xlfn.XMATCH(_xlfn.CONCAT(
SUBSTITUTE($A311,LEFT($A311,FIND($C311,$A311)+1),),
$F311:$I311,
SUBSTITUTE($J311,LEFT($A311,FIND($C311,$A311)+1),)),
[3]!index_multi),_xlfn.XMATCH(M$2,[3]!header_multi))</f>
        <v>6.7523584000000003</v>
      </c>
      <c r="N311">
        <f t="shared" si="54"/>
        <v>6.7523584000000003</v>
      </c>
      <c r="O311">
        <f t="shared" si="54"/>
        <v>6.7523584000000003</v>
      </c>
      <c r="P311">
        <f t="shared" si="54"/>
        <v>6.7523584000000003</v>
      </c>
      <c r="Q311">
        <f t="shared" si="54"/>
        <v>6.7523584000000003</v>
      </c>
      <c r="R311">
        <f t="shared" si="54"/>
        <v>6.7523584000000003</v>
      </c>
      <c r="S311">
        <f t="shared" si="54"/>
        <v>6.7523584000000003</v>
      </c>
      <c r="T311">
        <f t="shared" si="54"/>
        <v>6.7523584000000003</v>
      </c>
      <c r="U311">
        <f t="shared" si="54"/>
        <v>6.7523584000000003</v>
      </c>
      <c r="V311">
        <f t="shared" si="54"/>
        <v>6.7523584000000003</v>
      </c>
      <c r="W311">
        <f t="shared" si="54"/>
        <v>6.7523584000000003</v>
      </c>
    </row>
    <row r="312" spans="1:23" x14ac:dyDescent="0.25">
      <c r="A312" t="s">
        <v>58</v>
      </c>
      <c r="B312" t="s">
        <v>5</v>
      </c>
      <c r="C312" t="s">
        <v>15</v>
      </c>
      <c r="D312" t="s">
        <v>16</v>
      </c>
      <c r="E312" t="s">
        <v>106</v>
      </c>
      <c r="F312" t="s">
        <v>86</v>
      </c>
      <c r="G312" t="s">
        <v>52</v>
      </c>
      <c r="J312" t="s">
        <v>87</v>
      </c>
      <c r="K312" t="s">
        <v>79</v>
      </c>
      <c r="L312" t="str" cm="1">
        <f t="array" ref="L312">INDEX([3]!data_multi,_xlfn.XMATCH(_xlfn.CONCAT(
SUBSTITUTE($A312,LEFT($A312,FIND($C312,$A312)+1),),
$F312:$I312,
SUBSTITUTE($J312,LEFT($A312,FIND($C312,$A312)+1),)),
[3]!index_multi),_xlfn.XMATCH(L$2,[3]!header_multi))</f>
        <v>tCO2</v>
      </c>
      <c r="M312" cm="1">
        <f t="array" ref="M312">INDEX([3]!data_multi,_xlfn.XMATCH(_xlfn.CONCAT(
SUBSTITUTE($A312,LEFT($A312,FIND($C312,$A312)+1),),
$F312:$I312,
SUBSTITUTE($J312,LEFT($A312,FIND($C312,$A312)+1),)),
[3]!index_multi),_xlfn.XMATCH(M$2,[3]!header_multi))</f>
        <v>0.35840568836800002</v>
      </c>
      <c r="N312">
        <f t="shared" si="54"/>
        <v>0.35840568836800002</v>
      </c>
      <c r="O312">
        <f t="shared" si="54"/>
        <v>0.35840568836800002</v>
      </c>
      <c r="P312">
        <f t="shared" si="54"/>
        <v>0.35840568836800002</v>
      </c>
      <c r="Q312">
        <f t="shared" si="54"/>
        <v>0.35840568836800002</v>
      </c>
      <c r="R312">
        <f t="shared" si="54"/>
        <v>0.35840568836800002</v>
      </c>
      <c r="S312">
        <f t="shared" si="54"/>
        <v>0.35840568836800002</v>
      </c>
      <c r="T312">
        <f t="shared" si="54"/>
        <v>0.35840568836800002</v>
      </c>
      <c r="U312">
        <f t="shared" si="54"/>
        <v>0.35840568836800002</v>
      </c>
      <c r="V312">
        <f t="shared" si="54"/>
        <v>0.35840568836800002</v>
      </c>
      <c r="W312">
        <f t="shared" si="54"/>
        <v>0.35840568836800002</v>
      </c>
    </row>
    <row r="313" spans="1:23" x14ac:dyDescent="0.25">
      <c r="A313" t="s">
        <v>58</v>
      </c>
      <c r="B313" t="s">
        <v>5</v>
      </c>
      <c r="C313" t="s">
        <v>15</v>
      </c>
      <c r="D313" t="s">
        <v>16</v>
      </c>
      <c r="E313" t="s">
        <v>106</v>
      </c>
      <c r="F313" t="s">
        <v>86</v>
      </c>
      <c r="G313" t="s">
        <v>52</v>
      </c>
      <c r="J313" t="s">
        <v>80</v>
      </c>
      <c r="K313" t="s">
        <v>79</v>
      </c>
      <c r="L313" t="str" cm="1">
        <f t="array" ref="L313">INDEX([3]!data_multi,_xlfn.XMATCH(_xlfn.CONCAT(
SUBSTITUTE($A313,LEFT($A313,FIND($C313,$A313)+1),),
$F313:$I313,
SUBSTITUTE($J313,LEFT($A313,FIND($C313,$A313)+1),)),
[3]!index_multi),_xlfn.XMATCH(L$2,[3]!header_multi))</f>
        <v>unit</v>
      </c>
      <c r="M313" cm="1">
        <f t="array" ref="M313">INDEX([3]!data_multi,_xlfn.XMATCH(_xlfn.CONCAT(
SUBSTITUTE($A313,LEFT($A313,FIND($C313,$A313)+1),),
$F313:$I313,
SUBSTITUTE($J313,LEFT($A313,FIND($C313,$A313)+1),)),
[3]!index_multi),_xlfn.XMATCH(M$2,[3]!header_multi))</f>
        <v>1</v>
      </c>
      <c r="N313">
        <f t="shared" si="54"/>
        <v>1</v>
      </c>
      <c r="O313">
        <f t="shared" si="54"/>
        <v>1</v>
      </c>
      <c r="P313">
        <f t="shared" si="54"/>
        <v>1</v>
      </c>
      <c r="Q313">
        <f t="shared" si="54"/>
        <v>1</v>
      </c>
      <c r="R313">
        <f t="shared" si="54"/>
        <v>1</v>
      </c>
      <c r="S313">
        <f t="shared" si="54"/>
        <v>1</v>
      </c>
      <c r="T313">
        <f t="shared" si="54"/>
        <v>1</v>
      </c>
      <c r="U313">
        <f t="shared" si="54"/>
        <v>1</v>
      </c>
      <c r="V313">
        <f t="shared" si="54"/>
        <v>1</v>
      </c>
      <c r="W313">
        <f t="shared" si="54"/>
        <v>1</v>
      </c>
    </row>
    <row r="314" spans="1:23" x14ac:dyDescent="0.25">
      <c r="A314" t="s">
        <v>58</v>
      </c>
      <c r="B314" t="s">
        <v>5</v>
      </c>
      <c r="C314" t="s">
        <v>15</v>
      </c>
      <c r="D314" t="s">
        <v>16</v>
      </c>
      <c r="E314" t="s">
        <v>106</v>
      </c>
      <c r="F314" t="s">
        <v>89</v>
      </c>
      <c r="G314" t="s">
        <v>6</v>
      </c>
    </row>
    <row r="315" spans="1:23" x14ac:dyDescent="0.25">
      <c r="A315" t="s">
        <v>58</v>
      </c>
      <c r="B315" t="s">
        <v>5</v>
      </c>
      <c r="C315" t="s">
        <v>15</v>
      </c>
      <c r="D315" t="s">
        <v>16</v>
      </c>
      <c r="E315" t="s">
        <v>106</v>
      </c>
      <c r="F315" t="s">
        <v>89</v>
      </c>
      <c r="G315" t="s">
        <v>67</v>
      </c>
      <c r="K315" t="s">
        <v>63</v>
      </c>
      <c r="L315" t="s">
        <v>68</v>
      </c>
      <c r="M315" cm="1">
        <f t="array" ref="M315">INDEX([3]!data,_xlfn.XMATCH(_xlfn.CONCAT(
SUBSTITUTE($A315,LEFT($A315,FIND($C315,$A315)+1),),
$F315),
[3]!index),_xlfn.XMATCH($G315,[3]!header))</f>
        <v>2010</v>
      </c>
      <c r="N315">
        <f t="shared" ref="N315:W317" si="55">M315</f>
        <v>2010</v>
      </c>
      <c r="O315">
        <f t="shared" si="55"/>
        <v>2010</v>
      </c>
      <c r="P315">
        <f t="shared" si="55"/>
        <v>2010</v>
      </c>
      <c r="Q315">
        <f t="shared" si="55"/>
        <v>2010</v>
      </c>
      <c r="R315">
        <f t="shared" si="55"/>
        <v>2010</v>
      </c>
      <c r="S315">
        <f t="shared" si="55"/>
        <v>2010</v>
      </c>
      <c r="T315">
        <f t="shared" si="55"/>
        <v>2010</v>
      </c>
      <c r="U315">
        <f t="shared" si="55"/>
        <v>2010</v>
      </c>
      <c r="V315">
        <f t="shared" si="55"/>
        <v>2010</v>
      </c>
      <c r="W315">
        <f t="shared" si="55"/>
        <v>2010</v>
      </c>
    </row>
    <row r="316" spans="1:23" x14ac:dyDescent="0.25">
      <c r="A316" t="s">
        <v>58</v>
      </c>
      <c r="B316" t="s">
        <v>5</v>
      </c>
      <c r="C316" t="s">
        <v>15</v>
      </c>
      <c r="D316" t="s">
        <v>16</v>
      </c>
      <c r="E316" t="s">
        <v>106</v>
      </c>
      <c r="F316" t="s">
        <v>89</v>
      </c>
      <c r="G316" t="s">
        <v>69</v>
      </c>
      <c r="K316" t="s">
        <v>63</v>
      </c>
      <c r="L316" t="s">
        <v>68</v>
      </c>
      <c r="M316" cm="1">
        <f t="array" ref="M316">INDEX([3]!data,_xlfn.XMATCH(_xlfn.CONCAT(
SUBSTITUTE($A316,LEFT($A316,FIND($C316,$A316)+1),),
$F316),
[3]!index),_xlfn.XMATCH($G316,[3]!header))</f>
        <v>2101</v>
      </c>
      <c r="N316">
        <f t="shared" si="55"/>
        <v>2101</v>
      </c>
      <c r="O316">
        <f t="shared" si="55"/>
        <v>2101</v>
      </c>
      <c r="P316">
        <f t="shared" si="55"/>
        <v>2101</v>
      </c>
      <c r="Q316">
        <f t="shared" si="55"/>
        <v>2101</v>
      </c>
      <c r="R316">
        <f t="shared" si="55"/>
        <v>2101</v>
      </c>
      <c r="S316">
        <f t="shared" si="55"/>
        <v>2101</v>
      </c>
      <c r="T316">
        <f t="shared" si="55"/>
        <v>2101</v>
      </c>
      <c r="U316">
        <f t="shared" si="55"/>
        <v>2101</v>
      </c>
      <c r="V316">
        <f t="shared" si="55"/>
        <v>2101</v>
      </c>
      <c r="W316">
        <f t="shared" si="55"/>
        <v>2101</v>
      </c>
    </row>
    <row r="317" spans="1:23" x14ac:dyDescent="0.25">
      <c r="A317" t="s">
        <v>58</v>
      </c>
      <c r="B317" t="s">
        <v>5</v>
      </c>
      <c r="C317" t="s">
        <v>15</v>
      </c>
      <c r="D317" t="s">
        <v>16</v>
      </c>
      <c r="E317" t="s">
        <v>106</v>
      </c>
      <c r="F317" t="s">
        <v>89</v>
      </c>
      <c r="G317" t="s">
        <v>70</v>
      </c>
      <c r="K317" t="s">
        <v>63</v>
      </c>
      <c r="L317" t="s">
        <v>71</v>
      </c>
      <c r="M317" cm="1">
        <f t="array" ref="M317">INDEX([3]!data,_xlfn.XMATCH(_xlfn.CONCAT(
SUBSTITUTE($A317,LEFT($A317,FIND($C317,$A317)+1),),
$F317),
[3]!index),_xlfn.XMATCH($G317,[3]!header))</f>
        <v>30</v>
      </c>
      <c r="N317">
        <f t="shared" si="55"/>
        <v>30</v>
      </c>
      <c r="O317">
        <f t="shared" si="55"/>
        <v>30</v>
      </c>
      <c r="P317">
        <f t="shared" si="55"/>
        <v>30</v>
      </c>
      <c r="Q317">
        <f t="shared" si="55"/>
        <v>30</v>
      </c>
      <c r="R317">
        <f t="shared" si="55"/>
        <v>30</v>
      </c>
      <c r="S317">
        <f t="shared" si="55"/>
        <v>30</v>
      </c>
      <c r="T317">
        <f t="shared" si="55"/>
        <v>30</v>
      </c>
      <c r="U317">
        <f t="shared" si="55"/>
        <v>30</v>
      </c>
      <c r="V317">
        <f t="shared" si="55"/>
        <v>30</v>
      </c>
      <c r="W317">
        <f t="shared" si="55"/>
        <v>30</v>
      </c>
    </row>
    <row r="318" spans="1:23" x14ac:dyDescent="0.25">
      <c r="A318" t="s">
        <v>58</v>
      </c>
      <c r="B318" t="s">
        <v>5</v>
      </c>
      <c r="C318" t="s">
        <v>15</v>
      </c>
      <c r="D318" t="s">
        <v>16</v>
      </c>
      <c r="E318" t="s">
        <v>106</v>
      </c>
      <c r="F318" t="s">
        <v>89</v>
      </c>
      <c r="G318" t="s">
        <v>72</v>
      </c>
      <c r="K318" t="s">
        <v>73</v>
      </c>
      <c r="L318" t="s">
        <v>64</v>
      </c>
      <c r="M318" cm="1">
        <f t="array" ref="M318">INDEX([3]!data,_xlfn.XMATCH(_xlfn.CONCAT(
SUBSTITUTE($A318,LEFT($A318,FIND($C318,$A318)+1),),
$F318),
[3]!index),_xlfn.XMATCH(_xlfn.CONCAT($C318,$G318),[3]!header))</f>
        <v>0</v>
      </c>
    </row>
    <row r="319" spans="1:23" x14ac:dyDescent="0.25">
      <c r="A319" t="s">
        <v>58</v>
      </c>
      <c r="B319" t="s">
        <v>5</v>
      </c>
      <c r="C319" t="s">
        <v>15</v>
      </c>
      <c r="D319" t="s">
        <v>16</v>
      </c>
      <c r="E319" t="s">
        <v>106</v>
      </c>
      <c r="F319" t="s">
        <v>89</v>
      </c>
      <c r="G319" t="s">
        <v>74</v>
      </c>
      <c r="K319" t="s">
        <v>63</v>
      </c>
      <c r="L319" t="str" cm="1">
        <f t="array" ref="L319">INDEX([3]!data,_xlfn.XMATCH(_xlfn.CONCAT(
SUBSTITUTE($A319,LEFT($A319,FIND($C319,$A319)+1),),
$F319),
[3]!index),_xlfn.XMATCH(L$2,[3]!header))</f>
        <v>MWh</v>
      </c>
      <c r="M319" cm="1">
        <f t="array" ref="M319">INDEX([3]!data,_xlfn.XMATCH(_xlfn.CONCAT(
SUBSTITUTE($A319,LEFT($A319,FIND($C319,$A319)+1),),
$F319),
[3]!index),_xlfn.XMATCH($G319,[3]!header))</f>
        <v>103574.117647059</v>
      </c>
      <c r="N319">
        <f t="shared" ref="N319:W324" si="56">M319</f>
        <v>103574.117647059</v>
      </c>
      <c r="O319">
        <f t="shared" si="56"/>
        <v>103574.117647059</v>
      </c>
      <c r="P319">
        <f t="shared" si="56"/>
        <v>103574.117647059</v>
      </c>
      <c r="Q319">
        <f t="shared" si="56"/>
        <v>103574.117647059</v>
      </c>
      <c r="R319">
        <f t="shared" si="56"/>
        <v>103574.117647059</v>
      </c>
      <c r="S319">
        <f t="shared" si="56"/>
        <v>103574.117647059</v>
      </c>
      <c r="T319">
        <f t="shared" si="56"/>
        <v>103574.117647059</v>
      </c>
      <c r="U319">
        <f t="shared" si="56"/>
        <v>103574.117647059</v>
      </c>
      <c r="V319">
        <f t="shared" si="56"/>
        <v>103574.117647059</v>
      </c>
      <c r="W319">
        <f t="shared" si="56"/>
        <v>103574.117647059</v>
      </c>
    </row>
    <row r="320" spans="1:23" x14ac:dyDescent="0.25">
      <c r="A320" t="s">
        <v>58</v>
      </c>
      <c r="B320" t="s">
        <v>5</v>
      </c>
      <c r="C320" t="s">
        <v>15</v>
      </c>
      <c r="D320" t="s">
        <v>16</v>
      </c>
      <c r="E320" t="s">
        <v>106</v>
      </c>
      <c r="F320" t="s">
        <v>89</v>
      </c>
      <c r="G320" t="s">
        <v>75</v>
      </c>
      <c r="K320" t="s">
        <v>63</v>
      </c>
      <c r="L320" t="s">
        <v>76</v>
      </c>
      <c r="M320" cm="1">
        <f t="array" ref="M320">INDEX([3]!data,_xlfn.XMATCH(_xlfn.CONCAT(
SUBSTITUTE($A320,LEFT($A320,FIND($C320,$A320)+1),),
$F320),
[3]!index),_xlfn.XMATCH($G320,[3]!header))</f>
        <v>317228500</v>
      </c>
      <c r="N320">
        <f t="shared" si="56"/>
        <v>317228500</v>
      </c>
      <c r="O320">
        <f t="shared" si="56"/>
        <v>317228500</v>
      </c>
      <c r="P320">
        <f t="shared" si="56"/>
        <v>317228500</v>
      </c>
      <c r="Q320">
        <f t="shared" si="56"/>
        <v>317228500</v>
      </c>
      <c r="R320">
        <f t="shared" si="56"/>
        <v>317228500</v>
      </c>
      <c r="S320">
        <f t="shared" si="56"/>
        <v>317228500</v>
      </c>
      <c r="T320">
        <f t="shared" si="56"/>
        <v>317228500</v>
      </c>
      <c r="U320">
        <f t="shared" si="56"/>
        <v>317228500</v>
      </c>
      <c r="V320">
        <f t="shared" si="56"/>
        <v>317228500</v>
      </c>
      <c r="W320">
        <f t="shared" si="56"/>
        <v>317228500</v>
      </c>
    </row>
    <row r="321" spans="1:23" x14ac:dyDescent="0.25">
      <c r="A321" t="s">
        <v>58</v>
      </c>
      <c r="B321" t="s">
        <v>5</v>
      </c>
      <c r="C321" t="s">
        <v>15</v>
      </c>
      <c r="D321" t="s">
        <v>16</v>
      </c>
      <c r="E321" t="s">
        <v>106</v>
      </c>
      <c r="F321" t="s">
        <v>89</v>
      </c>
      <c r="G321" t="s">
        <v>77</v>
      </c>
      <c r="K321" t="s">
        <v>63</v>
      </c>
      <c r="L321" t="s">
        <v>76</v>
      </c>
      <c r="M321" cm="1">
        <f t="array" ref="M321">INDEX([3]!data,_xlfn.XMATCH(_xlfn.CONCAT(
SUBSTITUTE($A321,LEFT($A321,FIND($C321,$A321)+1),),
$F321),
[3]!index),_xlfn.XMATCH($G321,[3]!header))</f>
        <v>8213400</v>
      </c>
      <c r="N321">
        <f t="shared" si="56"/>
        <v>8213400</v>
      </c>
      <c r="O321">
        <f t="shared" si="56"/>
        <v>8213400</v>
      </c>
      <c r="P321">
        <f t="shared" si="56"/>
        <v>8213400</v>
      </c>
      <c r="Q321">
        <f t="shared" si="56"/>
        <v>8213400</v>
      </c>
      <c r="R321">
        <f t="shared" si="56"/>
        <v>8213400</v>
      </c>
      <c r="S321">
        <f t="shared" si="56"/>
        <v>8213400</v>
      </c>
      <c r="T321">
        <f t="shared" si="56"/>
        <v>8213400</v>
      </c>
      <c r="U321">
        <f t="shared" si="56"/>
        <v>8213400</v>
      </c>
      <c r="V321">
        <f t="shared" si="56"/>
        <v>8213400</v>
      </c>
      <c r="W321">
        <f t="shared" si="56"/>
        <v>8213400</v>
      </c>
    </row>
    <row r="322" spans="1:23" x14ac:dyDescent="0.25">
      <c r="A322" t="s">
        <v>58</v>
      </c>
      <c r="B322" t="s">
        <v>5</v>
      </c>
      <c r="C322" t="s">
        <v>15</v>
      </c>
      <c r="D322" t="s">
        <v>16</v>
      </c>
      <c r="E322" t="s">
        <v>106</v>
      </c>
      <c r="F322" t="s">
        <v>89</v>
      </c>
      <c r="G322" t="s">
        <v>52</v>
      </c>
      <c r="J322" t="s">
        <v>78</v>
      </c>
      <c r="K322" t="s">
        <v>79</v>
      </c>
      <c r="L322" t="str" cm="1">
        <f t="array" ref="L322">INDEX([3]!data_multi,_xlfn.XMATCH(_xlfn.CONCAT(
SUBSTITUTE($A322,LEFT($A322,FIND($C322,$A322)+1),),
$F322:$I322,
SUBSTITUTE($J322,LEFT($A322,FIND($C322,$A322)+1),)),
[3]!index_multi),_xlfn.XMATCH(L$2,[3]!header_multi))</f>
        <v>$</v>
      </c>
      <c r="M322" cm="1">
        <f t="array" ref="M322">INDEX([3]!data_multi,_xlfn.XMATCH(_xlfn.CONCAT(
SUBSTITUTE($A322,LEFT($A322,FIND($C322,$A322)+1),),
$F322:$I322,
SUBSTITUTE($J322,LEFT($A322,FIND($C322,$A322)+1),)),
[3]!index_multi),_xlfn.XMATCH(M$2,[3]!header_multi))</f>
        <v>6.31</v>
      </c>
      <c r="N322">
        <f t="shared" si="56"/>
        <v>6.31</v>
      </c>
      <c r="O322">
        <f t="shared" si="56"/>
        <v>6.31</v>
      </c>
      <c r="P322">
        <f t="shared" si="56"/>
        <v>6.31</v>
      </c>
      <c r="Q322">
        <f t="shared" si="56"/>
        <v>6.31</v>
      </c>
      <c r="R322">
        <f t="shared" si="56"/>
        <v>6.31</v>
      </c>
      <c r="S322">
        <f t="shared" si="56"/>
        <v>6.31</v>
      </c>
      <c r="T322">
        <f t="shared" si="56"/>
        <v>6.31</v>
      </c>
      <c r="U322">
        <f t="shared" si="56"/>
        <v>6.31</v>
      </c>
      <c r="V322">
        <f t="shared" si="56"/>
        <v>6.31</v>
      </c>
      <c r="W322">
        <f t="shared" si="56"/>
        <v>6.31</v>
      </c>
    </row>
    <row r="323" spans="1:23" x14ac:dyDescent="0.25">
      <c r="A323" t="s">
        <v>58</v>
      </c>
      <c r="B323" t="s">
        <v>5</v>
      </c>
      <c r="C323" t="s">
        <v>15</v>
      </c>
      <c r="D323" t="s">
        <v>16</v>
      </c>
      <c r="E323" t="s">
        <v>106</v>
      </c>
      <c r="F323" t="s">
        <v>89</v>
      </c>
      <c r="G323" t="s">
        <v>52</v>
      </c>
      <c r="J323" t="s">
        <v>40</v>
      </c>
      <c r="K323" t="s">
        <v>79</v>
      </c>
      <c r="L323" t="str" cm="1">
        <f t="array" ref="L323">INDEX([3]!data_multi,_xlfn.XMATCH(_xlfn.CONCAT(
SUBSTITUTE($A323,LEFT($A323,FIND($C323,$A323)+1),),
$F323:$I323,
SUBSTITUTE($J323,LEFT($A323,FIND($C323,$A323)+1),)),
[3]!index_multi),_xlfn.XMATCH(L$2,[3]!header_multi))</f>
        <v>GJ</v>
      </c>
      <c r="M323" cm="1">
        <f t="array" ref="M323">INDEX([3]!data_multi,_xlfn.XMATCH(_xlfn.CONCAT(
SUBSTITUTE($A323,LEFT($A323,FIND($C323,$A323)+1),),
$F323:$I323,
SUBSTITUTE($J323,LEFT($A323,FIND($C323,$A323)+1),)),
[3]!index_multi),_xlfn.XMATCH(M$2,[3]!header_multi))</f>
        <v>14.243256000000001</v>
      </c>
      <c r="N323">
        <f t="shared" si="56"/>
        <v>14.243256000000001</v>
      </c>
      <c r="O323">
        <f t="shared" si="56"/>
        <v>14.243256000000001</v>
      </c>
      <c r="P323">
        <f t="shared" si="56"/>
        <v>14.243256000000001</v>
      </c>
      <c r="Q323">
        <f t="shared" si="56"/>
        <v>14.243256000000001</v>
      </c>
      <c r="R323">
        <f t="shared" si="56"/>
        <v>14.243256000000001</v>
      </c>
      <c r="S323">
        <f t="shared" si="56"/>
        <v>14.243256000000001</v>
      </c>
      <c r="T323">
        <f t="shared" si="56"/>
        <v>14.243256000000001</v>
      </c>
      <c r="U323">
        <f t="shared" si="56"/>
        <v>14.243256000000001</v>
      </c>
      <c r="V323">
        <f t="shared" si="56"/>
        <v>14.243256000000001</v>
      </c>
      <c r="W323">
        <f t="shared" si="56"/>
        <v>14.243256000000001</v>
      </c>
    </row>
    <row r="324" spans="1:23" x14ac:dyDescent="0.25">
      <c r="A324" t="s">
        <v>58</v>
      </c>
      <c r="B324" t="s">
        <v>5</v>
      </c>
      <c r="C324" t="s">
        <v>15</v>
      </c>
      <c r="D324" t="s">
        <v>16</v>
      </c>
      <c r="E324" t="s">
        <v>106</v>
      </c>
      <c r="F324" t="s">
        <v>89</v>
      </c>
      <c r="G324" t="s">
        <v>52</v>
      </c>
      <c r="J324" t="s">
        <v>80</v>
      </c>
      <c r="K324" t="s">
        <v>79</v>
      </c>
      <c r="L324" t="str" cm="1">
        <f t="array" ref="L324">INDEX([3]!data_multi,_xlfn.XMATCH(_xlfn.CONCAT(
SUBSTITUTE($A324,LEFT($A324,FIND($C324,$A324)+1),),
$F324:$I324,
SUBSTITUTE($J324,LEFT($A324,FIND($C324,$A324)+1),)),
[3]!index_multi),_xlfn.XMATCH(L$2,[3]!header_multi))</f>
        <v>unit</v>
      </c>
      <c r="M324" cm="1">
        <f t="array" ref="M324">INDEX([3]!data_multi,_xlfn.XMATCH(_xlfn.CONCAT(
SUBSTITUTE($A324,LEFT($A324,FIND($C324,$A324)+1),),
$F324:$I324,
SUBSTITUTE($J324,LEFT($A324,FIND($C324,$A324)+1),)),
[3]!index_multi),_xlfn.XMATCH(M$2,[3]!header_multi))</f>
        <v>1</v>
      </c>
      <c r="N324">
        <f t="shared" si="56"/>
        <v>1</v>
      </c>
      <c r="O324">
        <f t="shared" si="56"/>
        <v>1</v>
      </c>
      <c r="P324">
        <f t="shared" si="56"/>
        <v>1</v>
      </c>
      <c r="Q324">
        <f t="shared" si="56"/>
        <v>1</v>
      </c>
      <c r="R324">
        <f t="shared" si="56"/>
        <v>1</v>
      </c>
      <c r="S324">
        <f t="shared" si="56"/>
        <v>1</v>
      </c>
      <c r="T324">
        <f t="shared" si="56"/>
        <v>1</v>
      </c>
      <c r="U324">
        <f t="shared" si="56"/>
        <v>1</v>
      </c>
      <c r="V324">
        <f t="shared" si="56"/>
        <v>1</v>
      </c>
      <c r="W324">
        <f t="shared" si="56"/>
        <v>1</v>
      </c>
    </row>
    <row r="325" spans="1:23" x14ac:dyDescent="0.25">
      <c r="A325" t="s">
        <v>58</v>
      </c>
      <c r="B325" t="s">
        <v>5</v>
      </c>
      <c r="C325" t="s">
        <v>15</v>
      </c>
      <c r="D325" t="s">
        <v>16</v>
      </c>
      <c r="E325" t="s">
        <v>106</v>
      </c>
      <c r="F325" t="s">
        <v>90</v>
      </c>
      <c r="G325" t="s">
        <v>6</v>
      </c>
    </row>
    <row r="326" spans="1:23" x14ac:dyDescent="0.25">
      <c r="A326" t="s">
        <v>58</v>
      </c>
      <c r="B326" t="s">
        <v>5</v>
      </c>
      <c r="C326" t="s">
        <v>15</v>
      </c>
      <c r="D326" t="s">
        <v>16</v>
      </c>
      <c r="E326" t="s">
        <v>106</v>
      </c>
      <c r="F326" t="s">
        <v>90</v>
      </c>
      <c r="G326" t="s">
        <v>67</v>
      </c>
      <c r="K326" t="s">
        <v>63</v>
      </c>
      <c r="L326" t="s">
        <v>68</v>
      </c>
      <c r="M326" cm="1">
        <f t="array" ref="M326">INDEX([3]!data,_xlfn.XMATCH(_xlfn.CONCAT(
SUBSTITUTE($A326,LEFT($A326,FIND($C326,$A326)+1),),
$F326),
[3]!index),_xlfn.XMATCH($G326,[3]!header))</f>
        <v>2020</v>
      </c>
      <c r="N326">
        <f t="shared" ref="N326:W328" si="57">M326</f>
        <v>2020</v>
      </c>
      <c r="O326">
        <f t="shared" si="57"/>
        <v>2020</v>
      </c>
      <c r="P326">
        <f t="shared" si="57"/>
        <v>2020</v>
      </c>
      <c r="Q326">
        <f t="shared" si="57"/>
        <v>2020</v>
      </c>
      <c r="R326">
        <f t="shared" si="57"/>
        <v>2020</v>
      </c>
      <c r="S326">
        <f t="shared" si="57"/>
        <v>2020</v>
      </c>
      <c r="T326">
        <f t="shared" si="57"/>
        <v>2020</v>
      </c>
      <c r="U326">
        <f t="shared" si="57"/>
        <v>2020</v>
      </c>
      <c r="V326">
        <f t="shared" si="57"/>
        <v>2020</v>
      </c>
      <c r="W326">
        <f t="shared" si="57"/>
        <v>2020</v>
      </c>
    </row>
    <row r="327" spans="1:23" x14ac:dyDescent="0.25">
      <c r="A327" t="s">
        <v>58</v>
      </c>
      <c r="B327" t="s">
        <v>5</v>
      </c>
      <c r="C327" t="s">
        <v>15</v>
      </c>
      <c r="D327" t="s">
        <v>16</v>
      </c>
      <c r="E327" t="s">
        <v>106</v>
      </c>
      <c r="F327" t="s">
        <v>90</v>
      </c>
      <c r="G327" t="s">
        <v>69</v>
      </c>
      <c r="K327" t="s">
        <v>63</v>
      </c>
      <c r="L327" t="s">
        <v>68</v>
      </c>
      <c r="M327" cm="1">
        <f t="array" ref="M327">INDEX([3]!data,_xlfn.XMATCH(_xlfn.CONCAT(
SUBSTITUTE($A327,LEFT($A327,FIND($C327,$A327)+1),),
$F327),
[3]!index),_xlfn.XMATCH($G327,[3]!header))</f>
        <v>2101</v>
      </c>
      <c r="N327">
        <f t="shared" si="57"/>
        <v>2101</v>
      </c>
      <c r="O327">
        <f t="shared" si="57"/>
        <v>2101</v>
      </c>
      <c r="P327">
        <f t="shared" si="57"/>
        <v>2101</v>
      </c>
      <c r="Q327">
        <f t="shared" si="57"/>
        <v>2101</v>
      </c>
      <c r="R327">
        <f t="shared" si="57"/>
        <v>2101</v>
      </c>
      <c r="S327">
        <f t="shared" si="57"/>
        <v>2101</v>
      </c>
      <c r="T327">
        <f t="shared" si="57"/>
        <v>2101</v>
      </c>
      <c r="U327">
        <f t="shared" si="57"/>
        <v>2101</v>
      </c>
      <c r="V327">
        <f t="shared" si="57"/>
        <v>2101</v>
      </c>
      <c r="W327">
        <f t="shared" si="57"/>
        <v>2101</v>
      </c>
    </row>
    <row r="328" spans="1:23" x14ac:dyDescent="0.25">
      <c r="A328" t="s">
        <v>58</v>
      </c>
      <c r="B328" t="s">
        <v>5</v>
      </c>
      <c r="C328" t="s">
        <v>15</v>
      </c>
      <c r="D328" t="s">
        <v>16</v>
      </c>
      <c r="E328" t="s">
        <v>106</v>
      </c>
      <c r="F328" t="s">
        <v>90</v>
      </c>
      <c r="G328" t="s">
        <v>70</v>
      </c>
      <c r="K328" t="s">
        <v>63</v>
      </c>
      <c r="L328" t="s">
        <v>71</v>
      </c>
      <c r="M328" cm="1">
        <f t="array" ref="M328">INDEX([3]!data,_xlfn.XMATCH(_xlfn.CONCAT(
SUBSTITUTE($A328,LEFT($A328,FIND($C328,$A328)+1),),
$F328),
[3]!index),_xlfn.XMATCH($G328,[3]!header))</f>
        <v>30</v>
      </c>
      <c r="N328">
        <f t="shared" si="57"/>
        <v>30</v>
      </c>
      <c r="O328">
        <f t="shared" si="57"/>
        <v>30</v>
      </c>
      <c r="P328">
        <f t="shared" si="57"/>
        <v>30</v>
      </c>
      <c r="Q328">
        <f t="shared" si="57"/>
        <v>30</v>
      </c>
      <c r="R328">
        <f t="shared" si="57"/>
        <v>30</v>
      </c>
      <c r="S328">
        <f t="shared" si="57"/>
        <v>30</v>
      </c>
      <c r="T328">
        <f t="shared" si="57"/>
        <v>30</v>
      </c>
      <c r="U328">
        <f t="shared" si="57"/>
        <v>30</v>
      </c>
      <c r="V328">
        <f t="shared" si="57"/>
        <v>30</v>
      </c>
      <c r="W328">
        <f t="shared" si="57"/>
        <v>30</v>
      </c>
    </row>
    <row r="329" spans="1:23" x14ac:dyDescent="0.25">
      <c r="A329" t="s">
        <v>58</v>
      </c>
      <c r="B329" t="s">
        <v>5</v>
      </c>
      <c r="C329" t="s">
        <v>15</v>
      </c>
      <c r="D329" t="s">
        <v>16</v>
      </c>
      <c r="E329" t="s">
        <v>106</v>
      </c>
      <c r="F329" t="s">
        <v>90</v>
      </c>
      <c r="G329" t="s">
        <v>72</v>
      </c>
      <c r="K329" t="s">
        <v>73</v>
      </c>
      <c r="L329" t="s">
        <v>64</v>
      </c>
      <c r="M329" cm="1">
        <f t="array" ref="M329">INDEX([3]!data,_xlfn.XMATCH(_xlfn.CONCAT(
SUBSTITUTE($A329,LEFT($A329,FIND($C329,$A329)+1),),
$F329),
[3]!index),_xlfn.XMATCH(_xlfn.CONCAT($C329,$G329),[3]!header))</f>
        <v>0</v>
      </c>
    </row>
    <row r="330" spans="1:23" x14ac:dyDescent="0.25">
      <c r="A330" t="s">
        <v>58</v>
      </c>
      <c r="B330" t="s">
        <v>5</v>
      </c>
      <c r="C330" t="s">
        <v>15</v>
      </c>
      <c r="D330" t="s">
        <v>16</v>
      </c>
      <c r="E330" t="s">
        <v>106</v>
      </c>
      <c r="F330" t="s">
        <v>90</v>
      </c>
      <c r="G330" t="s">
        <v>74</v>
      </c>
      <c r="K330" t="s">
        <v>63</v>
      </c>
      <c r="L330" t="str" cm="1">
        <f t="array" ref="L330">INDEX([3]!data,_xlfn.XMATCH(_xlfn.CONCAT(
SUBSTITUTE($A330,LEFT($A330,FIND($C330,$A330)+1),),
$F330),
[3]!index),_xlfn.XMATCH(L$2,[3]!header))</f>
        <v>MWh</v>
      </c>
      <c r="M330" cm="1">
        <f t="array" ref="M330">INDEX([3]!data,_xlfn.XMATCH(_xlfn.CONCAT(
SUBSTITUTE($A330,LEFT($A330,FIND($C330,$A330)+1),),
$F330),
[3]!index),_xlfn.XMATCH($G330,[3]!header))</f>
        <v>103574.117647059</v>
      </c>
      <c r="N330">
        <f t="shared" ref="N330:W336" si="58">M330</f>
        <v>103574.117647059</v>
      </c>
      <c r="O330">
        <f t="shared" si="58"/>
        <v>103574.117647059</v>
      </c>
      <c r="P330">
        <f t="shared" si="58"/>
        <v>103574.117647059</v>
      </c>
      <c r="Q330">
        <f t="shared" si="58"/>
        <v>103574.117647059</v>
      </c>
      <c r="R330">
        <f t="shared" si="58"/>
        <v>103574.117647059</v>
      </c>
      <c r="S330">
        <f t="shared" si="58"/>
        <v>103574.117647059</v>
      </c>
      <c r="T330">
        <f t="shared" si="58"/>
        <v>103574.117647059</v>
      </c>
      <c r="U330">
        <f t="shared" si="58"/>
        <v>103574.117647059</v>
      </c>
      <c r="V330">
        <f t="shared" si="58"/>
        <v>103574.117647059</v>
      </c>
      <c r="W330">
        <f t="shared" si="58"/>
        <v>103574.117647059</v>
      </c>
    </row>
    <row r="331" spans="1:23" x14ac:dyDescent="0.25">
      <c r="A331" t="s">
        <v>58</v>
      </c>
      <c r="B331" t="s">
        <v>5</v>
      </c>
      <c r="C331" t="s">
        <v>15</v>
      </c>
      <c r="D331" t="s">
        <v>16</v>
      </c>
      <c r="E331" t="s">
        <v>106</v>
      </c>
      <c r="F331" t="s">
        <v>90</v>
      </c>
      <c r="G331" t="s">
        <v>75</v>
      </c>
      <c r="K331" t="s">
        <v>63</v>
      </c>
      <c r="L331" t="s">
        <v>76</v>
      </c>
      <c r="M331" cm="1">
        <f t="array" ref="M331">INDEX([3]!data,_xlfn.XMATCH(_xlfn.CONCAT(
SUBSTITUTE($A331,LEFT($A331,FIND($C331,$A331)+1),),
$F331),
[3]!index),_xlfn.XMATCH($G331,[3]!header))</f>
        <v>317228500</v>
      </c>
      <c r="N331">
        <f t="shared" si="58"/>
        <v>317228500</v>
      </c>
      <c r="O331">
        <f t="shared" si="58"/>
        <v>317228500</v>
      </c>
      <c r="P331">
        <f t="shared" si="58"/>
        <v>317228500</v>
      </c>
      <c r="Q331">
        <f t="shared" si="58"/>
        <v>317228500</v>
      </c>
      <c r="R331">
        <f t="shared" si="58"/>
        <v>317228500</v>
      </c>
      <c r="S331">
        <f t="shared" si="58"/>
        <v>317228500</v>
      </c>
      <c r="T331">
        <f t="shared" si="58"/>
        <v>317228500</v>
      </c>
      <c r="U331">
        <f t="shared" si="58"/>
        <v>317228500</v>
      </c>
      <c r="V331">
        <f t="shared" si="58"/>
        <v>317228500</v>
      </c>
      <c r="W331">
        <f t="shared" si="58"/>
        <v>317228500</v>
      </c>
    </row>
    <row r="332" spans="1:23" x14ac:dyDescent="0.25">
      <c r="A332" t="s">
        <v>58</v>
      </c>
      <c r="B332" t="s">
        <v>5</v>
      </c>
      <c r="C332" t="s">
        <v>15</v>
      </c>
      <c r="D332" t="s">
        <v>16</v>
      </c>
      <c r="E332" t="s">
        <v>106</v>
      </c>
      <c r="F332" t="s">
        <v>90</v>
      </c>
      <c r="G332" t="s">
        <v>77</v>
      </c>
      <c r="K332" t="s">
        <v>63</v>
      </c>
      <c r="L332" t="s">
        <v>76</v>
      </c>
      <c r="M332" cm="1">
        <f t="array" ref="M332">INDEX([3]!data,_xlfn.XMATCH(_xlfn.CONCAT(
SUBSTITUTE($A332,LEFT($A332,FIND($C332,$A332)+1),),
$F332),
[3]!index),_xlfn.XMATCH($G332,[3]!header))</f>
        <v>8213400</v>
      </c>
      <c r="N332">
        <f t="shared" si="58"/>
        <v>8213400</v>
      </c>
      <c r="O332">
        <f t="shared" si="58"/>
        <v>8213400</v>
      </c>
      <c r="P332">
        <f t="shared" si="58"/>
        <v>8213400</v>
      </c>
      <c r="Q332">
        <f t="shared" si="58"/>
        <v>8213400</v>
      </c>
      <c r="R332">
        <f t="shared" si="58"/>
        <v>8213400</v>
      </c>
      <c r="S332">
        <f t="shared" si="58"/>
        <v>8213400</v>
      </c>
      <c r="T332">
        <f t="shared" si="58"/>
        <v>8213400</v>
      </c>
      <c r="U332">
        <f t="shared" si="58"/>
        <v>8213400</v>
      </c>
      <c r="V332">
        <f t="shared" si="58"/>
        <v>8213400</v>
      </c>
      <c r="W332">
        <f t="shared" si="58"/>
        <v>8213400</v>
      </c>
    </row>
    <row r="333" spans="1:23" x14ac:dyDescent="0.25">
      <c r="A333" t="s">
        <v>58</v>
      </c>
      <c r="B333" t="s">
        <v>5</v>
      </c>
      <c r="C333" t="s">
        <v>15</v>
      </c>
      <c r="D333" t="s">
        <v>16</v>
      </c>
      <c r="E333" t="s">
        <v>106</v>
      </c>
      <c r="F333" t="s">
        <v>90</v>
      </c>
      <c r="G333" t="s">
        <v>52</v>
      </c>
      <c r="J333" t="s">
        <v>78</v>
      </c>
      <c r="K333" t="s">
        <v>79</v>
      </c>
      <c r="L333" t="str" cm="1">
        <f t="array" ref="L333">INDEX([3]!data_multi,_xlfn.XMATCH(_xlfn.CONCAT(
SUBSTITUTE($A333,LEFT($A333,FIND($C333,$A333)+1),),
$F333:$I333,
SUBSTITUTE($J333,LEFT($A333,FIND($C333,$A333)+1),)),
[3]!index_multi),_xlfn.XMATCH(L$2,[3]!header_multi))</f>
        <v>$</v>
      </c>
      <c r="M333" cm="1">
        <f t="array" ref="M333">INDEX([3]!data_multi,_xlfn.XMATCH(_xlfn.CONCAT(
SUBSTITUTE($A333,LEFT($A333,FIND($C333,$A333)+1),),
$F333:$I333,
SUBSTITUTE($J333,LEFT($A333,FIND($C333,$A333)+1),)),
[3]!index_multi),_xlfn.XMATCH(M$2,[3]!header_multi))</f>
        <v>6.31</v>
      </c>
      <c r="N333">
        <f t="shared" si="58"/>
        <v>6.31</v>
      </c>
      <c r="O333">
        <f t="shared" si="58"/>
        <v>6.31</v>
      </c>
      <c r="P333">
        <f t="shared" si="58"/>
        <v>6.31</v>
      </c>
      <c r="Q333">
        <f t="shared" si="58"/>
        <v>6.31</v>
      </c>
      <c r="R333">
        <f t="shared" si="58"/>
        <v>6.31</v>
      </c>
      <c r="S333">
        <f t="shared" si="58"/>
        <v>6.31</v>
      </c>
      <c r="T333">
        <f t="shared" si="58"/>
        <v>6.31</v>
      </c>
      <c r="U333">
        <f t="shared" si="58"/>
        <v>6.31</v>
      </c>
      <c r="V333">
        <f t="shared" si="58"/>
        <v>6.31</v>
      </c>
      <c r="W333">
        <f t="shared" si="58"/>
        <v>6.31</v>
      </c>
    </row>
    <row r="334" spans="1:23" x14ac:dyDescent="0.25">
      <c r="A334" t="s">
        <v>58</v>
      </c>
      <c r="B334" t="s">
        <v>5</v>
      </c>
      <c r="C334" t="s">
        <v>15</v>
      </c>
      <c r="D334" t="s">
        <v>16</v>
      </c>
      <c r="E334" t="s">
        <v>106</v>
      </c>
      <c r="F334" t="s">
        <v>90</v>
      </c>
      <c r="G334" t="s">
        <v>52</v>
      </c>
      <c r="J334" t="s">
        <v>40</v>
      </c>
      <c r="K334" t="s">
        <v>79</v>
      </c>
      <c r="L334" t="str" cm="1">
        <f t="array" ref="L334">INDEX([3]!data_multi,_xlfn.XMATCH(_xlfn.CONCAT(
SUBSTITUTE($A334,LEFT($A334,FIND($C334,$A334)+1),),
$F334:$I334,
SUBSTITUTE($J334,LEFT($A334,FIND($C334,$A334)+1),)),
[3]!index_multi),_xlfn.XMATCH(L$2,[3]!header_multi))</f>
        <v>GJ</v>
      </c>
      <c r="M334" cm="1">
        <f t="array" ref="M334">INDEX([3]!data_multi,_xlfn.XMATCH(_xlfn.CONCAT(
SUBSTITUTE($A334,LEFT($A334,FIND($C334,$A334)+1),),
$F334:$I334,
SUBSTITUTE($J334,LEFT($A334,FIND($C334,$A334)+1),)),
[3]!index_multi),_xlfn.XMATCH(M$2,[3]!header_multi))</f>
        <v>14.243256000000001</v>
      </c>
      <c r="N334">
        <f t="shared" si="58"/>
        <v>14.243256000000001</v>
      </c>
      <c r="O334">
        <f t="shared" si="58"/>
        <v>14.243256000000001</v>
      </c>
      <c r="P334">
        <f t="shared" si="58"/>
        <v>14.243256000000001</v>
      </c>
      <c r="Q334">
        <f t="shared" si="58"/>
        <v>14.243256000000001</v>
      </c>
      <c r="R334">
        <f t="shared" si="58"/>
        <v>14.243256000000001</v>
      </c>
      <c r="S334">
        <f t="shared" si="58"/>
        <v>14.243256000000001</v>
      </c>
      <c r="T334">
        <f t="shared" si="58"/>
        <v>14.243256000000001</v>
      </c>
      <c r="U334">
        <f t="shared" si="58"/>
        <v>14.243256000000001</v>
      </c>
      <c r="V334">
        <f t="shared" si="58"/>
        <v>14.243256000000001</v>
      </c>
      <c r="W334">
        <f t="shared" si="58"/>
        <v>14.243256000000001</v>
      </c>
    </row>
    <row r="335" spans="1:23" x14ac:dyDescent="0.25">
      <c r="A335" t="s">
        <v>58</v>
      </c>
      <c r="B335" t="s">
        <v>5</v>
      </c>
      <c r="C335" t="s">
        <v>15</v>
      </c>
      <c r="D335" t="s">
        <v>16</v>
      </c>
      <c r="E335" t="s">
        <v>106</v>
      </c>
      <c r="F335" t="s">
        <v>90</v>
      </c>
      <c r="G335" t="s">
        <v>52</v>
      </c>
      <c r="J335" t="s">
        <v>91</v>
      </c>
      <c r="K335" t="s">
        <v>79</v>
      </c>
      <c r="L335" t="str" cm="1">
        <f t="array" ref="L335">INDEX([3]!data_multi,_xlfn.XMATCH(_xlfn.CONCAT(
SUBSTITUTE($A335,LEFT($A335,FIND($C335,$A335)+1),),
$F335:$I335,
SUBSTITUTE($J335,LEFT($A335,FIND($C335,$A335)+1),)),
[3]!index_multi),_xlfn.XMATCH(L$2,[3]!header_multi))</f>
        <v>tCO2</v>
      </c>
      <c r="M335" cm="1">
        <f t="array" ref="M335">INDEX([3]!data_multi,_xlfn.XMATCH(_xlfn.CONCAT(
SUBSTITUTE($A335,LEFT($A335,FIND($C335,$A335)+1),),
$F335:$I335,
SUBSTITUTE($J335,LEFT($A335,FIND($C335,$A335)+1),)),
[3]!index_multi),_xlfn.XMATCH(M$2,[3]!header_multi))</f>
        <v>1.314942141672</v>
      </c>
      <c r="N335">
        <f t="shared" si="58"/>
        <v>1.314942141672</v>
      </c>
      <c r="O335">
        <f t="shared" si="58"/>
        <v>1.314942141672</v>
      </c>
      <c r="P335">
        <f t="shared" si="58"/>
        <v>1.314942141672</v>
      </c>
      <c r="Q335">
        <f t="shared" si="58"/>
        <v>1.314942141672</v>
      </c>
      <c r="R335">
        <f t="shared" si="58"/>
        <v>1.314942141672</v>
      </c>
      <c r="S335">
        <f t="shared" si="58"/>
        <v>1.314942141672</v>
      </c>
      <c r="T335">
        <f t="shared" si="58"/>
        <v>1.314942141672</v>
      </c>
      <c r="U335">
        <f t="shared" si="58"/>
        <v>1.314942141672</v>
      </c>
      <c r="V335">
        <f t="shared" si="58"/>
        <v>1.314942141672</v>
      </c>
      <c r="W335">
        <f t="shared" si="58"/>
        <v>1.314942141672</v>
      </c>
    </row>
    <row r="336" spans="1:23" x14ac:dyDescent="0.25">
      <c r="A336" t="s">
        <v>58</v>
      </c>
      <c r="B336" t="s">
        <v>5</v>
      </c>
      <c r="C336" t="s">
        <v>15</v>
      </c>
      <c r="D336" t="s">
        <v>16</v>
      </c>
      <c r="E336" t="s">
        <v>106</v>
      </c>
      <c r="F336" t="s">
        <v>90</v>
      </c>
      <c r="G336" t="s">
        <v>52</v>
      </c>
      <c r="J336" t="s">
        <v>80</v>
      </c>
      <c r="K336" t="s">
        <v>79</v>
      </c>
      <c r="L336" t="str" cm="1">
        <f t="array" ref="L336">INDEX([3]!data_multi,_xlfn.XMATCH(_xlfn.CONCAT(
SUBSTITUTE($A336,LEFT($A336,FIND($C336,$A336)+1),),
$F336:$I336,
SUBSTITUTE($J336,LEFT($A336,FIND($C336,$A336)+1),)),
[3]!index_multi),_xlfn.XMATCH(L$2,[3]!header_multi))</f>
        <v>unit</v>
      </c>
      <c r="M336" cm="1">
        <f t="array" ref="M336">INDEX([3]!data_multi,_xlfn.XMATCH(_xlfn.CONCAT(
SUBSTITUTE($A336,LEFT($A336,FIND($C336,$A336)+1),),
$F336:$I336,
SUBSTITUTE($J336,LEFT($A336,FIND($C336,$A336)+1),)),
[3]!index_multi),_xlfn.XMATCH(M$2,[3]!header_multi))</f>
        <v>1</v>
      </c>
      <c r="N336">
        <f t="shared" si="58"/>
        <v>1</v>
      </c>
      <c r="O336">
        <f t="shared" si="58"/>
        <v>1</v>
      </c>
      <c r="P336">
        <f t="shared" si="58"/>
        <v>1</v>
      </c>
      <c r="Q336">
        <f t="shared" si="58"/>
        <v>1</v>
      </c>
      <c r="R336">
        <f t="shared" si="58"/>
        <v>1</v>
      </c>
      <c r="S336">
        <f t="shared" si="58"/>
        <v>1</v>
      </c>
      <c r="T336">
        <f t="shared" si="58"/>
        <v>1</v>
      </c>
      <c r="U336">
        <f t="shared" si="58"/>
        <v>1</v>
      </c>
      <c r="V336">
        <f t="shared" si="58"/>
        <v>1</v>
      </c>
      <c r="W336">
        <f t="shared" si="58"/>
        <v>1</v>
      </c>
    </row>
    <row r="337" spans="1:23" x14ac:dyDescent="0.25">
      <c r="A337" t="s">
        <v>58</v>
      </c>
      <c r="B337" t="s">
        <v>5</v>
      </c>
      <c r="C337" t="s">
        <v>15</v>
      </c>
      <c r="D337" t="s">
        <v>16</v>
      </c>
      <c r="E337" t="s">
        <v>106</v>
      </c>
      <c r="F337" t="s">
        <v>96</v>
      </c>
      <c r="G337" t="s">
        <v>6</v>
      </c>
    </row>
    <row r="338" spans="1:23" x14ac:dyDescent="0.25">
      <c r="A338" t="s">
        <v>58</v>
      </c>
      <c r="B338" t="s">
        <v>5</v>
      </c>
      <c r="C338" t="s">
        <v>15</v>
      </c>
      <c r="D338" t="s">
        <v>16</v>
      </c>
      <c r="E338" t="s">
        <v>106</v>
      </c>
      <c r="F338" t="s">
        <v>96</v>
      </c>
      <c r="G338" t="s">
        <v>67</v>
      </c>
      <c r="K338" t="s">
        <v>63</v>
      </c>
      <c r="L338" t="s">
        <v>68</v>
      </c>
      <c r="M338" cm="1">
        <f t="array" ref="M338">INDEX([3]!data,_xlfn.XMATCH(_xlfn.CONCAT(
SUBSTITUTE($A338,LEFT($A338,FIND($C338,$A338)+1),),
$F338),
[3]!index),_xlfn.XMATCH($G338,[3]!header))</f>
        <v>1950</v>
      </c>
      <c r="N338">
        <f t="shared" ref="N338:W340" si="59">M338</f>
        <v>1950</v>
      </c>
      <c r="O338">
        <f t="shared" si="59"/>
        <v>1950</v>
      </c>
      <c r="P338">
        <f t="shared" si="59"/>
        <v>1950</v>
      </c>
      <c r="Q338">
        <f t="shared" si="59"/>
        <v>1950</v>
      </c>
      <c r="R338">
        <f t="shared" si="59"/>
        <v>1950</v>
      </c>
      <c r="S338">
        <f t="shared" si="59"/>
        <v>1950</v>
      </c>
      <c r="T338">
        <f t="shared" si="59"/>
        <v>1950</v>
      </c>
      <c r="U338">
        <f t="shared" si="59"/>
        <v>1950</v>
      </c>
      <c r="V338">
        <f t="shared" si="59"/>
        <v>1950</v>
      </c>
      <c r="W338">
        <f t="shared" si="59"/>
        <v>1950</v>
      </c>
    </row>
    <row r="339" spans="1:23" x14ac:dyDescent="0.25">
      <c r="A339" t="s">
        <v>58</v>
      </c>
      <c r="B339" t="s">
        <v>5</v>
      </c>
      <c r="C339" t="s">
        <v>15</v>
      </c>
      <c r="D339" t="s">
        <v>16</v>
      </c>
      <c r="E339" t="s">
        <v>106</v>
      </c>
      <c r="F339" t="s">
        <v>96</v>
      </c>
      <c r="G339" t="s">
        <v>69</v>
      </c>
      <c r="K339" t="s">
        <v>63</v>
      </c>
      <c r="L339" t="s">
        <v>68</v>
      </c>
      <c r="M339" cm="1">
        <f t="array" ref="M339">INDEX([3]!data,_xlfn.XMATCH(_xlfn.CONCAT(
SUBSTITUTE($A339,LEFT($A339,FIND($C339,$A339)+1),),
$F339),
[3]!index),_xlfn.XMATCH($G339,[3]!header))</f>
        <v>2101</v>
      </c>
      <c r="N339">
        <f t="shared" si="59"/>
        <v>2101</v>
      </c>
      <c r="O339">
        <f t="shared" si="59"/>
        <v>2101</v>
      </c>
      <c r="P339">
        <f t="shared" si="59"/>
        <v>2101</v>
      </c>
      <c r="Q339">
        <f t="shared" si="59"/>
        <v>2101</v>
      </c>
      <c r="R339">
        <f t="shared" si="59"/>
        <v>2101</v>
      </c>
      <c r="S339">
        <f t="shared" si="59"/>
        <v>2101</v>
      </c>
      <c r="T339">
        <f t="shared" si="59"/>
        <v>2101</v>
      </c>
      <c r="U339">
        <f t="shared" si="59"/>
        <v>2101</v>
      </c>
      <c r="V339">
        <f t="shared" si="59"/>
        <v>2101</v>
      </c>
      <c r="W339">
        <f t="shared" si="59"/>
        <v>2101</v>
      </c>
    </row>
    <row r="340" spans="1:23" x14ac:dyDescent="0.25">
      <c r="A340" t="s">
        <v>58</v>
      </c>
      <c r="B340" t="s">
        <v>5</v>
      </c>
      <c r="C340" t="s">
        <v>15</v>
      </c>
      <c r="D340" t="s">
        <v>16</v>
      </c>
      <c r="E340" t="s">
        <v>106</v>
      </c>
      <c r="F340" t="s">
        <v>96</v>
      </c>
      <c r="G340" t="s">
        <v>70</v>
      </c>
      <c r="K340" t="s">
        <v>63</v>
      </c>
      <c r="L340" t="s">
        <v>71</v>
      </c>
      <c r="M340" cm="1">
        <f t="array" ref="M340">INDEX([3]!data,_xlfn.XMATCH(_xlfn.CONCAT(
SUBSTITUTE($A340,LEFT($A340,FIND($C340,$A340)+1),),
$F340),
[3]!index),_xlfn.XMATCH($G340,[3]!header))</f>
        <v>100</v>
      </c>
      <c r="N340">
        <f t="shared" si="59"/>
        <v>100</v>
      </c>
      <c r="O340">
        <f t="shared" si="59"/>
        <v>100</v>
      </c>
      <c r="P340">
        <f t="shared" si="59"/>
        <v>100</v>
      </c>
      <c r="Q340">
        <f t="shared" si="59"/>
        <v>100</v>
      </c>
      <c r="R340">
        <f t="shared" si="59"/>
        <v>100</v>
      </c>
      <c r="S340">
        <f t="shared" si="59"/>
        <v>100</v>
      </c>
      <c r="T340">
        <f t="shared" si="59"/>
        <v>100</v>
      </c>
      <c r="U340">
        <f t="shared" si="59"/>
        <v>100</v>
      </c>
      <c r="V340">
        <f t="shared" si="59"/>
        <v>100</v>
      </c>
      <c r="W340">
        <f t="shared" si="59"/>
        <v>100</v>
      </c>
    </row>
    <row r="341" spans="1:23" x14ac:dyDescent="0.25">
      <c r="A341" t="s">
        <v>58</v>
      </c>
      <c r="B341" t="s">
        <v>5</v>
      </c>
      <c r="C341" t="s">
        <v>15</v>
      </c>
      <c r="D341" t="s">
        <v>16</v>
      </c>
      <c r="E341" t="s">
        <v>106</v>
      </c>
      <c r="F341" t="s">
        <v>96</v>
      </c>
      <c r="G341" t="s">
        <v>72</v>
      </c>
      <c r="K341" t="s">
        <v>73</v>
      </c>
      <c r="L341" t="s">
        <v>64</v>
      </c>
      <c r="M341" cm="1">
        <f t="array" ref="M341">INDEX([3]!data,_xlfn.XMATCH(_xlfn.CONCAT(
SUBSTITUTE($A341,LEFT($A341,FIND($C341,$A341)+1),),
$F341),
[3]!index),_xlfn.XMATCH(_xlfn.CONCAT($C341,$G341),[3]!header))</f>
        <v>3.0000000000000001E-3</v>
      </c>
    </row>
    <row r="342" spans="1:23" x14ac:dyDescent="0.25">
      <c r="A342" t="s">
        <v>58</v>
      </c>
      <c r="B342" t="s">
        <v>5</v>
      </c>
      <c r="C342" t="s">
        <v>15</v>
      </c>
      <c r="D342" t="s">
        <v>16</v>
      </c>
      <c r="E342" t="s">
        <v>106</v>
      </c>
      <c r="F342" t="s">
        <v>96</v>
      </c>
      <c r="G342" t="s">
        <v>74</v>
      </c>
      <c r="K342" t="s">
        <v>63</v>
      </c>
      <c r="L342" t="str" cm="1">
        <f t="array" ref="L342">INDEX([3]!data,_xlfn.XMATCH(_xlfn.CONCAT(
SUBSTITUTE($A342,LEFT($A342,FIND($C342,$A342)+1),),
$F342),
[3]!index),_xlfn.XMATCH(L$2,[3]!header))</f>
        <v>MWh</v>
      </c>
      <c r="M342" cm="1">
        <f t="array" ref="M342">INDEX([3]!data,_xlfn.XMATCH(_xlfn.CONCAT(
SUBSTITUTE($A342,LEFT($A342,FIND($C342,$A342)+1),),
$F342),
[3]!index),_xlfn.XMATCH($G342,[3]!header))</f>
        <v>1836508.2352941199</v>
      </c>
      <c r="N342">
        <f t="shared" ref="N342:W347" si="60">M342</f>
        <v>1836508.2352941199</v>
      </c>
      <c r="O342">
        <f t="shared" si="60"/>
        <v>1836508.2352941199</v>
      </c>
      <c r="P342">
        <f t="shared" si="60"/>
        <v>1836508.2352941199</v>
      </c>
      <c r="Q342">
        <f t="shared" si="60"/>
        <v>1836508.2352941199</v>
      </c>
      <c r="R342">
        <f t="shared" si="60"/>
        <v>1836508.2352941199</v>
      </c>
      <c r="S342">
        <f t="shared" si="60"/>
        <v>1836508.2352941199</v>
      </c>
      <c r="T342">
        <f t="shared" si="60"/>
        <v>1836508.2352941199</v>
      </c>
      <c r="U342">
        <f t="shared" si="60"/>
        <v>1836508.2352941199</v>
      </c>
      <c r="V342">
        <f t="shared" si="60"/>
        <v>1836508.2352941199</v>
      </c>
      <c r="W342">
        <f t="shared" si="60"/>
        <v>1836508.2352941199</v>
      </c>
    </row>
    <row r="343" spans="1:23" x14ac:dyDescent="0.25">
      <c r="A343" t="s">
        <v>58</v>
      </c>
      <c r="B343" t="s">
        <v>5</v>
      </c>
      <c r="C343" t="s">
        <v>15</v>
      </c>
      <c r="D343" t="s">
        <v>16</v>
      </c>
      <c r="E343" t="s">
        <v>106</v>
      </c>
      <c r="F343" t="s">
        <v>96</v>
      </c>
      <c r="G343" t="s">
        <v>75</v>
      </c>
      <c r="K343" t="s">
        <v>63</v>
      </c>
      <c r="L343" t="s">
        <v>76</v>
      </c>
      <c r="M343" cm="1">
        <f t="array" ref="M343">INDEX([3]!data,_xlfn.XMATCH(_xlfn.CONCAT(
SUBSTITUTE($A343,LEFT($A343,FIND($C343,$A343)+1),),
$F343),
[3]!index),_xlfn.XMATCH($G343,[3]!header))</f>
        <v>17618447000</v>
      </c>
      <c r="N343">
        <f t="shared" si="60"/>
        <v>17618447000</v>
      </c>
      <c r="O343">
        <f t="shared" si="60"/>
        <v>17618447000</v>
      </c>
      <c r="P343">
        <f t="shared" si="60"/>
        <v>17618447000</v>
      </c>
      <c r="Q343">
        <f t="shared" si="60"/>
        <v>17618447000</v>
      </c>
      <c r="R343">
        <f t="shared" si="60"/>
        <v>17618447000</v>
      </c>
      <c r="S343">
        <f t="shared" si="60"/>
        <v>17618447000</v>
      </c>
      <c r="T343">
        <f t="shared" si="60"/>
        <v>17618447000</v>
      </c>
      <c r="U343">
        <f t="shared" si="60"/>
        <v>17618447000</v>
      </c>
      <c r="V343">
        <f t="shared" si="60"/>
        <v>17618447000</v>
      </c>
      <c r="W343">
        <f t="shared" si="60"/>
        <v>17618447000</v>
      </c>
    </row>
    <row r="344" spans="1:23" x14ac:dyDescent="0.25">
      <c r="A344" t="s">
        <v>58</v>
      </c>
      <c r="B344" t="s">
        <v>5</v>
      </c>
      <c r="C344" t="s">
        <v>15</v>
      </c>
      <c r="D344" t="s">
        <v>16</v>
      </c>
      <c r="E344" t="s">
        <v>106</v>
      </c>
      <c r="F344" t="s">
        <v>96</v>
      </c>
      <c r="G344" t="s">
        <v>93</v>
      </c>
      <c r="K344" t="s">
        <v>63</v>
      </c>
      <c r="L344" t="s">
        <v>71</v>
      </c>
      <c r="M344" cm="1">
        <f t="array" ref="M344">INDEX([3]!data,_xlfn.XMATCH(_xlfn.CONCAT(
SUBSTITUTE($A344,LEFT($A344,FIND($C344,$A344)+1),),
$F344),
[3]!index),_xlfn.XMATCH($G344,[3]!header))</f>
        <v>30</v>
      </c>
      <c r="N344">
        <f t="shared" si="60"/>
        <v>30</v>
      </c>
      <c r="O344">
        <f t="shared" si="60"/>
        <v>30</v>
      </c>
      <c r="P344">
        <f t="shared" si="60"/>
        <v>30</v>
      </c>
      <c r="Q344">
        <f t="shared" si="60"/>
        <v>30</v>
      </c>
      <c r="R344">
        <f t="shared" si="60"/>
        <v>30</v>
      </c>
      <c r="S344">
        <f t="shared" si="60"/>
        <v>30</v>
      </c>
      <c r="T344">
        <f t="shared" si="60"/>
        <v>30</v>
      </c>
      <c r="U344">
        <f t="shared" si="60"/>
        <v>30</v>
      </c>
      <c r="V344">
        <f t="shared" si="60"/>
        <v>30</v>
      </c>
      <c r="W344">
        <f t="shared" si="60"/>
        <v>30</v>
      </c>
    </row>
    <row r="345" spans="1:23" x14ac:dyDescent="0.25">
      <c r="A345" t="s">
        <v>58</v>
      </c>
      <c r="B345" t="s">
        <v>5</v>
      </c>
      <c r="C345" t="s">
        <v>15</v>
      </c>
      <c r="D345" t="s">
        <v>16</v>
      </c>
      <c r="E345" t="s">
        <v>106</v>
      </c>
      <c r="F345" t="s">
        <v>96</v>
      </c>
      <c r="G345" t="s">
        <v>77</v>
      </c>
      <c r="K345" t="s">
        <v>63</v>
      </c>
      <c r="L345" t="s">
        <v>76</v>
      </c>
      <c r="M345" cm="1">
        <f t="array" ref="M345">INDEX([3]!data,_xlfn.XMATCH(_xlfn.CONCAT(
SUBSTITUTE($A345,LEFT($A345,FIND($C345,$A345)+1),),
$F345),
[3]!index),_xlfn.XMATCH($G345,[3]!header))</f>
        <v>11840400</v>
      </c>
      <c r="N345">
        <f t="shared" si="60"/>
        <v>11840400</v>
      </c>
      <c r="O345">
        <f t="shared" si="60"/>
        <v>11840400</v>
      </c>
      <c r="P345">
        <f t="shared" si="60"/>
        <v>11840400</v>
      </c>
      <c r="Q345">
        <f t="shared" si="60"/>
        <v>11840400</v>
      </c>
      <c r="R345">
        <f t="shared" si="60"/>
        <v>11840400</v>
      </c>
      <c r="S345">
        <f t="shared" si="60"/>
        <v>11840400</v>
      </c>
      <c r="T345">
        <f t="shared" si="60"/>
        <v>11840400</v>
      </c>
      <c r="U345">
        <f t="shared" si="60"/>
        <v>11840400</v>
      </c>
      <c r="V345">
        <f t="shared" si="60"/>
        <v>11840400</v>
      </c>
      <c r="W345">
        <f t="shared" si="60"/>
        <v>11840400</v>
      </c>
    </row>
    <row r="346" spans="1:23" x14ac:dyDescent="0.25">
      <c r="A346" t="s">
        <v>58</v>
      </c>
      <c r="B346" t="s">
        <v>5</v>
      </c>
      <c r="C346" t="s">
        <v>15</v>
      </c>
      <c r="D346" t="s">
        <v>16</v>
      </c>
      <c r="E346" t="s">
        <v>106</v>
      </c>
      <c r="F346" t="s">
        <v>96</v>
      </c>
      <c r="G346" t="s">
        <v>52</v>
      </c>
      <c r="J346" t="s">
        <v>78</v>
      </c>
      <c r="K346" t="s">
        <v>79</v>
      </c>
      <c r="L346" t="str" cm="1">
        <f t="array" ref="L346">INDEX([3]!data_multi,_xlfn.XMATCH(_xlfn.CONCAT(
SUBSTITUTE($A346,LEFT($A346,FIND($C346,$A346)+1),),
$F346:$I346,
SUBSTITUTE($J346,LEFT($A346,FIND($C346,$A346)+1),)),
[3]!index_multi),_xlfn.XMATCH(L$2,[3]!header_multi))</f>
        <v>$</v>
      </c>
      <c r="M346" cm="1">
        <f t="array" ref="M346">INDEX([3]!data_multi,_xlfn.XMATCH(_xlfn.CONCAT(
SUBSTITUTE($A346,LEFT($A346,FIND($C346,$A346)+1),),
$F346:$I346,
SUBSTITUTE($J346,LEFT($A346,FIND($C346,$A346)+1),)),
[3]!index_multi),_xlfn.XMATCH(M$2,[3]!header_multi))</f>
        <v>0.96</v>
      </c>
      <c r="N346">
        <f t="shared" si="60"/>
        <v>0.96</v>
      </c>
      <c r="O346">
        <f t="shared" si="60"/>
        <v>0.96</v>
      </c>
      <c r="P346">
        <f t="shared" si="60"/>
        <v>0.96</v>
      </c>
      <c r="Q346">
        <f t="shared" si="60"/>
        <v>0.96</v>
      </c>
      <c r="R346">
        <f t="shared" si="60"/>
        <v>0.96</v>
      </c>
      <c r="S346">
        <f t="shared" si="60"/>
        <v>0.96</v>
      </c>
      <c r="T346">
        <f t="shared" si="60"/>
        <v>0.96</v>
      </c>
      <c r="U346">
        <f t="shared" si="60"/>
        <v>0.96</v>
      </c>
      <c r="V346">
        <f t="shared" si="60"/>
        <v>0.96</v>
      </c>
      <c r="W346">
        <f t="shared" si="60"/>
        <v>0.96</v>
      </c>
    </row>
    <row r="347" spans="1:23" x14ac:dyDescent="0.25">
      <c r="A347" t="s">
        <v>58</v>
      </c>
      <c r="B347" t="s">
        <v>5</v>
      </c>
      <c r="C347" t="s">
        <v>15</v>
      </c>
      <c r="D347" t="s">
        <v>16</v>
      </c>
      <c r="E347" t="s">
        <v>106</v>
      </c>
      <c r="F347" t="s">
        <v>96</v>
      </c>
      <c r="G347" t="s">
        <v>52</v>
      </c>
      <c r="J347" t="s">
        <v>80</v>
      </c>
      <c r="K347" t="s">
        <v>79</v>
      </c>
      <c r="L347" t="str" cm="1">
        <f t="array" ref="L347">INDEX([3]!data_multi,_xlfn.XMATCH(_xlfn.CONCAT(
SUBSTITUTE($A347,LEFT($A347,FIND($C347,$A347)+1),),
$F347:$I347,
SUBSTITUTE($J347,LEFT($A347,FIND($C347,$A347)+1),)),
[3]!index_multi),_xlfn.XMATCH(L$2,[3]!header_multi))</f>
        <v>unit</v>
      </c>
      <c r="M347" cm="1">
        <f t="array" ref="M347">INDEX([3]!data_multi,_xlfn.XMATCH(_xlfn.CONCAT(
SUBSTITUTE($A347,LEFT($A347,FIND($C347,$A347)+1),),
$F347:$I347,
SUBSTITUTE($J347,LEFT($A347,FIND($C347,$A347)+1),)),
[3]!index_multi),_xlfn.XMATCH(M$2,[3]!header_multi))</f>
        <v>1</v>
      </c>
      <c r="N347">
        <f t="shared" si="60"/>
        <v>1</v>
      </c>
      <c r="O347">
        <f t="shared" si="60"/>
        <v>1</v>
      </c>
      <c r="P347">
        <f t="shared" si="60"/>
        <v>1</v>
      </c>
      <c r="Q347">
        <f t="shared" si="60"/>
        <v>1</v>
      </c>
      <c r="R347">
        <f t="shared" si="60"/>
        <v>1</v>
      </c>
      <c r="S347">
        <f t="shared" si="60"/>
        <v>1</v>
      </c>
      <c r="T347">
        <f t="shared" si="60"/>
        <v>1</v>
      </c>
      <c r="U347">
        <f t="shared" si="60"/>
        <v>1</v>
      </c>
      <c r="V347">
        <f t="shared" si="60"/>
        <v>1</v>
      </c>
      <c r="W347">
        <f t="shared" si="60"/>
        <v>1</v>
      </c>
    </row>
    <row r="348" spans="1:23" x14ac:dyDescent="0.25">
      <c r="A348" t="s">
        <v>58</v>
      </c>
      <c r="B348" t="s">
        <v>5</v>
      </c>
      <c r="C348" t="s">
        <v>15</v>
      </c>
      <c r="D348" t="s">
        <v>16</v>
      </c>
      <c r="E348" t="s">
        <v>106</v>
      </c>
      <c r="F348" t="s">
        <v>99</v>
      </c>
      <c r="G348" t="s">
        <v>6</v>
      </c>
    </row>
    <row r="349" spans="1:23" x14ac:dyDescent="0.25">
      <c r="A349" t="s">
        <v>58</v>
      </c>
      <c r="B349" t="s">
        <v>5</v>
      </c>
      <c r="C349" t="s">
        <v>15</v>
      </c>
      <c r="D349" t="s">
        <v>16</v>
      </c>
      <c r="E349" t="s">
        <v>106</v>
      </c>
      <c r="F349" t="s">
        <v>99</v>
      </c>
      <c r="G349" t="s">
        <v>67</v>
      </c>
      <c r="K349" t="s">
        <v>63</v>
      </c>
      <c r="L349" t="s">
        <v>68</v>
      </c>
      <c r="M349" cm="1">
        <f t="array" ref="M349">INDEX([3]!data,_xlfn.XMATCH(_xlfn.CONCAT(
SUBSTITUTE($A349,LEFT($A349,FIND($C349,$A349)+1),),
$F349),
[3]!index),_xlfn.XMATCH($G349,[3]!header))</f>
        <v>2025</v>
      </c>
      <c r="N349">
        <f t="shared" ref="N349:W351" si="61">M349</f>
        <v>2025</v>
      </c>
      <c r="O349">
        <f t="shared" si="61"/>
        <v>2025</v>
      </c>
      <c r="P349">
        <f t="shared" si="61"/>
        <v>2025</v>
      </c>
      <c r="Q349">
        <f t="shared" si="61"/>
        <v>2025</v>
      </c>
      <c r="R349">
        <f t="shared" si="61"/>
        <v>2025</v>
      </c>
      <c r="S349">
        <f t="shared" si="61"/>
        <v>2025</v>
      </c>
      <c r="T349">
        <f t="shared" si="61"/>
        <v>2025</v>
      </c>
      <c r="U349">
        <f t="shared" si="61"/>
        <v>2025</v>
      </c>
      <c r="V349">
        <f t="shared" si="61"/>
        <v>2025</v>
      </c>
      <c r="W349">
        <f t="shared" si="61"/>
        <v>2025</v>
      </c>
    </row>
    <row r="350" spans="1:23" x14ac:dyDescent="0.25">
      <c r="A350" t="s">
        <v>58</v>
      </c>
      <c r="B350" t="s">
        <v>5</v>
      </c>
      <c r="C350" t="s">
        <v>15</v>
      </c>
      <c r="D350" t="s">
        <v>16</v>
      </c>
      <c r="E350" t="s">
        <v>106</v>
      </c>
      <c r="F350" t="s">
        <v>99</v>
      </c>
      <c r="G350" t="s">
        <v>69</v>
      </c>
      <c r="K350" t="s">
        <v>63</v>
      </c>
      <c r="L350" t="s">
        <v>68</v>
      </c>
      <c r="M350" cm="1">
        <f t="array" ref="M350">INDEX([3]!data,_xlfn.XMATCH(_xlfn.CONCAT(
SUBSTITUTE($A350,LEFT($A350,FIND($C350,$A350)+1),),
$F350),
[3]!index),_xlfn.XMATCH($G350,[3]!header))</f>
        <v>2101</v>
      </c>
      <c r="N350">
        <f t="shared" si="61"/>
        <v>2101</v>
      </c>
      <c r="O350">
        <f t="shared" si="61"/>
        <v>2101</v>
      </c>
      <c r="P350">
        <f t="shared" si="61"/>
        <v>2101</v>
      </c>
      <c r="Q350">
        <f t="shared" si="61"/>
        <v>2101</v>
      </c>
      <c r="R350">
        <f t="shared" si="61"/>
        <v>2101</v>
      </c>
      <c r="S350">
        <f t="shared" si="61"/>
        <v>2101</v>
      </c>
      <c r="T350">
        <f t="shared" si="61"/>
        <v>2101</v>
      </c>
      <c r="U350">
        <f t="shared" si="61"/>
        <v>2101</v>
      </c>
      <c r="V350">
        <f t="shared" si="61"/>
        <v>2101</v>
      </c>
      <c r="W350">
        <f t="shared" si="61"/>
        <v>2101</v>
      </c>
    </row>
    <row r="351" spans="1:23" x14ac:dyDescent="0.25">
      <c r="A351" t="s">
        <v>58</v>
      </c>
      <c r="B351" t="s">
        <v>5</v>
      </c>
      <c r="C351" t="s">
        <v>15</v>
      </c>
      <c r="D351" t="s">
        <v>16</v>
      </c>
      <c r="E351" t="s">
        <v>106</v>
      </c>
      <c r="F351" t="s">
        <v>99</v>
      </c>
      <c r="G351" t="s">
        <v>70</v>
      </c>
      <c r="K351" t="s">
        <v>63</v>
      </c>
      <c r="L351" t="s">
        <v>71</v>
      </c>
      <c r="M351" cm="1">
        <f t="array" ref="M351">INDEX([3]!data,_xlfn.XMATCH(_xlfn.CONCAT(
SUBSTITUTE($A351,LEFT($A351,FIND($C351,$A351)+1),),
$F351),
[3]!index),_xlfn.XMATCH($G351,[3]!header))</f>
        <v>30</v>
      </c>
      <c r="N351">
        <f t="shared" si="61"/>
        <v>30</v>
      </c>
      <c r="O351">
        <f t="shared" si="61"/>
        <v>30</v>
      </c>
      <c r="P351">
        <f t="shared" si="61"/>
        <v>30</v>
      </c>
      <c r="Q351">
        <f t="shared" si="61"/>
        <v>30</v>
      </c>
      <c r="R351">
        <f t="shared" si="61"/>
        <v>30</v>
      </c>
      <c r="S351">
        <f t="shared" si="61"/>
        <v>30</v>
      </c>
      <c r="T351">
        <f t="shared" si="61"/>
        <v>30</v>
      </c>
      <c r="U351">
        <f t="shared" si="61"/>
        <v>30</v>
      </c>
      <c r="V351">
        <f t="shared" si="61"/>
        <v>30</v>
      </c>
      <c r="W351">
        <f t="shared" si="61"/>
        <v>30</v>
      </c>
    </row>
    <row r="352" spans="1:23" x14ac:dyDescent="0.25">
      <c r="A352" t="s">
        <v>58</v>
      </c>
      <c r="B352" t="s">
        <v>5</v>
      </c>
      <c r="C352" t="s">
        <v>15</v>
      </c>
      <c r="D352" t="s">
        <v>16</v>
      </c>
      <c r="E352" t="s">
        <v>106</v>
      </c>
      <c r="F352" t="s">
        <v>99</v>
      </c>
      <c r="G352" t="s">
        <v>72</v>
      </c>
      <c r="K352" t="s">
        <v>73</v>
      </c>
      <c r="L352" t="s">
        <v>64</v>
      </c>
      <c r="M352" cm="1">
        <f t="array" ref="M352">INDEX([3]!data,_xlfn.XMATCH(_xlfn.CONCAT(
SUBSTITUTE($A352,LEFT($A352,FIND($C352,$A352)+1),),
$F352),
[3]!index),_xlfn.XMATCH(_xlfn.CONCAT($C352,$G352),[3]!header))</f>
        <v>0</v>
      </c>
    </row>
    <row r="353" spans="1:23" x14ac:dyDescent="0.25">
      <c r="A353" t="s">
        <v>58</v>
      </c>
      <c r="B353" t="s">
        <v>5</v>
      </c>
      <c r="C353" t="s">
        <v>15</v>
      </c>
      <c r="D353" t="s">
        <v>16</v>
      </c>
      <c r="E353" t="s">
        <v>106</v>
      </c>
      <c r="F353" t="s">
        <v>99</v>
      </c>
      <c r="G353" t="s">
        <v>74</v>
      </c>
      <c r="K353" t="s">
        <v>63</v>
      </c>
      <c r="L353" t="str" cm="1">
        <f t="array" ref="L353">INDEX([3]!data,_xlfn.XMATCH(_xlfn.CONCAT(
SUBSTITUTE($A353,LEFT($A353,FIND($C353,$A353)+1),),
$F353),
[3]!index),_xlfn.XMATCH(L$2,[3]!header))</f>
        <v>MWh</v>
      </c>
      <c r="M353" cm="1">
        <f t="array" ref="M353">INDEX([3]!data,_xlfn.XMATCH(_xlfn.CONCAT(
SUBSTITUTE($A353,LEFT($A353,FIND($C353,$A353)+1),),
$F353),
[3]!index),_xlfn.XMATCH($G353,[3]!header))</f>
        <v>60289.411764705903</v>
      </c>
      <c r="N353">
        <f t="shared" ref="N353:W357" si="62">M353</f>
        <v>60289.411764705903</v>
      </c>
      <c r="O353">
        <f t="shared" si="62"/>
        <v>60289.411764705903</v>
      </c>
      <c r="P353">
        <f t="shared" si="62"/>
        <v>60289.411764705903</v>
      </c>
      <c r="Q353">
        <f t="shared" si="62"/>
        <v>60289.411764705903</v>
      </c>
      <c r="R353">
        <f t="shared" si="62"/>
        <v>60289.411764705903</v>
      </c>
      <c r="S353">
        <f t="shared" si="62"/>
        <v>60289.411764705903</v>
      </c>
      <c r="T353">
        <f t="shared" si="62"/>
        <v>60289.411764705903</v>
      </c>
      <c r="U353">
        <f t="shared" si="62"/>
        <v>60289.411764705903</v>
      </c>
      <c r="V353">
        <f t="shared" si="62"/>
        <v>60289.411764705903</v>
      </c>
      <c r="W353">
        <f t="shared" si="62"/>
        <v>60289.411764705903</v>
      </c>
    </row>
    <row r="354" spans="1:23" x14ac:dyDescent="0.25">
      <c r="A354" t="s">
        <v>58</v>
      </c>
      <c r="B354" t="s">
        <v>5</v>
      </c>
      <c r="C354" t="s">
        <v>15</v>
      </c>
      <c r="D354" t="s">
        <v>16</v>
      </c>
      <c r="E354" t="s">
        <v>106</v>
      </c>
      <c r="F354" t="s">
        <v>99</v>
      </c>
      <c r="G354" t="s">
        <v>75</v>
      </c>
      <c r="K354" t="s">
        <v>63</v>
      </c>
      <c r="L354" t="s">
        <v>76</v>
      </c>
      <c r="M354" cm="1">
        <f t="array" ref="M354">INDEX([3]!data,_xlfn.XMATCH(_xlfn.CONCAT(
SUBSTITUTE($A354,LEFT($A354,FIND($C354,$A354)+1),),
$F354),
[3]!index),_xlfn.XMATCH($G354,[3]!header))</f>
        <v>538198500</v>
      </c>
      <c r="N354">
        <f t="shared" si="62"/>
        <v>538198500</v>
      </c>
      <c r="O354">
        <f t="shared" si="62"/>
        <v>538198500</v>
      </c>
      <c r="P354">
        <f t="shared" si="62"/>
        <v>538198500</v>
      </c>
      <c r="Q354">
        <f t="shared" si="62"/>
        <v>538198500</v>
      </c>
      <c r="R354">
        <f t="shared" si="62"/>
        <v>538198500</v>
      </c>
      <c r="S354">
        <f t="shared" si="62"/>
        <v>538198500</v>
      </c>
      <c r="T354">
        <f t="shared" si="62"/>
        <v>538198500</v>
      </c>
      <c r="U354">
        <f t="shared" si="62"/>
        <v>538198500</v>
      </c>
      <c r="V354">
        <f t="shared" si="62"/>
        <v>538198500</v>
      </c>
      <c r="W354">
        <f t="shared" si="62"/>
        <v>538198500</v>
      </c>
    </row>
    <row r="355" spans="1:23" x14ac:dyDescent="0.25">
      <c r="A355" t="s">
        <v>58</v>
      </c>
      <c r="B355" t="s">
        <v>5</v>
      </c>
      <c r="C355" t="s">
        <v>15</v>
      </c>
      <c r="D355" t="s">
        <v>16</v>
      </c>
      <c r="E355" t="s">
        <v>106</v>
      </c>
      <c r="F355" t="s">
        <v>99</v>
      </c>
      <c r="G355" t="s">
        <v>77</v>
      </c>
      <c r="K355" t="s">
        <v>63</v>
      </c>
      <c r="L355" t="s">
        <v>76</v>
      </c>
      <c r="M355" cm="1">
        <f t="array" ref="M355">INDEX([3]!data,_xlfn.XMATCH(_xlfn.CONCAT(
SUBSTITUTE($A355,LEFT($A355,FIND($C355,$A355)+1),),
$F355),
[3]!index),_xlfn.XMATCH($G355,[3]!header))</f>
        <v>3467646</v>
      </c>
      <c r="N355">
        <f t="shared" si="62"/>
        <v>3467646</v>
      </c>
      <c r="O355">
        <f t="shared" si="62"/>
        <v>3467646</v>
      </c>
      <c r="P355">
        <f t="shared" si="62"/>
        <v>3467646</v>
      </c>
      <c r="Q355">
        <f t="shared" si="62"/>
        <v>3467646</v>
      </c>
      <c r="R355">
        <f t="shared" si="62"/>
        <v>3467646</v>
      </c>
      <c r="S355">
        <f t="shared" si="62"/>
        <v>3467646</v>
      </c>
      <c r="T355">
        <f t="shared" si="62"/>
        <v>3467646</v>
      </c>
      <c r="U355">
        <f t="shared" si="62"/>
        <v>3467646</v>
      </c>
      <c r="V355">
        <f t="shared" si="62"/>
        <v>3467646</v>
      </c>
      <c r="W355">
        <f t="shared" si="62"/>
        <v>3467646</v>
      </c>
    </row>
    <row r="356" spans="1:23" x14ac:dyDescent="0.25">
      <c r="A356" t="s">
        <v>58</v>
      </c>
      <c r="B356" t="s">
        <v>5</v>
      </c>
      <c r="C356" t="s">
        <v>15</v>
      </c>
      <c r="D356" t="s">
        <v>16</v>
      </c>
      <c r="E356" t="s">
        <v>106</v>
      </c>
      <c r="F356" t="s">
        <v>99</v>
      </c>
      <c r="G356" t="s">
        <v>52</v>
      </c>
      <c r="J356" t="s">
        <v>100</v>
      </c>
      <c r="K356" t="s">
        <v>79</v>
      </c>
      <c r="L356" t="str" cm="1">
        <f t="array" ref="L356">INDEX([3]!data_multi,_xlfn.XMATCH(_xlfn.CONCAT(
SUBSTITUTE($A356,LEFT($A356,FIND($C356,$A356)+1),),
$F356:$I356,
SUBSTITUTE($J356,LEFT($A356,FIND($C356,$A356)+1),)),
[3]!index_multi),_xlfn.XMATCH(L$2,[3]!header_multi))</f>
        <v>MWh</v>
      </c>
      <c r="M356" cm="1">
        <f t="array" ref="M356">INDEX([3]!data_multi,_xlfn.XMATCH(_xlfn.CONCAT(
SUBSTITUTE($A356,LEFT($A356,FIND($C356,$A356)+1),),
$F356:$I356,
SUBSTITUTE($J356,LEFT($A356,FIND($C356,$A356)+1),)),
[3]!index_multi),_xlfn.XMATCH(M$2,[3]!header_multi))</f>
        <v>0.1</v>
      </c>
      <c r="N356">
        <f t="shared" si="62"/>
        <v>0.1</v>
      </c>
      <c r="O356">
        <f t="shared" si="62"/>
        <v>0.1</v>
      </c>
      <c r="P356">
        <f t="shared" si="62"/>
        <v>0.1</v>
      </c>
      <c r="Q356">
        <f t="shared" si="62"/>
        <v>0.1</v>
      </c>
      <c r="R356">
        <f t="shared" si="62"/>
        <v>0.1</v>
      </c>
      <c r="S356">
        <f t="shared" si="62"/>
        <v>0.1</v>
      </c>
      <c r="T356">
        <f t="shared" si="62"/>
        <v>0.1</v>
      </c>
      <c r="U356">
        <f t="shared" si="62"/>
        <v>0.1</v>
      </c>
      <c r="V356">
        <f t="shared" si="62"/>
        <v>0.1</v>
      </c>
      <c r="W356">
        <f t="shared" si="62"/>
        <v>0.1</v>
      </c>
    </row>
    <row r="357" spans="1:23" x14ac:dyDescent="0.25">
      <c r="A357" t="s">
        <v>58</v>
      </c>
      <c r="B357" t="s">
        <v>5</v>
      </c>
      <c r="C357" t="s">
        <v>15</v>
      </c>
      <c r="D357" t="s">
        <v>16</v>
      </c>
      <c r="E357" t="s">
        <v>106</v>
      </c>
      <c r="F357" t="s">
        <v>99</v>
      </c>
      <c r="G357" t="s">
        <v>52</v>
      </c>
      <c r="J357" t="s">
        <v>80</v>
      </c>
      <c r="K357" t="s">
        <v>79</v>
      </c>
      <c r="L357" t="str" cm="1">
        <f t="array" ref="L357">INDEX([3]!data_multi,_xlfn.XMATCH(_xlfn.CONCAT(
SUBSTITUTE($A357,LEFT($A357,FIND($C357,$A357)+1),),
$F357:$I357,
SUBSTITUTE($J357,LEFT($A357,FIND($C357,$A357)+1),)),
[3]!index_multi),_xlfn.XMATCH(L$2,[3]!header_multi))</f>
        <v>unit</v>
      </c>
      <c r="M357" cm="1">
        <f t="array" ref="M357">INDEX([3]!data_multi,_xlfn.XMATCH(_xlfn.CONCAT(
SUBSTITUTE($A357,LEFT($A357,FIND($C357,$A357)+1),),
$F357:$I357,
SUBSTITUTE($J357,LEFT($A357,FIND($C357,$A357)+1),)),
[3]!index_multi),_xlfn.XMATCH(M$2,[3]!header_multi))</f>
        <v>1</v>
      </c>
      <c r="N357">
        <f t="shared" si="62"/>
        <v>1</v>
      </c>
      <c r="O357">
        <f t="shared" si="62"/>
        <v>1</v>
      </c>
      <c r="P357">
        <f t="shared" si="62"/>
        <v>1</v>
      </c>
      <c r="Q357">
        <f t="shared" si="62"/>
        <v>1</v>
      </c>
      <c r="R357">
        <f t="shared" si="62"/>
        <v>1</v>
      </c>
      <c r="S357">
        <f t="shared" si="62"/>
        <v>1</v>
      </c>
      <c r="T357">
        <f t="shared" si="62"/>
        <v>1</v>
      </c>
      <c r="U357">
        <f t="shared" si="62"/>
        <v>1</v>
      </c>
      <c r="V357">
        <f t="shared" si="62"/>
        <v>1</v>
      </c>
      <c r="W357">
        <f t="shared" si="62"/>
        <v>1</v>
      </c>
    </row>
    <row r="358" spans="1:23" x14ac:dyDescent="0.25">
      <c r="A358" t="s">
        <v>58</v>
      </c>
      <c r="B358" t="s">
        <v>5</v>
      </c>
      <c r="C358" t="s">
        <v>15</v>
      </c>
      <c r="D358" t="s">
        <v>16</v>
      </c>
      <c r="E358" t="s">
        <v>106</v>
      </c>
      <c r="F358" t="s">
        <v>102</v>
      </c>
      <c r="G358" t="s">
        <v>6</v>
      </c>
    </row>
    <row r="359" spans="1:23" x14ac:dyDescent="0.25">
      <c r="A359" t="s">
        <v>58</v>
      </c>
      <c r="B359" t="s">
        <v>5</v>
      </c>
      <c r="C359" t="s">
        <v>15</v>
      </c>
      <c r="D359" t="s">
        <v>16</v>
      </c>
      <c r="E359" t="s">
        <v>106</v>
      </c>
      <c r="F359" t="s">
        <v>102</v>
      </c>
      <c r="G359" t="s">
        <v>67</v>
      </c>
      <c r="K359" t="s">
        <v>63</v>
      </c>
      <c r="L359" t="s">
        <v>68</v>
      </c>
      <c r="M359" cm="1">
        <f t="array" ref="M359">INDEX([3]!data,_xlfn.XMATCH(_xlfn.CONCAT(
SUBSTITUTE($A359,LEFT($A359,FIND($C359,$A359)+1),),
$F359),
[3]!index),_xlfn.XMATCH($G359,[3]!header))</f>
        <v>2025</v>
      </c>
      <c r="N359">
        <f t="shared" ref="N359:W361" si="63">M359</f>
        <v>2025</v>
      </c>
      <c r="O359">
        <f t="shared" si="63"/>
        <v>2025</v>
      </c>
      <c r="P359">
        <f t="shared" si="63"/>
        <v>2025</v>
      </c>
      <c r="Q359">
        <f t="shared" si="63"/>
        <v>2025</v>
      </c>
      <c r="R359">
        <f t="shared" si="63"/>
        <v>2025</v>
      </c>
      <c r="S359">
        <f t="shared" si="63"/>
        <v>2025</v>
      </c>
      <c r="T359">
        <f t="shared" si="63"/>
        <v>2025</v>
      </c>
      <c r="U359">
        <f t="shared" si="63"/>
        <v>2025</v>
      </c>
      <c r="V359">
        <f t="shared" si="63"/>
        <v>2025</v>
      </c>
      <c r="W359">
        <f t="shared" si="63"/>
        <v>2025</v>
      </c>
    </row>
    <row r="360" spans="1:23" x14ac:dyDescent="0.25">
      <c r="A360" t="s">
        <v>58</v>
      </c>
      <c r="B360" t="s">
        <v>5</v>
      </c>
      <c r="C360" t="s">
        <v>15</v>
      </c>
      <c r="D360" t="s">
        <v>16</v>
      </c>
      <c r="E360" t="s">
        <v>106</v>
      </c>
      <c r="F360" t="s">
        <v>102</v>
      </c>
      <c r="G360" t="s">
        <v>69</v>
      </c>
      <c r="K360" t="s">
        <v>63</v>
      </c>
      <c r="L360" t="s">
        <v>68</v>
      </c>
      <c r="M360" cm="1">
        <f t="array" ref="M360">INDEX([3]!data,_xlfn.XMATCH(_xlfn.CONCAT(
SUBSTITUTE($A360,LEFT($A360,FIND($C360,$A360)+1),),
$F360),
[3]!index),_xlfn.XMATCH($G360,[3]!header))</f>
        <v>2101</v>
      </c>
      <c r="N360">
        <f t="shared" si="63"/>
        <v>2101</v>
      </c>
      <c r="O360">
        <f t="shared" si="63"/>
        <v>2101</v>
      </c>
      <c r="P360">
        <f t="shared" si="63"/>
        <v>2101</v>
      </c>
      <c r="Q360">
        <f t="shared" si="63"/>
        <v>2101</v>
      </c>
      <c r="R360">
        <f t="shared" si="63"/>
        <v>2101</v>
      </c>
      <c r="S360">
        <f t="shared" si="63"/>
        <v>2101</v>
      </c>
      <c r="T360">
        <f t="shared" si="63"/>
        <v>2101</v>
      </c>
      <c r="U360">
        <f t="shared" si="63"/>
        <v>2101</v>
      </c>
      <c r="V360">
        <f t="shared" si="63"/>
        <v>2101</v>
      </c>
      <c r="W360">
        <f t="shared" si="63"/>
        <v>2101</v>
      </c>
    </row>
    <row r="361" spans="1:23" x14ac:dyDescent="0.25">
      <c r="A361" t="s">
        <v>58</v>
      </c>
      <c r="B361" t="s">
        <v>5</v>
      </c>
      <c r="C361" t="s">
        <v>15</v>
      </c>
      <c r="D361" t="s">
        <v>16</v>
      </c>
      <c r="E361" t="s">
        <v>106</v>
      </c>
      <c r="F361" t="s">
        <v>102</v>
      </c>
      <c r="G361" t="s">
        <v>70</v>
      </c>
      <c r="K361" t="s">
        <v>63</v>
      </c>
      <c r="L361" t="s">
        <v>71</v>
      </c>
      <c r="M361" cm="1">
        <f t="array" ref="M361">INDEX([3]!data,_xlfn.XMATCH(_xlfn.CONCAT(
SUBSTITUTE($A361,LEFT($A361,FIND($C361,$A361)+1),),
$F361),
[3]!index),_xlfn.XMATCH($G361,[3]!header))</f>
        <v>30</v>
      </c>
      <c r="N361">
        <f t="shared" si="63"/>
        <v>30</v>
      </c>
      <c r="O361">
        <f t="shared" si="63"/>
        <v>30</v>
      </c>
      <c r="P361">
        <f t="shared" si="63"/>
        <v>30</v>
      </c>
      <c r="Q361">
        <f t="shared" si="63"/>
        <v>30</v>
      </c>
      <c r="R361">
        <f t="shared" si="63"/>
        <v>30</v>
      </c>
      <c r="S361">
        <f t="shared" si="63"/>
        <v>30</v>
      </c>
      <c r="T361">
        <f t="shared" si="63"/>
        <v>30</v>
      </c>
      <c r="U361">
        <f t="shared" si="63"/>
        <v>30</v>
      </c>
      <c r="V361">
        <f t="shared" si="63"/>
        <v>30</v>
      </c>
      <c r="W361">
        <f t="shared" si="63"/>
        <v>30</v>
      </c>
    </row>
    <row r="362" spans="1:23" x14ac:dyDescent="0.25">
      <c r="A362" t="s">
        <v>58</v>
      </c>
      <c r="B362" t="s">
        <v>5</v>
      </c>
      <c r="C362" t="s">
        <v>15</v>
      </c>
      <c r="D362" t="s">
        <v>16</v>
      </c>
      <c r="E362" t="s">
        <v>106</v>
      </c>
      <c r="F362" t="s">
        <v>102</v>
      </c>
      <c r="G362" t="s">
        <v>72</v>
      </c>
      <c r="K362" t="s">
        <v>73</v>
      </c>
      <c r="L362" t="s">
        <v>64</v>
      </c>
      <c r="M362" cm="1">
        <f t="array" ref="M362">INDEX([3]!data,_xlfn.XMATCH(_xlfn.CONCAT(
SUBSTITUTE($A362,LEFT($A362,FIND($C362,$A362)+1),),
$F362),
[3]!index),_xlfn.XMATCH(_xlfn.CONCAT($C362,$G362),[3]!header))</f>
        <v>0</v>
      </c>
    </row>
    <row r="363" spans="1:23" x14ac:dyDescent="0.25">
      <c r="A363" t="s">
        <v>58</v>
      </c>
      <c r="B363" t="s">
        <v>5</v>
      </c>
      <c r="C363" t="s">
        <v>15</v>
      </c>
      <c r="D363" t="s">
        <v>16</v>
      </c>
      <c r="E363" t="s">
        <v>106</v>
      </c>
      <c r="F363" t="s">
        <v>102</v>
      </c>
      <c r="G363" t="s">
        <v>74</v>
      </c>
      <c r="K363" t="s">
        <v>63</v>
      </c>
      <c r="L363" t="str" cm="1">
        <f t="array" ref="L363">INDEX([3]!data,_xlfn.XMATCH(_xlfn.CONCAT(
SUBSTITUTE($A363,LEFT($A363,FIND($C363,$A363)+1),),
$F363),
[3]!index),_xlfn.XMATCH(L$2,[3]!header))</f>
        <v>MWh</v>
      </c>
      <c r="M363" cm="1">
        <f t="array" ref="M363">INDEX([3]!data,_xlfn.XMATCH(_xlfn.CONCAT(
SUBSTITUTE($A363,LEFT($A363,FIND($C363,$A363)+1),),
$F363),
[3]!index),_xlfn.XMATCH($G363,[3]!header))</f>
        <v>77294.117647058796</v>
      </c>
      <c r="N363">
        <f t="shared" ref="N363:W367" si="64">M363</f>
        <v>77294.117647058796</v>
      </c>
      <c r="O363">
        <f t="shared" si="64"/>
        <v>77294.117647058796</v>
      </c>
      <c r="P363">
        <f t="shared" si="64"/>
        <v>77294.117647058796</v>
      </c>
      <c r="Q363">
        <f t="shared" si="64"/>
        <v>77294.117647058796</v>
      </c>
      <c r="R363">
        <f t="shared" si="64"/>
        <v>77294.117647058796</v>
      </c>
      <c r="S363">
        <f t="shared" si="64"/>
        <v>77294.117647058796</v>
      </c>
      <c r="T363">
        <f t="shared" si="64"/>
        <v>77294.117647058796</v>
      </c>
      <c r="U363">
        <f t="shared" si="64"/>
        <v>77294.117647058796</v>
      </c>
      <c r="V363">
        <f t="shared" si="64"/>
        <v>77294.117647058796</v>
      </c>
      <c r="W363">
        <f t="shared" si="64"/>
        <v>77294.117647058796</v>
      </c>
    </row>
    <row r="364" spans="1:23" x14ac:dyDescent="0.25">
      <c r="A364" t="s">
        <v>58</v>
      </c>
      <c r="B364" t="s">
        <v>5</v>
      </c>
      <c r="C364" t="s">
        <v>15</v>
      </c>
      <c r="D364" t="s">
        <v>16</v>
      </c>
      <c r="E364" t="s">
        <v>106</v>
      </c>
      <c r="F364" t="s">
        <v>102</v>
      </c>
      <c r="G364" t="s">
        <v>75</v>
      </c>
      <c r="K364" t="s">
        <v>63</v>
      </c>
      <c r="L364" t="s">
        <v>76</v>
      </c>
      <c r="M364" cm="1">
        <f t="array" ref="M364">INDEX([3]!data,_xlfn.XMATCH(_xlfn.CONCAT(
SUBSTITUTE($A364,LEFT($A364,FIND($C364,$A364)+1),),
$F364),
[3]!index),_xlfn.XMATCH($G364,[3]!header))</f>
        <v>244329280</v>
      </c>
      <c r="N364">
        <f t="shared" si="64"/>
        <v>244329280</v>
      </c>
      <c r="O364">
        <f t="shared" si="64"/>
        <v>244329280</v>
      </c>
      <c r="P364">
        <f t="shared" si="64"/>
        <v>244329280</v>
      </c>
      <c r="Q364">
        <f t="shared" si="64"/>
        <v>244329280</v>
      </c>
      <c r="R364">
        <f t="shared" si="64"/>
        <v>244329280</v>
      </c>
      <c r="S364">
        <f t="shared" si="64"/>
        <v>244329280</v>
      </c>
      <c r="T364">
        <f t="shared" si="64"/>
        <v>244329280</v>
      </c>
      <c r="U364">
        <f t="shared" si="64"/>
        <v>244329280</v>
      </c>
      <c r="V364">
        <f t="shared" si="64"/>
        <v>244329280</v>
      </c>
      <c r="W364">
        <f t="shared" si="64"/>
        <v>244329280</v>
      </c>
    </row>
    <row r="365" spans="1:23" x14ac:dyDescent="0.25">
      <c r="A365" t="s">
        <v>58</v>
      </c>
      <c r="B365" t="s">
        <v>5</v>
      </c>
      <c r="C365" t="s">
        <v>15</v>
      </c>
      <c r="D365" t="s">
        <v>16</v>
      </c>
      <c r="E365" t="s">
        <v>106</v>
      </c>
      <c r="F365" t="s">
        <v>102</v>
      </c>
      <c r="G365" t="s">
        <v>77</v>
      </c>
      <c r="K365" t="s">
        <v>63</v>
      </c>
      <c r="L365" t="s">
        <v>76</v>
      </c>
      <c r="M365" cm="1">
        <f t="array" ref="M365">INDEX([3]!data,_xlfn.XMATCH(_xlfn.CONCAT(
SUBSTITUTE($A365,LEFT($A365,FIND($C365,$A365)+1),),
$F365),
[3]!index),_xlfn.XMATCH($G365,[3]!header))</f>
        <v>6463600</v>
      </c>
      <c r="N365">
        <f t="shared" si="64"/>
        <v>6463600</v>
      </c>
      <c r="O365">
        <f t="shared" si="64"/>
        <v>6463600</v>
      </c>
      <c r="P365">
        <f t="shared" si="64"/>
        <v>6463600</v>
      </c>
      <c r="Q365">
        <f t="shared" si="64"/>
        <v>6463600</v>
      </c>
      <c r="R365">
        <f t="shared" si="64"/>
        <v>6463600</v>
      </c>
      <c r="S365">
        <f t="shared" si="64"/>
        <v>6463600</v>
      </c>
      <c r="T365">
        <f t="shared" si="64"/>
        <v>6463600</v>
      </c>
      <c r="U365">
        <f t="shared" si="64"/>
        <v>6463600</v>
      </c>
      <c r="V365">
        <f t="shared" si="64"/>
        <v>6463600</v>
      </c>
      <c r="W365">
        <f t="shared" si="64"/>
        <v>6463600</v>
      </c>
    </row>
    <row r="366" spans="1:23" x14ac:dyDescent="0.25">
      <c r="A366" t="s">
        <v>58</v>
      </c>
      <c r="B366" t="s">
        <v>5</v>
      </c>
      <c r="C366" t="s">
        <v>15</v>
      </c>
      <c r="D366" t="s">
        <v>16</v>
      </c>
      <c r="E366" t="s">
        <v>106</v>
      </c>
      <c r="F366" t="s">
        <v>102</v>
      </c>
      <c r="G366" t="s">
        <v>52</v>
      </c>
      <c r="J366" t="s">
        <v>100</v>
      </c>
      <c r="K366" t="s">
        <v>79</v>
      </c>
      <c r="L366" t="str" cm="1">
        <f t="array" ref="L366">INDEX([3]!data_multi,_xlfn.XMATCH(_xlfn.CONCAT(
SUBSTITUTE($A366,LEFT($A366,FIND($C366,$A366)+1),),
$F366:$I366,
SUBSTITUTE($J366,LEFT($A366,FIND($C366,$A366)+1),)),
[3]!index_multi),_xlfn.XMATCH(L$2,[3]!header_multi))</f>
        <v>MWh</v>
      </c>
      <c r="M366" cm="1">
        <f t="array" ref="M366">INDEX([3]!data_multi,_xlfn.XMATCH(_xlfn.CONCAT(
SUBSTITUTE($A366,LEFT($A366,FIND($C366,$A366)+1),),
$F366:$I366,
SUBSTITUTE($J366,LEFT($A366,FIND($C366,$A366)+1),)),
[3]!index_multi),_xlfn.XMATCH(M$2,[3]!header_multi))</f>
        <v>0.1</v>
      </c>
      <c r="N366">
        <f t="shared" si="64"/>
        <v>0.1</v>
      </c>
      <c r="O366">
        <f t="shared" si="64"/>
        <v>0.1</v>
      </c>
      <c r="P366">
        <f t="shared" si="64"/>
        <v>0.1</v>
      </c>
      <c r="Q366">
        <f t="shared" si="64"/>
        <v>0.1</v>
      </c>
      <c r="R366">
        <f t="shared" si="64"/>
        <v>0.1</v>
      </c>
      <c r="S366">
        <f t="shared" si="64"/>
        <v>0.1</v>
      </c>
      <c r="T366">
        <f t="shared" si="64"/>
        <v>0.1</v>
      </c>
      <c r="U366">
        <f t="shared" si="64"/>
        <v>0.1</v>
      </c>
      <c r="V366">
        <f t="shared" si="64"/>
        <v>0.1</v>
      </c>
      <c r="W366">
        <f t="shared" si="64"/>
        <v>0.1</v>
      </c>
    </row>
    <row r="367" spans="1:23" x14ac:dyDescent="0.25">
      <c r="A367" t="s">
        <v>58</v>
      </c>
      <c r="B367" t="s">
        <v>5</v>
      </c>
      <c r="C367" t="s">
        <v>15</v>
      </c>
      <c r="D367" t="s">
        <v>16</v>
      </c>
      <c r="E367" t="s">
        <v>106</v>
      </c>
      <c r="F367" t="s">
        <v>102</v>
      </c>
      <c r="G367" t="s">
        <v>52</v>
      </c>
      <c r="J367" t="s">
        <v>80</v>
      </c>
      <c r="K367" t="s">
        <v>79</v>
      </c>
      <c r="L367" t="str" cm="1">
        <f t="array" ref="L367">INDEX([3]!data_multi,_xlfn.XMATCH(_xlfn.CONCAT(
SUBSTITUTE($A367,LEFT($A367,FIND($C367,$A367)+1),),
$F367:$I367,
SUBSTITUTE($J367,LEFT($A367,FIND($C367,$A367)+1),)),
[3]!index_multi),_xlfn.XMATCH(L$2,[3]!header_multi))</f>
        <v>unit</v>
      </c>
      <c r="M367" cm="1">
        <f t="array" ref="M367">INDEX([3]!data_multi,_xlfn.XMATCH(_xlfn.CONCAT(
SUBSTITUTE($A367,LEFT($A367,FIND($C367,$A367)+1),),
$F367:$I367,
SUBSTITUTE($J367,LEFT($A367,FIND($C367,$A367)+1),)),
[3]!index_multi),_xlfn.XMATCH(M$2,[3]!header_multi))</f>
        <v>1</v>
      </c>
      <c r="N367">
        <f t="shared" si="64"/>
        <v>1</v>
      </c>
      <c r="O367">
        <f t="shared" si="64"/>
        <v>1</v>
      </c>
      <c r="P367">
        <f t="shared" si="64"/>
        <v>1</v>
      </c>
      <c r="Q367">
        <f t="shared" si="64"/>
        <v>1</v>
      </c>
      <c r="R367">
        <f t="shared" si="64"/>
        <v>1</v>
      </c>
      <c r="S367">
        <f t="shared" si="64"/>
        <v>1</v>
      </c>
      <c r="T367">
        <f t="shared" si="64"/>
        <v>1</v>
      </c>
      <c r="U367">
        <f t="shared" si="64"/>
        <v>1</v>
      </c>
      <c r="V367">
        <f t="shared" si="64"/>
        <v>1</v>
      </c>
      <c r="W367">
        <f t="shared" si="64"/>
        <v>1</v>
      </c>
    </row>
    <row r="368" spans="1:23" x14ac:dyDescent="0.25">
      <c r="A368" t="s">
        <v>58</v>
      </c>
      <c r="B368" t="s">
        <v>5</v>
      </c>
      <c r="C368" t="s">
        <v>15</v>
      </c>
      <c r="D368" t="s">
        <v>16</v>
      </c>
      <c r="E368" t="s">
        <v>106</v>
      </c>
      <c r="F368" t="s">
        <v>103</v>
      </c>
      <c r="G368" t="s">
        <v>6</v>
      </c>
    </row>
    <row r="369" spans="1:23" x14ac:dyDescent="0.25">
      <c r="A369" t="s">
        <v>58</v>
      </c>
      <c r="B369" t="s">
        <v>5</v>
      </c>
      <c r="C369" t="s">
        <v>15</v>
      </c>
      <c r="D369" t="s">
        <v>16</v>
      </c>
      <c r="E369" t="s">
        <v>106</v>
      </c>
      <c r="F369" t="s">
        <v>103</v>
      </c>
      <c r="G369" t="s">
        <v>67</v>
      </c>
      <c r="K369" t="s">
        <v>63</v>
      </c>
      <c r="L369" t="s">
        <v>68</v>
      </c>
      <c r="M369" cm="1">
        <f t="array" ref="M369">INDEX([3]!data,_xlfn.XMATCH(_xlfn.CONCAT(
SUBSTITUTE($A369,LEFT($A369,FIND($C369,$A369)+1),),
$F369),
[3]!index),_xlfn.XMATCH($G369,[3]!header))</f>
        <v>2025</v>
      </c>
      <c r="N369">
        <f t="shared" ref="N369:W371" si="65">M369</f>
        <v>2025</v>
      </c>
      <c r="O369">
        <f t="shared" si="65"/>
        <v>2025</v>
      </c>
      <c r="P369">
        <f t="shared" si="65"/>
        <v>2025</v>
      </c>
      <c r="Q369">
        <f t="shared" si="65"/>
        <v>2025</v>
      </c>
      <c r="R369">
        <f t="shared" si="65"/>
        <v>2025</v>
      </c>
      <c r="S369">
        <f t="shared" si="65"/>
        <v>2025</v>
      </c>
      <c r="T369">
        <f t="shared" si="65"/>
        <v>2025</v>
      </c>
      <c r="U369">
        <f t="shared" si="65"/>
        <v>2025</v>
      </c>
      <c r="V369">
        <f t="shared" si="65"/>
        <v>2025</v>
      </c>
      <c r="W369">
        <f t="shared" si="65"/>
        <v>2025</v>
      </c>
    </row>
    <row r="370" spans="1:23" x14ac:dyDescent="0.25">
      <c r="A370" t="s">
        <v>58</v>
      </c>
      <c r="B370" t="s">
        <v>5</v>
      </c>
      <c r="C370" t="s">
        <v>15</v>
      </c>
      <c r="D370" t="s">
        <v>16</v>
      </c>
      <c r="E370" t="s">
        <v>106</v>
      </c>
      <c r="F370" t="s">
        <v>103</v>
      </c>
      <c r="G370" t="s">
        <v>69</v>
      </c>
      <c r="K370" t="s">
        <v>63</v>
      </c>
      <c r="L370" t="s">
        <v>68</v>
      </c>
      <c r="M370" cm="1">
        <f t="array" ref="M370">INDEX([3]!data,_xlfn.XMATCH(_xlfn.CONCAT(
SUBSTITUTE($A370,LEFT($A370,FIND($C370,$A370)+1),),
$F370),
[3]!index),_xlfn.XMATCH($G370,[3]!header))</f>
        <v>2101</v>
      </c>
      <c r="N370">
        <f t="shared" si="65"/>
        <v>2101</v>
      </c>
      <c r="O370">
        <f t="shared" si="65"/>
        <v>2101</v>
      </c>
      <c r="P370">
        <f t="shared" si="65"/>
        <v>2101</v>
      </c>
      <c r="Q370">
        <f t="shared" si="65"/>
        <v>2101</v>
      </c>
      <c r="R370">
        <f t="shared" si="65"/>
        <v>2101</v>
      </c>
      <c r="S370">
        <f t="shared" si="65"/>
        <v>2101</v>
      </c>
      <c r="T370">
        <f t="shared" si="65"/>
        <v>2101</v>
      </c>
      <c r="U370">
        <f t="shared" si="65"/>
        <v>2101</v>
      </c>
      <c r="V370">
        <f t="shared" si="65"/>
        <v>2101</v>
      </c>
      <c r="W370">
        <f t="shared" si="65"/>
        <v>2101</v>
      </c>
    </row>
    <row r="371" spans="1:23" x14ac:dyDescent="0.25">
      <c r="A371" t="s">
        <v>58</v>
      </c>
      <c r="B371" t="s">
        <v>5</v>
      </c>
      <c r="C371" t="s">
        <v>15</v>
      </c>
      <c r="D371" t="s">
        <v>16</v>
      </c>
      <c r="E371" t="s">
        <v>106</v>
      </c>
      <c r="F371" t="s">
        <v>103</v>
      </c>
      <c r="G371" t="s">
        <v>70</v>
      </c>
      <c r="K371" t="s">
        <v>63</v>
      </c>
      <c r="L371" t="s">
        <v>71</v>
      </c>
      <c r="M371" cm="1">
        <f t="array" ref="M371">INDEX([3]!data,_xlfn.XMATCH(_xlfn.CONCAT(
SUBSTITUTE($A371,LEFT($A371,FIND($C371,$A371)+1),),
$F371),
[3]!index),_xlfn.XMATCH($G371,[3]!header))</f>
        <v>30</v>
      </c>
      <c r="N371">
        <f t="shared" si="65"/>
        <v>30</v>
      </c>
      <c r="O371">
        <f t="shared" si="65"/>
        <v>30</v>
      </c>
      <c r="P371">
        <f t="shared" si="65"/>
        <v>30</v>
      </c>
      <c r="Q371">
        <f t="shared" si="65"/>
        <v>30</v>
      </c>
      <c r="R371">
        <f t="shared" si="65"/>
        <v>30</v>
      </c>
      <c r="S371">
        <f t="shared" si="65"/>
        <v>30</v>
      </c>
      <c r="T371">
        <f t="shared" si="65"/>
        <v>30</v>
      </c>
      <c r="U371">
        <f t="shared" si="65"/>
        <v>30</v>
      </c>
      <c r="V371">
        <f t="shared" si="65"/>
        <v>30</v>
      </c>
      <c r="W371">
        <f t="shared" si="65"/>
        <v>30</v>
      </c>
    </row>
    <row r="372" spans="1:23" x14ac:dyDescent="0.25">
      <c r="A372" t="s">
        <v>58</v>
      </c>
      <c r="B372" t="s">
        <v>5</v>
      </c>
      <c r="C372" t="s">
        <v>15</v>
      </c>
      <c r="D372" t="s">
        <v>16</v>
      </c>
      <c r="E372" t="s">
        <v>106</v>
      </c>
      <c r="F372" t="s">
        <v>103</v>
      </c>
      <c r="G372" t="s">
        <v>72</v>
      </c>
      <c r="K372" t="s">
        <v>73</v>
      </c>
      <c r="L372" t="s">
        <v>64</v>
      </c>
      <c r="M372" cm="1">
        <f t="array" ref="M372">INDEX([3]!data,_xlfn.XMATCH(_xlfn.CONCAT(
SUBSTITUTE($A372,LEFT($A372,FIND($C372,$A372)+1),),
$F372),
[3]!index),_xlfn.XMATCH(_xlfn.CONCAT($C372,$G372),[3]!header))</f>
        <v>0</v>
      </c>
    </row>
    <row r="373" spans="1:23" x14ac:dyDescent="0.25">
      <c r="A373" t="s">
        <v>58</v>
      </c>
      <c r="B373" t="s">
        <v>5</v>
      </c>
      <c r="C373" t="s">
        <v>15</v>
      </c>
      <c r="D373" t="s">
        <v>16</v>
      </c>
      <c r="E373" t="s">
        <v>106</v>
      </c>
      <c r="F373" t="s">
        <v>103</v>
      </c>
      <c r="G373" t="s">
        <v>74</v>
      </c>
      <c r="K373" t="s">
        <v>63</v>
      </c>
      <c r="L373" t="str" cm="1">
        <f t="array" ref="L373">INDEX([3]!data,_xlfn.XMATCH(_xlfn.CONCAT(
SUBSTITUTE($A373,LEFT($A373,FIND($C373,$A373)+1),),
$F373),
[3]!index),_xlfn.XMATCH(L$2,[3]!header))</f>
        <v>MWh</v>
      </c>
      <c r="M373" cm="1">
        <f t="array" ref="M373">INDEX([3]!data,_xlfn.XMATCH(_xlfn.CONCAT(
SUBSTITUTE($A373,LEFT($A373,FIND($C373,$A373)+1),),
$F373),
[3]!index),_xlfn.XMATCH($G373,[3]!header))</f>
        <v>77294.117647058796</v>
      </c>
      <c r="N373">
        <f t="shared" ref="N373:W377" si="66">M373</f>
        <v>77294.117647058796</v>
      </c>
      <c r="O373">
        <f t="shared" si="66"/>
        <v>77294.117647058796</v>
      </c>
      <c r="P373">
        <f t="shared" si="66"/>
        <v>77294.117647058796</v>
      </c>
      <c r="Q373">
        <f t="shared" si="66"/>
        <v>77294.117647058796</v>
      </c>
      <c r="R373">
        <f t="shared" si="66"/>
        <v>77294.117647058796</v>
      </c>
      <c r="S373">
        <f t="shared" si="66"/>
        <v>77294.117647058796</v>
      </c>
      <c r="T373">
        <f t="shared" si="66"/>
        <v>77294.117647058796</v>
      </c>
      <c r="U373">
        <f t="shared" si="66"/>
        <v>77294.117647058796</v>
      </c>
      <c r="V373">
        <f t="shared" si="66"/>
        <v>77294.117647058796</v>
      </c>
      <c r="W373">
        <f t="shared" si="66"/>
        <v>77294.117647058796</v>
      </c>
    </row>
    <row r="374" spans="1:23" x14ac:dyDescent="0.25">
      <c r="A374" t="s">
        <v>58</v>
      </c>
      <c r="B374" t="s">
        <v>5</v>
      </c>
      <c r="C374" t="s">
        <v>15</v>
      </c>
      <c r="D374" t="s">
        <v>16</v>
      </c>
      <c r="E374" t="s">
        <v>106</v>
      </c>
      <c r="F374" t="s">
        <v>103</v>
      </c>
      <c r="G374" t="s">
        <v>75</v>
      </c>
      <c r="K374" t="s">
        <v>63</v>
      </c>
      <c r="L374" t="s">
        <v>76</v>
      </c>
      <c r="M374" cm="1">
        <f t="array" ref="M374">INDEX([3]!data,_xlfn.XMATCH(_xlfn.CONCAT(
SUBSTITUTE($A374,LEFT($A374,FIND($C374,$A374)+1),),
$F374),
[3]!index),_xlfn.XMATCH($G374,[3]!header))</f>
        <v>244329280</v>
      </c>
      <c r="N374">
        <f t="shared" si="66"/>
        <v>244329280</v>
      </c>
      <c r="O374">
        <f t="shared" si="66"/>
        <v>244329280</v>
      </c>
      <c r="P374">
        <f t="shared" si="66"/>
        <v>244329280</v>
      </c>
      <c r="Q374">
        <f t="shared" si="66"/>
        <v>244329280</v>
      </c>
      <c r="R374">
        <f t="shared" si="66"/>
        <v>244329280</v>
      </c>
      <c r="S374">
        <f t="shared" si="66"/>
        <v>244329280</v>
      </c>
      <c r="T374">
        <f t="shared" si="66"/>
        <v>244329280</v>
      </c>
      <c r="U374">
        <f t="shared" si="66"/>
        <v>244329280</v>
      </c>
      <c r="V374">
        <f t="shared" si="66"/>
        <v>244329280</v>
      </c>
      <c r="W374">
        <f t="shared" si="66"/>
        <v>244329280</v>
      </c>
    </row>
    <row r="375" spans="1:23" x14ac:dyDescent="0.25">
      <c r="A375" t="s">
        <v>58</v>
      </c>
      <c r="B375" t="s">
        <v>5</v>
      </c>
      <c r="C375" t="s">
        <v>15</v>
      </c>
      <c r="D375" t="s">
        <v>16</v>
      </c>
      <c r="E375" t="s">
        <v>106</v>
      </c>
      <c r="F375" t="s">
        <v>103</v>
      </c>
      <c r="G375" t="s">
        <v>77</v>
      </c>
      <c r="K375" t="s">
        <v>63</v>
      </c>
      <c r="L375" t="s">
        <v>76</v>
      </c>
      <c r="M375" cm="1">
        <f t="array" ref="M375">INDEX([3]!data,_xlfn.XMATCH(_xlfn.CONCAT(
SUBSTITUTE($A375,LEFT($A375,FIND($C375,$A375)+1),),
$F375),
[3]!index),_xlfn.XMATCH($G375,[3]!header))</f>
        <v>6463600</v>
      </c>
      <c r="N375">
        <f t="shared" si="66"/>
        <v>6463600</v>
      </c>
      <c r="O375">
        <f t="shared" si="66"/>
        <v>6463600</v>
      </c>
      <c r="P375">
        <f t="shared" si="66"/>
        <v>6463600</v>
      </c>
      <c r="Q375">
        <f t="shared" si="66"/>
        <v>6463600</v>
      </c>
      <c r="R375">
        <f t="shared" si="66"/>
        <v>6463600</v>
      </c>
      <c r="S375">
        <f t="shared" si="66"/>
        <v>6463600</v>
      </c>
      <c r="T375">
        <f t="shared" si="66"/>
        <v>6463600</v>
      </c>
      <c r="U375">
        <f t="shared" si="66"/>
        <v>6463600</v>
      </c>
      <c r="V375">
        <f t="shared" si="66"/>
        <v>6463600</v>
      </c>
      <c r="W375">
        <f t="shared" si="66"/>
        <v>6463600</v>
      </c>
    </row>
    <row r="376" spans="1:23" x14ac:dyDescent="0.25">
      <c r="A376" t="s">
        <v>58</v>
      </c>
      <c r="B376" t="s">
        <v>5</v>
      </c>
      <c r="C376" t="s">
        <v>15</v>
      </c>
      <c r="D376" t="s">
        <v>16</v>
      </c>
      <c r="E376" t="s">
        <v>106</v>
      </c>
      <c r="F376" t="s">
        <v>103</v>
      </c>
      <c r="G376" t="s">
        <v>52</v>
      </c>
      <c r="J376" t="s">
        <v>104</v>
      </c>
      <c r="K376" t="s">
        <v>79</v>
      </c>
      <c r="L376" t="str" cm="1">
        <f t="array" ref="L376">INDEX([3]!data_multi,_xlfn.XMATCH(_xlfn.CONCAT(
SUBSTITUTE($A376,LEFT($A376,FIND($C376,$A376)+1),),
$F376:$I376,
SUBSTITUTE($J376,LEFT($A376,FIND($C376,$A376)+1),)),
[3]!index_multi),_xlfn.XMATCH(L$2,[3]!header_multi))</f>
        <v>MWh</v>
      </c>
      <c r="M376" cm="1">
        <f t="array" ref="M376">INDEX([3]!data_multi,_xlfn.XMATCH(_xlfn.CONCAT(
SUBSTITUTE($A376,LEFT($A376,FIND($C376,$A376)+1),),
$F376:$I376,
SUBSTITUTE($J376,LEFT($A376,FIND($C376,$A376)+1),)),
[3]!index_multi),_xlfn.XMATCH(M$2,[3]!header_multi))</f>
        <v>0.3</v>
      </c>
      <c r="N376">
        <f t="shared" si="66"/>
        <v>0.3</v>
      </c>
      <c r="O376">
        <f t="shared" si="66"/>
        <v>0.3</v>
      </c>
      <c r="P376">
        <f t="shared" si="66"/>
        <v>0.3</v>
      </c>
      <c r="Q376">
        <f t="shared" si="66"/>
        <v>0.3</v>
      </c>
      <c r="R376">
        <f t="shared" si="66"/>
        <v>0.3</v>
      </c>
      <c r="S376">
        <f t="shared" si="66"/>
        <v>0.3</v>
      </c>
      <c r="T376">
        <f t="shared" si="66"/>
        <v>0.3</v>
      </c>
      <c r="U376">
        <f t="shared" si="66"/>
        <v>0.3</v>
      </c>
      <c r="V376">
        <f t="shared" si="66"/>
        <v>0.3</v>
      </c>
      <c r="W376">
        <f t="shared" si="66"/>
        <v>0.3</v>
      </c>
    </row>
    <row r="377" spans="1:23" x14ac:dyDescent="0.25">
      <c r="A377" t="s">
        <v>58</v>
      </c>
      <c r="B377" t="s">
        <v>5</v>
      </c>
      <c r="C377" t="s">
        <v>15</v>
      </c>
      <c r="D377" t="s">
        <v>16</v>
      </c>
      <c r="E377" t="s">
        <v>106</v>
      </c>
      <c r="F377" t="s">
        <v>103</v>
      </c>
      <c r="G377" t="s">
        <v>52</v>
      </c>
      <c r="J377" t="s">
        <v>80</v>
      </c>
      <c r="K377" t="s">
        <v>79</v>
      </c>
      <c r="L377" t="str" cm="1">
        <f t="array" ref="L377">INDEX([3]!data_multi,_xlfn.XMATCH(_xlfn.CONCAT(
SUBSTITUTE($A377,LEFT($A377,FIND($C377,$A377)+1),),
$F377:$I377,
SUBSTITUTE($J377,LEFT($A377,FIND($C377,$A377)+1),)),
[3]!index_multi),_xlfn.XMATCH(L$2,[3]!header_multi))</f>
        <v>unit</v>
      </c>
      <c r="M377" cm="1">
        <f t="array" ref="M377">INDEX([3]!data_multi,_xlfn.XMATCH(_xlfn.CONCAT(
SUBSTITUTE($A377,LEFT($A377,FIND($C377,$A377)+1),),
$F377:$I377,
SUBSTITUTE($J377,LEFT($A377,FIND($C377,$A377)+1),)),
[3]!index_multi),_xlfn.XMATCH(M$2,[3]!header_multi))</f>
        <v>1</v>
      </c>
      <c r="N377">
        <f t="shared" si="66"/>
        <v>1</v>
      </c>
      <c r="O377">
        <f t="shared" si="66"/>
        <v>1</v>
      </c>
      <c r="P377">
        <f t="shared" si="66"/>
        <v>1</v>
      </c>
      <c r="Q377">
        <f t="shared" si="66"/>
        <v>1</v>
      </c>
      <c r="R377">
        <f t="shared" si="66"/>
        <v>1</v>
      </c>
      <c r="S377">
        <f t="shared" si="66"/>
        <v>1</v>
      </c>
      <c r="T377">
        <f t="shared" si="66"/>
        <v>1</v>
      </c>
      <c r="U377">
        <f t="shared" si="66"/>
        <v>1</v>
      </c>
      <c r="V377">
        <f t="shared" si="66"/>
        <v>1</v>
      </c>
      <c r="W377">
        <f t="shared" si="66"/>
        <v>1</v>
      </c>
    </row>
    <row r="378" spans="1:23" x14ac:dyDescent="0.25">
      <c r="A378" t="s">
        <v>59</v>
      </c>
      <c r="B378" t="s">
        <v>5</v>
      </c>
      <c r="C378" t="s">
        <v>15</v>
      </c>
      <c r="D378" t="s">
        <v>16</v>
      </c>
      <c r="E378" t="s">
        <v>107</v>
      </c>
      <c r="G378" t="s">
        <v>17</v>
      </c>
      <c r="K378" t="s">
        <v>18</v>
      </c>
      <c r="L378" t="str">
        <f>INDEX([1]!data,MATCH(_xlfn.CONCAT(
SUBSTITUTE($A378,LEFT($A378,FIND($C378,$A378)+1),),
"*",
$D378,
$F378:$I378,
SUBSTITUTE($J378,LEFT($A378,FIND($C378,$A378)+1),)),
[1]!index,0),MATCH(L$2,[1]!header,0))</f>
        <v>MWh</v>
      </c>
    </row>
    <row r="379" spans="1:23" x14ac:dyDescent="0.25">
      <c r="A379" t="s">
        <v>59</v>
      </c>
      <c r="B379" t="s">
        <v>5</v>
      </c>
      <c r="C379" t="s">
        <v>15</v>
      </c>
      <c r="D379" t="s">
        <v>16</v>
      </c>
      <c r="E379" t="s">
        <v>107</v>
      </c>
      <c r="G379" t="s">
        <v>19</v>
      </c>
      <c r="H379" t="s">
        <v>61</v>
      </c>
    </row>
    <row r="380" spans="1:23" x14ac:dyDescent="0.25">
      <c r="A380" t="s">
        <v>59</v>
      </c>
      <c r="B380" t="s">
        <v>5</v>
      </c>
      <c r="C380" t="s">
        <v>15</v>
      </c>
      <c r="D380" t="s">
        <v>16</v>
      </c>
      <c r="E380" t="s">
        <v>107</v>
      </c>
      <c r="G380" t="s">
        <v>62</v>
      </c>
      <c r="K380" t="s">
        <v>63</v>
      </c>
      <c r="L380" t="s">
        <v>64</v>
      </c>
      <c r="M380" cm="1">
        <f t="array" ref="M380">INDEX([3]!data,_xlfn.XMATCH(_xlfn.CONCAT(
SUBSTITUTE($A380,LEFT($A380,FIND($C380,$A380)+1),),
$F380),
[3]!index),_xlfn.XMATCH($G380,[3]!header))</f>
        <v>0.125</v>
      </c>
      <c r="N380">
        <f t="shared" ref="N380:W381" si="67">M380</f>
        <v>0.125</v>
      </c>
      <c r="O380">
        <f t="shared" si="67"/>
        <v>0.125</v>
      </c>
      <c r="P380">
        <f t="shared" si="67"/>
        <v>0.125</v>
      </c>
      <c r="Q380">
        <f t="shared" si="67"/>
        <v>0.125</v>
      </c>
      <c r="R380">
        <f t="shared" si="67"/>
        <v>0.125</v>
      </c>
      <c r="S380">
        <f t="shared" si="67"/>
        <v>0.125</v>
      </c>
      <c r="T380">
        <f t="shared" si="67"/>
        <v>0.125</v>
      </c>
      <c r="U380">
        <f t="shared" si="67"/>
        <v>0.125</v>
      </c>
      <c r="V380">
        <f t="shared" si="67"/>
        <v>0.125</v>
      </c>
      <c r="W380">
        <f t="shared" si="67"/>
        <v>0.125</v>
      </c>
    </row>
    <row r="381" spans="1:23" x14ac:dyDescent="0.25">
      <c r="A381" t="s">
        <v>59</v>
      </c>
      <c r="B381" t="s">
        <v>5</v>
      </c>
      <c r="C381" t="s">
        <v>15</v>
      </c>
      <c r="D381" t="s">
        <v>16</v>
      </c>
      <c r="E381" t="s">
        <v>107</v>
      </c>
      <c r="G381" t="s">
        <v>65</v>
      </c>
      <c r="K381" t="s">
        <v>63</v>
      </c>
      <c r="M381" cm="1">
        <f t="array" ref="M381">INDEX([3]!data,_xlfn.XMATCH(_xlfn.CONCAT(
SUBSTITUTE($A381,LEFT($A381,FIND($C381,$A381)+1),),
$F381),
[3]!index),_xlfn.XMATCH($G381,[3]!header))</f>
        <v>10</v>
      </c>
      <c r="N381">
        <f t="shared" si="67"/>
        <v>10</v>
      </c>
      <c r="O381">
        <f t="shared" si="67"/>
        <v>10</v>
      </c>
      <c r="P381">
        <f t="shared" si="67"/>
        <v>10</v>
      </c>
      <c r="Q381">
        <f t="shared" si="67"/>
        <v>10</v>
      </c>
      <c r="R381">
        <f t="shared" si="67"/>
        <v>10</v>
      </c>
      <c r="S381">
        <f t="shared" si="67"/>
        <v>10</v>
      </c>
      <c r="T381">
        <f t="shared" si="67"/>
        <v>10</v>
      </c>
      <c r="U381">
        <f t="shared" si="67"/>
        <v>10</v>
      </c>
      <c r="V381">
        <f t="shared" si="67"/>
        <v>10</v>
      </c>
      <c r="W381">
        <f t="shared" si="67"/>
        <v>10</v>
      </c>
    </row>
    <row r="382" spans="1:23" x14ac:dyDescent="0.25">
      <c r="A382" t="s">
        <v>59</v>
      </c>
      <c r="B382" t="s">
        <v>5</v>
      </c>
      <c r="C382" t="s">
        <v>15</v>
      </c>
      <c r="D382" t="s">
        <v>16</v>
      </c>
      <c r="E382" t="s">
        <v>107</v>
      </c>
      <c r="F382" t="s">
        <v>83</v>
      </c>
      <c r="G382" t="s">
        <v>6</v>
      </c>
    </row>
    <row r="383" spans="1:23" x14ac:dyDescent="0.25">
      <c r="A383" t="s">
        <v>59</v>
      </c>
      <c r="B383" t="s">
        <v>5</v>
      </c>
      <c r="C383" t="s">
        <v>15</v>
      </c>
      <c r="D383" t="s">
        <v>16</v>
      </c>
      <c r="E383" t="s">
        <v>107</v>
      </c>
      <c r="F383" t="s">
        <v>83</v>
      </c>
      <c r="G383" t="s">
        <v>67</v>
      </c>
      <c r="K383" t="s">
        <v>63</v>
      </c>
      <c r="L383" t="s">
        <v>68</v>
      </c>
      <c r="M383" cm="1">
        <f t="array" ref="M383">INDEX([3]!data,_xlfn.XMATCH(_xlfn.CONCAT(
SUBSTITUTE($A383,LEFT($A383,FIND($C383,$A383)+1),),
$F383),
[3]!index),_xlfn.XMATCH($G383,[3]!header))</f>
        <v>2000</v>
      </c>
      <c r="N383">
        <f t="shared" ref="N383:W385" si="68">M383</f>
        <v>2000</v>
      </c>
      <c r="O383">
        <f t="shared" si="68"/>
        <v>2000</v>
      </c>
      <c r="P383">
        <f t="shared" si="68"/>
        <v>2000</v>
      </c>
      <c r="Q383">
        <f t="shared" si="68"/>
        <v>2000</v>
      </c>
      <c r="R383">
        <f t="shared" si="68"/>
        <v>2000</v>
      </c>
      <c r="S383">
        <f t="shared" si="68"/>
        <v>2000</v>
      </c>
      <c r="T383">
        <f t="shared" si="68"/>
        <v>2000</v>
      </c>
      <c r="U383">
        <f t="shared" si="68"/>
        <v>2000</v>
      </c>
      <c r="V383">
        <f t="shared" si="68"/>
        <v>2000</v>
      </c>
      <c r="W383">
        <f t="shared" si="68"/>
        <v>2000</v>
      </c>
    </row>
    <row r="384" spans="1:23" x14ac:dyDescent="0.25">
      <c r="A384" t="s">
        <v>59</v>
      </c>
      <c r="B384" t="s">
        <v>5</v>
      </c>
      <c r="C384" t="s">
        <v>15</v>
      </c>
      <c r="D384" t="s">
        <v>16</v>
      </c>
      <c r="E384" t="s">
        <v>107</v>
      </c>
      <c r="F384" t="s">
        <v>83</v>
      </c>
      <c r="G384" t="s">
        <v>69</v>
      </c>
      <c r="K384" t="s">
        <v>63</v>
      </c>
      <c r="L384" t="s">
        <v>68</v>
      </c>
      <c r="M384" cm="1">
        <f t="array" ref="M384">INDEX([3]!data,_xlfn.XMATCH(_xlfn.CONCAT(
SUBSTITUTE($A384,LEFT($A384,FIND($C384,$A384)+1),),
$F384),
[3]!index),_xlfn.XMATCH($G384,[3]!header))</f>
        <v>2101</v>
      </c>
      <c r="N384">
        <f t="shared" si="68"/>
        <v>2101</v>
      </c>
      <c r="O384">
        <f t="shared" si="68"/>
        <v>2101</v>
      </c>
      <c r="P384">
        <f t="shared" si="68"/>
        <v>2101</v>
      </c>
      <c r="Q384">
        <f t="shared" si="68"/>
        <v>2101</v>
      </c>
      <c r="R384">
        <f t="shared" si="68"/>
        <v>2101</v>
      </c>
      <c r="S384">
        <f t="shared" si="68"/>
        <v>2101</v>
      </c>
      <c r="T384">
        <f t="shared" si="68"/>
        <v>2101</v>
      </c>
      <c r="U384">
        <f t="shared" si="68"/>
        <v>2101</v>
      </c>
      <c r="V384">
        <f t="shared" si="68"/>
        <v>2101</v>
      </c>
      <c r="W384">
        <f t="shared" si="68"/>
        <v>2101</v>
      </c>
    </row>
    <row r="385" spans="1:23" x14ac:dyDescent="0.25">
      <c r="A385" t="s">
        <v>59</v>
      </c>
      <c r="B385" t="s">
        <v>5</v>
      </c>
      <c r="C385" t="s">
        <v>15</v>
      </c>
      <c r="D385" t="s">
        <v>16</v>
      </c>
      <c r="E385" t="s">
        <v>107</v>
      </c>
      <c r="F385" t="s">
        <v>83</v>
      </c>
      <c r="G385" t="s">
        <v>70</v>
      </c>
      <c r="K385" t="s">
        <v>63</v>
      </c>
      <c r="L385" t="s">
        <v>71</v>
      </c>
      <c r="M385" cm="1">
        <f t="array" ref="M385">INDEX([3]!data,_xlfn.XMATCH(_xlfn.CONCAT(
SUBSTITUTE($A385,LEFT($A385,FIND($C385,$A385)+1),),
$F385),
[3]!index),_xlfn.XMATCH($G385,[3]!header))</f>
        <v>30</v>
      </c>
      <c r="N385">
        <f t="shared" si="68"/>
        <v>30</v>
      </c>
      <c r="O385">
        <f t="shared" si="68"/>
        <v>30</v>
      </c>
      <c r="P385">
        <f t="shared" si="68"/>
        <v>30</v>
      </c>
      <c r="Q385">
        <f t="shared" si="68"/>
        <v>30</v>
      </c>
      <c r="R385">
        <f t="shared" si="68"/>
        <v>30</v>
      </c>
      <c r="S385">
        <f t="shared" si="68"/>
        <v>30</v>
      </c>
      <c r="T385">
        <f t="shared" si="68"/>
        <v>30</v>
      </c>
      <c r="U385">
        <f t="shared" si="68"/>
        <v>30</v>
      </c>
      <c r="V385">
        <f t="shared" si="68"/>
        <v>30</v>
      </c>
      <c r="W385">
        <f t="shared" si="68"/>
        <v>30</v>
      </c>
    </row>
    <row r="386" spans="1:23" x14ac:dyDescent="0.25">
      <c r="A386" t="s">
        <v>59</v>
      </c>
      <c r="B386" t="s">
        <v>5</v>
      </c>
      <c r="C386" t="s">
        <v>15</v>
      </c>
      <c r="D386" t="s">
        <v>16</v>
      </c>
      <c r="E386" t="s">
        <v>107</v>
      </c>
      <c r="F386" t="s">
        <v>83</v>
      </c>
      <c r="G386" t="s">
        <v>72</v>
      </c>
      <c r="K386" t="s">
        <v>73</v>
      </c>
      <c r="L386" t="s">
        <v>64</v>
      </c>
      <c r="M386" cm="1">
        <f t="array" ref="M386">INDEX([3]!data,_xlfn.XMATCH(_xlfn.CONCAT(
SUBSTITUTE($A386,LEFT($A386,FIND($C386,$A386)+1),),
$F386),
[3]!index),_xlfn.XMATCH(_xlfn.CONCAT($C386,$G386),[3]!header))</f>
        <v>5.0000000000000001E-3</v>
      </c>
    </row>
    <row r="387" spans="1:23" x14ac:dyDescent="0.25">
      <c r="A387" t="s">
        <v>59</v>
      </c>
      <c r="B387" t="s">
        <v>5</v>
      </c>
      <c r="C387" t="s">
        <v>15</v>
      </c>
      <c r="D387" t="s">
        <v>16</v>
      </c>
      <c r="E387" t="s">
        <v>107</v>
      </c>
      <c r="F387" t="s">
        <v>83</v>
      </c>
      <c r="G387" t="s">
        <v>74</v>
      </c>
      <c r="K387" t="s">
        <v>63</v>
      </c>
      <c r="L387" t="str" cm="1">
        <f t="array" ref="L387">INDEX([3]!data,_xlfn.XMATCH(_xlfn.CONCAT(
SUBSTITUTE($A387,LEFT($A387,FIND($C387,$A387)+1),),
$F387),
[3]!index),_xlfn.XMATCH(L$2,[3]!header))</f>
        <v>MWh</v>
      </c>
      <c r="M387" cm="1">
        <f t="array" ref="M387">INDEX([3]!data,_xlfn.XMATCH(_xlfn.CONCAT(
SUBSTITUTE($A387,LEFT($A387,FIND($C387,$A387)+1),),
$F387),
[3]!index),_xlfn.XMATCH($G387,[3]!header))</f>
        <v>69564.705882352995</v>
      </c>
      <c r="N387">
        <f t="shared" ref="N387:W392" si="69">M387</f>
        <v>69564.705882352995</v>
      </c>
      <c r="O387">
        <f t="shared" si="69"/>
        <v>69564.705882352995</v>
      </c>
      <c r="P387">
        <f t="shared" si="69"/>
        <v>69564.705882352995</v>
      </c>
      <c r="Q387">
        <f t="shared" si="69"/>
        <v>69564.705882352995</v>
      </c>
      <c r="R387">
        <f t="shared" si="69"/>
        <v>69564.705882352995</v>
      </c>
      <c r="S387">
        <f t="shared" si="69"/>
        <v>69564.705882352995</v>
      </c>
      <c r="T387">
        <f t="shared" si="69"/>
        <v>69564.705882352995</v>
      </c>
      <c r="U387">
        <f t="shared" si="69"/>
        <v>69564.705882352995</v>
      </c>
      <c r="V387">
        <f t="shared" si="69"/>
        <v>69564.705882352995</v>
      </c>
      <c r="W387">
        <f t="shared" si="69"/>
        <v>69564.705882352995</v>
      </c>
    </row>
    <row r="388" spans="1:23" x14ac:dyDescent="0.25">
      <c r="A388" t="s">
        <v>59</v>
      </c>
      <c r="B388" t="s">
        <v>5</v>
      </c>
      <c r="C388" t="s">
        <v>15</v>
      </c>
      <c r="D388" t="s">
        <v>16</v>
      </c>
      <c r="E388" t="s">
        <v>107</v>
      </c>
      <c r="F388" t="s">
        <v>83</v>
      </c>
      <c r="G388" t="s">
        <v>75</v>
      </c>
      <c r="K388" t="s">
        <v>63</v>
      </c>
      <c r="L388" t="s">
        <v>76</v>
      </c>
      <c r="M388" cm="1">
        <f t="array" ref="M388">INDEX([3]!data,_xlfn.XMATCH(_xlfn.CONCAT(
SUBSTITUTE($A388,LEFT($A388,FIND($C388,$A388)+1),),
$F388),
[3]!index),_xlfn.XMATCH($G388,[3]!header))</f>
        <v>58474290</v>
      </c>
      <c r="N388">
        <f t="shared" si="69"/>
        <v>58474290</v>
      </c>
      <c r="O388">
        <f t="shared" si="69"/>
        <v>58474290</v>
      </c>
      <c r="P388">
        <f t="shared" si="69"/>
        <v>58474290</v>
      </c>
      <c r="Q388">
        <f t="shared" si="69"/>
        <v>58474290</v>
      </c>
      <c r="R388">
        <f t="shared" si="69"/>
        <v>58474290</v>
      </c>
      <c r="S388">
        <f t="shared" si="69"/>
        <v>58474290</v>
      </c>
      <c r="T388">
        <f t="shared" si="69"/>
        <v>58474290</v>
      </c>
      <c r="U388">
        <f t="shared" si="69"/>
        <v>58474290</v>
      </c>
      <c r="V388">
        <f t="shared" si="69"/>
        <v>58474290</v>
      </c>
      <c r="W388">
        <f t="shared" si="69"/>
        <v>58474290</v>
      </c>
    </row>
    <row r="389" spans="1:23" x14ac:dyDescent="0.25">
      <c r="A389" t="s">
        <v>59</v>
      </c>
      <c r="B389" t="s">
        <v>5</v>
      </c>
      <c r="C389" t="s">
        <v>15</v>
      </c>
      <c r="D389" t="s">
        <v>16</v>
      </c>
      <c r="E389" t="s">
        <v>107</v>
      </c>
      <c r="F389" t="s">
        <v>83</v>
      </c>
      <c r="G389" t="s">
        <v>77</v>
      </c>
      <c r="K389" t="s">
        <v>63</v>
      </c>
      <c r="L389" t="s">
        <v>76</v>
      </c>
      <c r="M389" cm="1">
        <f t="array" ref="M389">INDEX([3]!data,_xlfn.XMATCH(_xlfn.CONCAT(
SUBSTITUTE($A389,LEFT($A389,FIND($C389,$A389)+1),),
$F389),
[3]!index),_xlfn.XMATCH($G389,[3]!header))</f>
        <v>964782</v>
      </c>
      <c r="N389">
        <f t="shared" si="69"/>
        <v>964782</v>
      </c>
      <c r="O389">
        <f t="shared" si="69"/>
        <v>964782</v>
      </c>
      <c r="P389">
        <f t="shared" si="69"/>
        <v>964782</v>
      </c>
      <c r="Q389">
        <f t="shared" si="69"/>
        <v>964782</v>
      </c>
      <c r="R389">
        <f t="shared" si="69"/>
        <v>964782</v>
      </c>
      <c r="S389">
        <f t="shared" si="69"/>
        <v>964782</v>
      </c>
      <c r="T389">
        <f t="shared" si="69"/>
        <v>964782</v>
      </c>
      <c r="U389">
        <f t="shared" si="69"/>
        <v>964782</v>
      </c>
      <c r="V389">
        <f t="shared" si="69"/>
        <v>964782</v>
      </c>
      <c r="W389">
        <f t="shared" si="69"/>
        <v>964782</v>
      </c>
    </row>
    <row r="390" spans="1:23" x14ac:dyDescent="0.25">
      <c r="A390" t="s">
        <v>59</v>
      </c>
      <c r="B390" t="s">
        <v>5</v>
      </c>
      <c r="C390" t="s">
        <v>15</v>
      </c>
      <c r="D390" t="s">
        <v>16</v>
      </c>
      <c r="E390" t="s">
        <v>107</v>
      </c>
      <c r="F390" t="s">
        <v>83</v>
      </c>
      <c r="G390" t="s">
        <v>52</v>
      </c>
      <c r="J390" t="s">
        <v>78</v>
      </c>
      <c r="K390" t="s">
        <v>79</v>
      </c>
      <c r="L390" t="str" cm="1">
        <f t="array" ref="L390">INDEX([3]!data_multi,_xlfn.XMATCH(_xlfn.CONCAT(
SUBSTITUTE($A390,LEFT($A390,FIND($C390,$A390)+1),),
$F390:$I390,
SUBSTITUTE($J390,LEFT($A390,FIND($C390,$A390)+1),)),
[3]!index_multi),_xlfn.XMATCH(L$2,[3]!header_multi))</f>
        <v>$</v>
      </c>
      <c r="M390" cm="1">
        <f t="array" ref="M390">INDEX([3]!data_multi,_xlfn.XMATCH(_xlfn.CONCAT(
SUBSTITUTE($A390,LEFT($A390,FIND($C390,$A390)+1),),
$F390:$I390,
SUBSTITUTE($J390,LEFT($A390,FIND($C390,$A390)+1),)),
[3]!index_multi),_xlfn.XMATCH(M$2,[3]!header_multi))</f>
        <v>7.44</v>
      </c>
      <c r="N390">
        <f t="shared" si="69"/>
        <v>7.44</v>
      </c>
      <c r="O390">
        <f t="shared" si="69"/>
        <v>7.44</v>
      </c>
      <c r="P390">
        <f t="shared" si="69"/>
        <v>7.44</v>
      </c>
      <c r="Q390">
        <f t="shared" si="69"/>
        <v>7.44</v>
      </c>
      <c r="R390">
        <f t="shared" si="69"/>
        <v>7.44</v>
      </c>
      <c r="S390">
        <f t="shared" si="69"/>
        <v>7.44</v>
      </c>
      <c r="T390">
        <f t="shared" si="69"/>
        <v>7.44</v>
      </c>
      <c r="U390">
        <f t="shared" si="69"/>
        <v>7.44</v>
      </c>
      <c r="V390">
        <f t="shared" si="69"/>
        <v>7.44</v>
      </c>
      <c r="W390">
        <f t="shared" si="69"/>
        <v>7.44</v>
      </c>
    </row>
    <row r="391" spans="1:23" x14ac:dyDescent="0.25">
      <c r="A391" t="s">
        <v>59</v>
      </c>
      <c r="B391" t="s">
        <v>5</v>
      </c>
      <c r="C391" t="s">
        <v>15</v>
      </c>
      <c r="D391" t="s">
        <v>16</v>
      </c>
      <c r="E391" t="s">
        <v>107</v>
      </c>
      <c r="F391" t="s">
        <v>83</v>
      </c>
      <c r="G391" t="s">
        <v>52</v>
      </c>
      <c r="J391" t="s">
        <v>30</v>
      </c>
      <c r="K391" t="s">
        <v>79</v>
      </c>
      <c r="L391" t="str" cm="1">
        <f t="array" ref="L391">INDEX([3]!data_multi,_xlfn.XMATCH(_xlfn.CONCAT(
SUBSTITUTE($A391,LEFT($A391,FIND($C391,$A391)+1),),
$F391:$I391,
SUBSTITUTE($J391,LEFT($A391,FIND($C391,$A391)+1),)),
[3]!index_multi),_xlfn.XMATCH(L$2,[3]!header_multi))</f>
        <v>GJ</v>
      </c>
      <c r="M391" cm="1">
        <f t="array" ref="M391">INDEX([3]!data_multi,_xlfn.XMATCH(_xlfn.CONCAT(
SUBSTITUTE($A391,LEFT($A391,FIND($C391,$A391)+1),),
$F391:$I391,
SUBSTITUTE($J391,LEFT($A391,FIND($C391,$A391)+1),)),
[3]!index_multi),_xlfn.XMATCH(M$2,[3]!header_multi))</f>
        <v>8.7569648000000004</v>
      </c>
      <c r="N391">
        <f t="shared" si="69"/>
        <v>8.7569648000000004</v>
      </c>
      <c r="O391">
        <f t="shared" si="69"/>
        <v>8.7569648000000004</v>
      </c>
      <c r="P391">
        <f t="shared" si="69"/>
        <v>8.7569648000000004</v>
      </c>
      <c r="Q391">
        <f t="shared" si="69"/>
        <v>8.7569648000000004</v>
      </c>
      <c r="R391">
        <f t="shared" si="69"/>
        <v>8.7569648000000004</v>
      </c>
      <c r="S391">
        <f t="shared" si="69"/>
        <v>8.7569648000000004</v>
      </c>
      <c r="T391">
        <f t="shared" si="69"/>
        <v>8.7569648000000004</v>
      </c>
      <c r="U391">
        <f t="shared" si="69"/>
        <v>8.7569648000000004</v>
      </c>
      <c r="V391">
        <f t="shared" si="69"/>
        <v>8.7569648000000004</v>
      </c>
      <c r="W391">
        <f t="shared" si="69"/>
        <v>8.7569648000000004</v>
      </c>
    </row>
    <row r="392" spans="1:23" x14ac:dyDescent="0.25">
      <c r="A392" t="s">
        <v>59</v>
      </c>
      <c r="B392" t="s">
        <v>5</v>
      </c>
      <c r="C392" t="s">
        <v>15</v>
      </c>
      <c r="D392" t="s">
        <v>16</v>
      </c>
      <c r="E392" t="s">
        <v>107</v>
      </c>
      <c r="F392" t="s">
        <v>83</v>
      </c>
      <c r="G392" t="s">
        <v>52</v>
      </c>
      <c r="J392" t="s">
        <v>80</v>
      </c>
      <c r="K392" t="s">
        <v>79</v>
      </c>
      <c r="L392" t="str" cm="1">
        <f t="array" ref="L392">INDEX([3]!data_multi,_xlfn.XMATCH(_xlfn.CONCAT(
SUBSTITUTE($A392,LEFT($A392,FIND($C392,$A392)+1),),
$F392:$I392,
SUBSTITUTE($J392,LEFT($A392,FIND($C392,$A392)+1),)),
[3]!index_multi),_xlfn.XMATCH(L$2,[3]!header_multi))</f>
        <v>unit</v>
      </c>
      <c r="M392" cm="1">
        <f t="array" ref="M392">INDEX([3]!data_multi,_xlfn.XMATCH(_xlfn.CONCAT(
SUBSTITUTE($A392,LEFT($A392,FIND($C392,$A392)+1),),
$F392:$I392,
SUBSTITUTE($J392,LEFT($A392,FIND($C392,$A392)+1),)),
[3]!index_multi),_xlfn.XMATCH(M$2,[3]!header_multi))</f>
        <v>1</v>
      </c>
      <c r="N392">
        <f t="shared" si="69"/>
        <v>1</v>
      </c>
      <c r="O392">
        <f t="shared" si="69"/>
        <v>1</v>
      </c>
      <c r="P392">
        <f t="shared" si="69"/>
        <v>1</v>
      </c>
      <c r="Q392">
        <f t="shared" si="69"/>
        <v>1</v>
      </c>
      <c r="R392">
        <f t="shared" si="69"/>
        <v>1</v>
      </c>
      <c r="S392">
        <f t="shared" si="69"/>
        <v>1</v>
      </c>
      <c r="T392">
        <f t="shared" si="69"/>
        <v>1</v>
      </c>
      <c r="U392">
        <f t="shared" si="69"/>
        <v>1</v>
      </c>
      <c r="V392">
        <f t="shared" si="69"/>
        <v>1</v>
      </c>
      <c r="W392">
        <f t="shared" si="69"/>
        <v>1</v>
      </c>
    </row>
    <row r="393" spans="1:23" x14ac:dyDescent="0.25">
      <c r="A393" t="s">
        <v>59</v>
      </c>
      <c r="B393" t="s">
        <v>5</v>
      </c>
      <c r="C393" t="s">
        <v>15</v>
      </c>
      <c r="D393" t="s">
        <v>16</v>
      </c>
      <c r="E393" t="s">
        <v>107</v>
      </c>
      <c r="F393" t="s">
        <v>84</v>
      </c>
      <c r="G393" t="s">
        <v>6</v>
      </c>
    </row>
    <row r="394" spans="1:23" x14ac:dyDescent="0.25">
      <c r="A394" t="s">
        <v>59</v>
      </c>
      <c r="B394" t="s">
        <v>5</v>
      </c>
      <c r="C394" t="s">
        <v>15</v>
      </c>
      <c r="D394" t="s">
        <v>16</v>
      </c>
      <c r="E394" t="s">
        <v>107</v>
      </c>
      <c r="F394" t="s">
        <v>84</v>
      </c>
      <c r="G394" t="s">
        <v>67</v>
      </c>
      <c r="K394" t="s">
        <v>63</v>
      </c>
      <c r="L394" t="s">
        <v>68</v>
      </c>
      <c r="M394" cm="1">
        <f t="array" ref="M394">INDEX([3]!data,_xlfn.XMATCH(_xlfn.CONCAT(
SUBSTITUTE($A394,LEFT($A394,FIND($C394,$A394)+1),),
$F394),
[3]!index),_xlfn.XMATCH($G394,[3]!header))</f>
        <v>2000</v>
      </c>
      <c r="N394">
        <f t="shared" ref="N394:W396" si="70">M394</f>
        <v>2000</v>
      </c>
      <c r="O394">
        <f t="shared" si="70"/>
        <v>2000</v>
      </c>
      <c r="P394">
        <f t="shared" si="70"/>
        <v>2000</v>
      </c>
      <c r="Q394">
        <f t="shared" si="70"/>
        <v>2000</v>
      </c>
      <c r="R394">
        <f t="shared" si="70"/>
        <v>2000</v>
      </c>
      <c r="S394">
        <f t="shared" si="70"/>
        <v>2000</v>
      </c>
      <c r="T394">
        <f t="shared" si="70"/>
        <v>2000</v>
      </c>
      <c r="U394">
        <f t="shared" si="70"/>
        <v>2000</v>
      </c>
      <c r="V394">
        <f t="shared" si="70"/>
        <v>2000</v>
      </c>
      <c r="W394">
        <f t="shared" si="70"/>
        <v>2000</v>
      </c>
    </row>
    <row r="395" spans="1:23" x14ac:dyDescent="0.25">
      <c r="A395" t="s">
        <v>59</v>
      </c>
      <c r="B395" t="s">
        <v>5</v>
      </c>
      <c r="C395" t="s">
        <v>15</v>
      </c>
      <c r="D395" t="s">
        <v>16</v>
      </c>
      <c r="E395" t="s">
        <v>107</v>
      </c>
      <c r="F395" t="s">
        <v>84</v>
      </c>
      <c r="G395" t="s">
        <v>69</v>
      </c>
      <c r="K395" t="s">
        <v>63</v>
      </c>
      <c r="L395" t="s">
        <v>68</v>
      </c>
      <c r="M395" cm="1">
        <f t="array" ref="M395">INDEX([3]!data,_xlfn.XMATCH(_xlfn.CONCAT(
SUBSTITUTE($A395,LEFT($A395,FIND($C395,$A395)+1),),
$F395),
[3]!index),_xlfn.XMATCH($G395,[3]!header))</f>
        <v>2101</v>
      </c>
      <c r="N395">
        <f t="shared" si="70"/>
        <v>2101</v>
      </c>
      <c r="O395">
        <f t="shared" si="70"/>
        <v>2101</v>
      </c>
      <c r="P395">
        <f t="shared" si="70"/>
        <v>2101</v>
      </c>
      <c r="Q395">
        <f t="shared" si="70"/>
        <v>2101</v>
      </c>
      <c r="R395">
        <f t="shared" si="70"/>
        <v>2101</v>
      </c>
      <c r="S395">
        <f t="shared" si="70"/>
        <v>2101</v>
      </c>
      <c r="T395">
        <f t="shared" si="70"/>
        <v>2101</v>
      </c>
      <c r="U395">
        <f t="shared" si="70"/>
        <v>2101</v>
      </c>
      <c r="V395">
        <f t="shared" si="70"/>
        <v>2101</v>
      </c>
      <c r="W395">
        <f t="shared" si="70"/>
        <v>2101</v>
      </c>
    </row>
    <row r="396" spans="1:23" x14ac:dyDescent="0.25">
      <c r="A396" t="s">
        <v>59</v>
      </c>
      <c r="B396" t="s">
        <v>5</v>
      </c>
      <c r="C396" t="s">
        <v>15</v>
      </c>
      <c r="D396" t="s">
        <v>16</v>
      </c>
      <c r="E396" t="s">
        <v>107</v>
      </c>
      <c r="F396" t="s">
        <v>84</v>
      </c>
      <c r="G396" t="s">
        <v>70</v>
      </c>
      <c r="K396" t="s">
        <v>63</v>
      </c>
      <c r="L396" t="s">
        <v>71</v>
      </c>
      <c r="M396" cm="1">
        <f t="array" ref="M396">INDEX([3]!data,_xlfn.XMATCH(_xlfn.CONCAT(
SUBSTITUTE($A396,LEFT($A396,FIND($C396,$A396)+1),),
$F396),
[3]!index),_xlfn.XMATCH($G396,[3]!header))</f>
        <v>30</v>
      </c>
      <c r="N396">
        <f t="shared" si="70"/>
        <v>30</v>
      </c>
      <c r="O396">
        <f t="shared" si="70"/>
        <v>30</v>
      </c>
      <c r="P396">
        <f t="shared" si="70"/>
        <v>30</v>
      </c>
      <c r="Q396">
        <f t="shared" si="70"/>
        <v>30</v>
      </c>
      <c r="R396">
        <f t="shared" si="70"/>
        <v>30</v>
      </c>
      <c r="S396">
        <f t="shared" si="70"/>
        <v>30</v>
      </c>
      <c r="T396">
        <f t="shared" si="70"/>
        <v>30</v>
      </c>
      <c r="U396">
        <f t="shared" si="70"/>
        <v>30</v>
      </c>
      <c r="V396">
        <f t="shared" si="70"/>
        <v>30</v>
      </c>
      <c r="W396">
        <f t="shared" si="70"/>
        <v>30</v>
      </c>
    </row>
    <row r="397" spans="1:23" x14ac:dyDescent="0.25">
      <c r="A397" t="s">
        <v>59</v>
      </c>
      <c r="B397" t="s">
        <v>5</v>
      </c>
      <c r="C397" t="s">
        <v>15</v>
      </c>
      <c r="D397" t="s">
        <v>16</v>
      </c>
      <c r="E397" t="s">
        <v>107</v>
      </c>
      <c r="F397" t="s">
        <v>84</v>
      </c>
      <c r="G397" t="s">
        <v>72</v>
      </c>
      <c r="K397" t="s">
        <v>73</v>
      </c>
      <c r="L397" t="s">
        <v>64</v>
      </c>
      <c r="M397" cm="1">
        <f t="array" ref="M397">INDEX([3]!data,_xlfn.XMATCH(_xlfn.CONCAT(
SUBSTITUTE($A397,LEFT($A397,FIND($C397,$A397)+1),),
$F397),
[3]!index),_xlfn.XMATCH(_xlfn.CONCAT($C397,$G397),[3]!header))</f>
        <v>0.99299999999999999</v>
      </c>
    </row>
    <row r="398" spans="1:23" x14ac:dyDescent="0.25">
      <c r="A398" t="s">
        <v>59</v>
      </c>
      <c r="B398" t="s">
        <v>5</v>
      </c>
      <c r="C398" t="s">
        <v>15</v>
      </c>
      <c r="D398" t="s">
        <v>16</v>
      </c>
      <c r="E398" t="s">
        <v>107</v>
      </c>
      <c r="F398" t="s">
        <v>84</v>
      </c>
      <c r="G398" t="s">
        <v>74</v>
      </c>
      <c r="K398" t="s">
        <v>63</v>
      </c>
      <c r="L398" t="str" cm="1">
        <f t="array" ref="L398">INDEX([3]!data,_xlfn.XMATCH(_xlfn.CONCAT(
SUBSTITUTE($A398,LEFT($A398,FIND($C398,$A398)+1),),
$F398),
[3]!index),_xlfn.XMATCH(L$2,[3]!header))</f>
        <v>MWh</v>
      </c>
      <c r="M398" cm="1">
        <f t="array" ref="M398">INDEX([3]!data,_xlfn.XMATCH(_xlfn.CONCAT(
SUBSTITUTE($A398,LEFT($A398,FIND($C398,$A398)+1),),
$F398),
[3]!index),_xlfn.XMATCH($G398,[3]!header))</f>
        <v>16231.764705882353</v>
      </c>
      <c r="N398">
        <f t="shared" ref="N398:W403" si="71">M398</f>
        <v>16231.764705882353</v>
      </c>
      <c r="O398">
        <f t="shared" si="71"/>
        <v>16231.764705882353</v>
      </c>
      <c r="P398">
        <f t="shared" si="71"/>
        <v>16231.764705882353</v>
      </c>
      <c r="Q398">
        <f t="shared" si="71"/>
        <v>16231.764705882353</v>
      </c>
      <c r="R398">
        <f t="shared" si="71"/>
        <v>16231.764705882353</v>
      </c>
      <c r="S398">
        <f t="shared" si="71"/>
        <v>16231.764705882353</v>
      </c>
      <c r="T398">
        <f t="shared" si="71"/>
        <v>16231.764705882353</v>
      </c>
      <c r="U398">
        <f t="shared" si="71"/>
        <v>16231.764705882353</v>
      </c>
      <c r="V398">
        <f t="shared" si="71"/>
        <v>16231.764705882353</v>
      </c>
      <c r="W398">
        <f t="shared" si="71"/>
        <v>16231.764705882353</v>
      </c>
    </row>
    <row r="399" spans="1:23" x14ac:dyDescent="0.25">
      <c r="A399" t="s">
        <v>59</v>
      </c>
      <c r="B399" t="s">
        <v>5</v>
      </c>
      <c r="C399" t="s">
        <v>15</v>
      </c>
      <c r="D399" t="s">
        <v>16</v>
      </c>
      <c r="E399" t="s">
        <v>107</v>
      </c>
      <c r="F399" t="s">
        <v>84</v>
      </c>
      <c r="G399" t="s">
        <v>75</v>
      </c>
      <c r="K399" t="s">
        <v>63</v>
      </c>
      <c r="L399" t="s">
        <v>76</v>
      </c>
      <c r="M399" cm="1">
        <f t="array" ref="M399">INDEX([3]!data,_xlfn.XMATCH(_xlfn.CONCAT(
SUBSTITUTE($A399,LEFT($A399,FIND($C399,$A399)+1),),
$F399),
[3]!index),_xlfn.XMATCH($G399,[3]!header))</f>
        <v>153198150</v>
      </c>
      <c r="N399">
        <f t="shared" si="71"/>
        <v>153198150</v>
      </c>
      <c r="O399">
        <f t="shared" si="71"/>
        <v>153198150</v>
      </c>
      <c r="P399">
        <f t="shared" si="71"/>
        <v>153198150</v>
      </c>
      <c r="Q399">
        <f t="shared" si="71"/>
        <v>153198150</v>
      </c>
      <c r="R399">
        <f t="shared" si="71"/>
        <v>153198150</v>
      </c>
      <c r="S399">
        <f t="shared" si="71"/>
        <v>153198150</v>
      </c>
      <c r="T399">
        <f t="shared" si="71"/>
        <v>153198150</v>
      </c>
      <c r="U399">
        <f t="shared" si="71"/>
        <v>153198150</v>
      </c>
      <c r="V399">
        <f t="shared" si="71"/>
        <v>153198150</v>
      </c>
      <c r="W399">
        <f t="shared" si="71"/>
        <v>153198150</v>
      </c>
    </row>
    <row r="400" spans="1:23" x14ac:dyDescent="0.25">
      <c r="A400" t="s">
        <v>59</v>
      </c>
      <c r="B400" t="s">
        <v>5</v>
      </c>
      <c r="C400" t="s">
        <v>15</v>
      </c>
      <c r="D400" t="s">
        <v>16</v>
      </c>
      <c r="E400" t="s">
        <v>107</v>
      </c>
      <c r="F400" t="s">
        <v>84</v>
      </c>
      <c r="G400" t="s">
        <v>77</v>
      </c>
      <c r="K400" t="s">
        <v>63</v>
      </c>
      <c r="L400" t="s">
        <v>76</v>
      </c>
      <c r="M400" cm="1">
        <f t="array" ref="M400">INDEX([3]!data,_xlfn.XMATCH(_xlfn.CONCAT(
SUBSTITUTE($A400,LEFT($A400,FIND($C400,$A400)+1),),
$F400),
[3]!index),_xlfn.XMATCH($G400,[3]!header))</f>
        <v>2235870</v>
      </c>
      <c r="N400">
        <f t="shared" si="71"/>
        <v>2235870</v>
      </c>
      <c r="O400">
        <f t="shared" si="71"/>
        <v>2235870</v>
      </c>
      <c r="P400">
        <f t="shared" si="71"/>
        <v>2235870</v>
      </c>
      <c r="Q400">
        <f t="shared" si="71"/>
        <v>2235870</v>
      </c>
      <c r="R400">
        <f t="shared" si="71"/>
        <v>2235870</v>
      </c>
      <c r="S400">
        <f t="shared" si="71"/>
        <v>2235870</v>
      </c>
      <c r="T400">
        <f t="shared" si="71"/>
        <v>2235870</v>
      </c>
      <c r="U400">
        <f t="shared" si="71"/>
        <v>2235870</v>
      </c>
      <c r="V400">
        <f t="shared" si="71"/>
        <v>2235870</v>
      </c>
      <c r="W400">
        <f t="shared" si="71"/>
        <v>2235870</v>
      </c>
    </row>
    <row r="401" spans="1:23" x14ac:dyDescent="0.25">
      <c r="A401" t="s">
        <v>59</v>
      </c>
      <c r="B401" t="s">
        <v>5</v>
      </c>
      <c r="C401" t="s">
        <v>15</v>
      </c>
      <c r="D401" t="s">
        <v>16</v>
      </c>
      <c r="E401" t="s">
        <v>107</v>
      </c>
      <c r="F401" t="s">
        <v>84</v>
      </c>
      <c r="G401" t="s">
        <v>52</v>
      </c>
      <c r="J401" t="s">
        <v>78</v>
      </c>
      <c r="K401" t="s">
        <v>79</v>
      </c>
      <c r="L401" t="str" cm="1">
        <f t="array" ref="L401">INDEX([3]!data_multi,_xlfn.XMATCH(_xlfn.CONCAT(
SUBSTITUTE($A401,LEFT($A401,FIND($C401,$A401)+1),),
$F401:$I401,
SUBSTITUTE($J401,LEFT($A401,FIND($C401,$A401)+1),)),
[3]!index_multi),_xlfn.XMATCH(L$2,[3]!header_multi))</f>
        <v>$</v>
      </c>
      <c r="M401" cm="1">
        <f t="array" ref="M401">INDEX([3]!data_multi,_xlfn.XMATCH(_xlfn.CONCAT(
SUBSTITUTE($A401,LEFT($A401,FIND($C401,$A401)+1),),
$F401:$I401,
SUBSTITUTE($J401,LEFT($A401,FIND($C401,$A401)+1),)),
[3]!index_multi),_xlfn.XMATCH(M$2,[3]!header_multi))</f>
        <v>6.14</v>
      </c>
      <c r="N401">
        <f t="shared" si="71"/>
        <v>6.14</v>
      </c>
      <c r="O401">
        <f t="shared" si="71"/>
        <v>6.14</v>
      </c>
      <c r="P401">
        <f t="shared" si="71"/>
        <v>6.14</v>
      </c>
      <c r="Q401">
        <f t="shared" si="71"/>
        <v>6.14</v>
      </c>
      <c r="R401">
        <f t="shared" si="71"/>
        <v>6.14</v>
      </c>
      <c r="S401">
        <f t="shared" si="71"/>
        <v>6.14</v>
      </c>
      <c r="T401">
        <f t="shared" si="71"/>
        <v>6.14</v>
      </c>
      <c r="U401">
        <f t="shared" si="71"/>
        <v>6.14</v>
      </c>
      <c r="V401">
        <f t="shared" si="71"/>
        <v>6.14</v>
      </c>
      <c r="W401">
        <f t="shared" si="71"/>
        <v>6.14</v>
      </c>
    </row>
    <row r="402" spans="1:23" x14ac:dyDescent="0.25">
      <c r="A402" t="s">
        <v>59</v>
      </c>
      <c r="B402" t="s">
        <v>5</v>
      </c>
      <c r="C402" t="s">
        <v>15</v>
      </c>
      <c r="D402" t="s">
        <v>16</v>
      </c>
      <c r="E402" t="s">
        <v>107</v>
      </c>
      <c r="F402" t="s">
        <v>84</v>
      </c>
      <c r="G402" t="s">
        <v>52</v>
      </c>
      <c r="J402" t="s">
        <v>36</v>
      </c>
      <c r="K402" t="s">
        <v>79</v>
      </c>
      <c r="L402" t="str" cm="1">
        <f t="array" ref="L402">INDEX([3]!data_multi,_xlfn.XMATCH(_xlfn.CONCAT(
SUBSTITUTE($A402,LEFT($A402,FIND($C402,$A402)+1),),
$F402:$I402,
SUBSTITUTE($J402,LEFT($A402,FIND($C402,$A402)+1),)),
[3]!index_multi),_xlfn.XMATCH(L$2,[3]!header_multi))</f>
        <v>GJ</v>
      </c>
      <c r="M402" cm="1">
        <f t="array" ref="M402">INDEX([3]!data_multi,_xlfn.XMATCH(_xlfn.CONCAT(
SUBSTITUTE($A402,LEFT($A402,FIND($C402,$A402)+1),),
$F402:$I402,
SUBSTITUTE($J402,LEFT($A402,FIND($C402,$A402)+1),)),
[3]!index_multi),_xlfn.XMATCH(M$2,[3]!header_multi))</f>
        <v>10.04413312</v>
      </c>
      <c r="N402">
        <f t="shared" si="71"/>
        <v>10.04413312</v>
      </c>
      <c r="O402">
        <f t="shared" si="71"/>
        <v>10.04413312</v>
      </c>
      <c r="P402">
        <f t="shared" si="71"/>
        <v>10.04413312</v>
      </c>
      <c r="Q402">
        <f t="shared" si="71"/>
        <v>10.04413312</v>
      </c>
      <c r="R402">
        <f t="shared" si="71"/>
        <v>10.04413312</v>
      </c>
      <c r="S402">
        <f t="shared" si="71"/>
        <v>10.04413312</v>
      </c>
      <c r="T402">
        <f t="shared" si="71"/>
        <v>10.04413312</v>
      </c>
      <c r="U402">
        <f t="shared" si="71"/>
        <v>10.04413312</v>
      </c>
      <c r="V402">
        <f t="shared" si="71"/>
        <v>10.04413312</v>
      </c>
      <c r="W402">
        <f t="shared" si="71"/>
        <v>10.04413312</v>
      </c>
    </row>
    <row r="403" spans="1:23" x14ac:dyDescent="0.25">
      <c r="A403" t="s">
        <v>59</v>
      </c>
      <c r="B403" t="s">
        <v>5</v>
      </c>
      <c r="C403" t="s">
        <v>15</v>
      </c>
      <c r="D403" t="s">
        <v>16</v>
      </c>
      <c r="E403" t="s">
        <v>107</v>
      </c>
      <c r="F403" t="s">
        <v>84</v>
      </c>
      <c r="G403" t="s">
        <v>52</v>
      </c>
      <c r="J403" t="s">
        <v>80</v>
      </c>
      <c r="K403" t="s">
        <v>79</v>
      </c>
      <c r="L403" t="str" cm="1">
        <f t="array" ref="L403">INDEX([3]!data_multi,_xlfn.XMATCH(_xlfn.CONCAT(
SUBSTITUTE($A403,LEFT($A403,FIND($C403,$A403)+1),),
$F403:$I403,
SUBSTITUTE($J403,LEFT($A403,FIND($C403,$A403)+1),)),
[3]!index_multi),_xlfn.XMATCH(L$2,[3]!header_multi))</f>
        <v>unit</v>
      </c>
      <c r="M403" cm="1">
        <f t="array" ref="M403">INDEX([3]!data_multi,_xlfn.XMATCH(_xlfn.CONCAT(
SUBSTITUTE($A403,LEFT($A403,FIND($C403,$A403)+1),),
$F403:$I403,
SUBSTITUTE($J403,LEFT($A403,FIND($C403,$A403)+1),)),
[3]!index_multi),_xlfn.XMATCH(M$2,[3]!header_multi))</f>
        <v>1</v>
      </c>
      <c r="N403">
        <f t="shared" si="71"/>
        <v>1</v>
      </c>
      <c r="O403">
        <f t="shared" si="71"/>
        <v>1</v>
      </c>
      <c r="P403">
        <f t="shared" si="71"/>
        <v>1</v>
      </c>
      <c r="Q403">
        <f t="shared" si="71"/>
        <v>1</v>
      </c>
      <c r="R403">
        <f t="shared" si="71"/>
        <v>1</v>
      </c>
      <c r="S403">
        <f t="shared" si="71"/>
        <v>1</v>
      </c>
      <c r="T403">
        <f t="shared" si="71"/>
        <v>1</v>
      </c>
      <c r="U403">
        <f t="shared" si="71"/>
        <v>1</v>
      </c>
      <c r="V403">
        <f t="shared" si="71"/>
        <v>1</v>
      </c>
      <c r="W403">
        <f t="shared" si="71"/>
        <v>1</v>
      </c>
    </row>
    <row r="404" spans="1:23" x14ac:dyDescent="0.25">
      <c r="A404" t="s">
        <v>59</v>
      </c>
      <c r="B404" t="s">
        <v>5</v>
      </c>
      <c r="C404" t="s">
        <v>15</v>
      </c>
      <c r="D404" t="s">
        <v>16</v>
      </c>
      <c r="E404" t="s">
        <v>107</v>
      </c>
      <c r="F404" t="s">
        <v>96</v>
      </c>
      <c r="G404" t="s">
        <v>6</v>
      </c>
    </row>
    <row r="405" spans="1:23" x14ac:dyDescent="0.25">
      <c r="A405" t="s">
        <v>59</v>
      </c>
      <c r="B405" t="s">
        <v>5</v>
      </c>
      <c r="C405" t="s">
        <v>15</v>
      </c>
      <c r="D405" t="s">
        <v>16</v>
      </c>
      <c r="E405" t="s">
        <v>107</v>
      </c>
      <c r="F405" t="s">
        <v>96</v>
      </c>
      <c r="G405" t="s">
        <v>67</v>
      </c>
      <c r="K405" t="s">
        <v>63</v>
      </c>
      <c r="L405" t="s">
        <v>68</v>
      </c>
      <c r="M405" cm="1">
        <f t="array" ref="M405">INDEX([3]!data,_xlfn.XMATCH(_xlfn.CONCAT(
SUBSTITUTE($A405,LEFT($A405,FIND($C405,$A405)+1),),
$F405),
[3]!index),_xlfn.XMATCH($G405,[3]!header))</f>
        <v>1950</v>
      </c>
      <c r="N405">
        <f t="shared" ref="N405:W407" si="72">M405</f>
        <v>1950</v>
      </c>
      <c r="O405">
        <f t="shared" si="72"/>
        <v>1950</v>
      </c>
      <c r="P405">
        <f t="shared" si="72"/>
        <v>1950</v>
      </c>
      <c r="Q405">
        <f t="shared" si="72"/>
        <v>1950</v>
      </c>
      <c r="R405">
        <f t="shared" si="72"/>
        <v>1950</v>
      </c>
      <c r="S405">
        <f t="shared" si="72"/>
        <v>1950</v>
      </c>
      <c r="T405">
        <f t="shared" si="72"/>
        <v>1950</v>
      </c>
      <c r="U405">
        <f t="shared" si="72"/>
        <v>1950</v>
      </c>
      <c r="V405">
        <f t="shared" si="72"/>
        <v>1950</v>
      </c>
      <c r="W405">
        <f t="shared" si="72"/>
        <v>1950</v>
      </c>
    </row>
    <row r="406" spans="1:23" x14ac:dyDescent="0.25">
      <c r="A406" t="s">
        <v>59</v>
      </c>
      <c r="B406" t="s">
        <v>5</v>
      </c>
      <c r="C406" t="s">
        <v>15</v>
      </c>
      <c r="D406" t="s">
        <v>16</v>
      </c>
      <c r="E406" t="s">
        <v>107</v>
      </c>
      <c r="F406" t="s">
        <v>96</v>
      </c>
      <c r="G406" t="s">
        <v>69</v>
      </c>
      <c r="K406" t="s">
        <v>63</v>
      </c>
      <c r="L406" t="s">
        <v>68</v>
      </c>
      <c r="M406" cm="1">
        <f t="array" ref="M406">INDEX([3]!data,_xlfn.XMATCH(_xlfn.CONCAT(
SUBSTITUTE($A406,LEFT($A406,FIND($C406,$A406)+1),),
$F406),
[3]!index),_xlfn.XMATCH($G406,[3]!header))</f>
        <v>2101</v>
      </c>
      <c r="N406">
        <f t="shared" si="72"/>
        <v>2101</v>
      </c>
      <c r="O406">
        <f t="shared" si="72"/>
        <v>2101</v>
      </c>
      <c r="P406">
        <f t="shared" si="72"/>
        <v>2101</v>
      </c>
      <c r="Q406">
        <f t="shared" si="72"/>
        <v>2101</v>
      </c>
      <c r="R406">
        <f t="shared" si="72"/>
        <v>2101</v>
      </c>
      <c r="S406">
        <f t="shared" si="72"/>
        <v>2101</v>
      </c>
      <c r="T406">
        <f t="shared" si="72"/>
        <v>2101</v>
      </c>
      <c r="U406">
        <f t="shared" si="72"/>
        <v>2101</v>
      </c>
      <c r="V406">
        <f t="shared" si="72"/>
        <v>2101</v>
      </c>
      <c r="W406">
        <f t="shared" si="72"/>
        <v>2101</v>
      </c>
    </row>
    <row r="407" spans="1:23" x14ac:dyDescent="0.25">
      <c r="A407" t="s">
        <v>59</v>
      </c>
      <c r="B407" t="s">
        <v>5</v>
      </c>
      <c r="C407" t="s">
        <v>15</v>
      </c>
      <c r="D407" t="s">
        <v>16</v>
      </c>
      <c r="E407" t="s">
        <v>107</v>
      </c>
      <c r="F407" t="s">
        <v>96</v>
      </c>
      <c r="G407" t="s">
        <v>70</v>
      </c>
      <c r="K407" t="s">
        <v>63</v>
      </c>
      <c r="L407" t="s">
        <v>71</v>
      </c>
      <c r="M407" cm="1">
        <f t="array" ref="M407">INDEX([3]!data,_xlfn.XMATCH(_xlfn.CONCAT(
SUBSTITUTE($A407,LEFT($A407,FIND($C407,$A407)+1),),
$F407),
[3]!index),_xlfn.XMATCH($G407,[3]!header))</f>
        <v>100</v>
      </c>
      <c r="N407">
        <f t="shared" si="72"/>
        <v>100</v>
      </c>
      <c r="O407">
        <f t="shared" si="72"/>
        <v>100</v>
      </c>
      <c r="P407">
        <f t="shared" si="72"/>
        <v>100</v>
      </c>
      <c r="Q407">
        <f t="shared" si="72"/>
        <v>100</v>
      </c>
      <c r="R407">
        <f t="shared" si="72"/>
        <v>100</v>
      </c>
      <c r="S407">
        <f t="shared" si="72"/>
        <v>100</v>
      </c>
      <c r="T407">
        <f t="shared" si="72"/>
        <v>100</v>
      </c>
      <c r="U407">
        <f t="shared" si="72"/>
        <v>100</v>
      </c>
      <c r="V407">
        <f t="shared" si="72"/>
        <v>100</v>
      </c>
      <c r="W407">
        <f t="shared" si="72"/>
        <v>100</v>
      </c>
    </row>
    <row r="408" spans="1:23" x14ac:dyDescent="0.25">
      <c r="A408" t="s">
        <v>59</v>
      </c>
      <c r="B408" t="s">
        <v>5</v>
      </c>
      <c r="C408" t="s">
        <v>15</v>
      </c>
      <c r="D408" t="s">
        <v>16</v>
      </c>
      <c r="E408" t="s">
        <v>107</v>
      </c>
      <c r="F408" t="s">
        <v>96</v>
      </c>
      <c r="G408" t="s">
        <v>72</v>
      </c>
      <c r="K408" t="s">
        <v>73</v>
      </c>
      <c r="L408" t="s">
        <v>64</v>
      </c>
      <c r="M408" cm="1">
        <f t="array" ref="M408">INDEX([3]!data,_xlfn.XMATCH(_xlfn.CONCAT(
SUBSTITUTE($A408,LEFT($A408,FIND($C408,$A408)+1),),
$F408),
[3]!index),_xlfn.XMATCH(_xlfn.CONCAT($C408,$G408),[3]!header))</f>
        <v>2E-3</v>
      </c>
    </row>
    <row r="409" spans="1:23" x14ac:dyDescent="0.25">
      <c r="A409" t="s">
        <v>59</v>
      </c>
      <c r="B409" t="s">
        <v>5</v>
      </c>
      <c r="C409" t="s">
        <v>15</v>
      </c>
      <c r="D409" t="s">
        <v>16</v>
      </c>
      <c r="E409" t="s">
        <v>107</v>
      </c>
      <c r="F409" t="s">
        <v>96</v>
      </c>
      <c r="G409" t="s">
        <v>74</v>
      </c>
      <c r="K409" t="s">
        <v>63</v>
      </c>
      <c r="L409" t="str" cm="1">
        <f t="array" ref="L409">INDEX([3]!data,_xlfn.XMATCH(_xlfn.CONCAT(
SUBSTITUTE($A409,LEFT($A409,FIND($C409,$A409)+1),),
$F409),
[3]!index),_xlfn.XMATCH(L$2,[3]!header))</f>
        <v>MWh</v>
      </c>
      <c r="M409" cm="1">
        <f t="array" ref="M409">INDEX([3]!data,_xlfn.XMATCH(_xlfn.CONCAT(
SUBSTITUTE($A409,LEFT($A409,FIND($C409,$A409)+1),),
$F409),
[3]!index),_xlfn.XMATCH($G409,[3]!header))</f>
        <v>1836508.2352941176</v>
      </c>
      <c r="N409">
        <f t="shared" ref="N409:W414" si="73">M409</f>
        <v>1836508.2352941176</v>
      </c>
      <c r="O409">
        <f t="shared" si="73"/>
        <v>1836508.2352941176</v>
      </c>
      <c r="P409">
        <f t="shared" si="73"/>
        <v>1836508.2352941176</v>
      </c>
      <c r="Q409">
        <f t="shared" si="73"/>
        <v>1836508.2352941176</v>
      </c>
      <c r="R409">
        <f t="shared" si="73"/>
        <v>1836508.2352941176</v>
      </c>
      <c r="S409">
        <f t="shared" si="73"/>
        <v>1836508.2352941176</v>
      </c>
      <c r="T409">
        <f t="shared" si="73"/>
        <v>1836508.2352941176</v>
      </c>
      <c r="U409">
        <f t="shared" si="73"/>
        <v>1836508.2352941176</v>
      </c>
      <c r="V409">
        <f t="shared" si="73"/>
        <v>1836508.2352941176</v>
      </c>
      <c r="W409">
        <f t="shared" si="73"/>
        <v>1836508.2352941176</v>
      </c>
    </row>
    <row r="410" spans="1:23" x14ac:dyDescent="0.25">
      <c r="A410" t="s">
        <v>59</v>
      </c>
      <c r="B410" t="s">
        <v>5</v>
      </c>
      <c r="C410" t="s">
        <v>15</v>
      </c>
      <c r="D410" t="s">
        <v>16</v>
      </c>
      <c r="E410" t="s">
        <v>107</v>
      </c>
      <c r="F410" t="s">
        <v>96</v>
      </c>
      <c r="G410" t="s">
        <v>75</v>
      </c>
      <c r="K410" t="s">
        <v>63</v>
      </c>
      <c r="L410" t="s">
        <v>76</v>
      </c>
      <c r="M410" cm="1">
        <f t="array" ref="M410">INDEX([3]!data,_xlfn.XMATCH(_xlfn.CONCAT(
SUBSTITUTE($A410,LEFT($A410,FIND($C410,$A410)+1),),
$F410),
[3]!index),_xlfn.XMATCH($G410,[3]!header))</f>
        <v>17618447000</v>
      </c>
      <c r="N410">
        <f t="shared" si="73"/>
        <v>17618447000</v>
      </c>
      <c r="O410">
        <f t="shared" si="73"/>
        <v>17618447000</v>
      </c>
      <c r="P410">
        <f t="shared" si="73"/>
        <v>17618447000</v>
      </c>
      <c r="Q410">
        <f t="shared" si="73"/>
        <v>17618447000</v>
      </c>
      <c r="R410">
        <f t="shared" si="73"/>
        <v>17618447000</v>
      </c>
      <c r="S410">
        <f t="shared" si="73"/>
        <v>17618447000</v>
      </c>
      <c r="T410">
        <f t="shared" si="73"/>
        <v>17618447000</v>
      </c>
      <c r="U410">
        <f t="shared" si="73"/>
        <v>17618447000</v>
      </c>
      <c r="V410">
        <f t="shared" si="73"/>
        <v>17618447000</v>
      </c>
      <c r="W410">
        <f t="shared" si="73"/>
        <v>17618447000</v>
      </c>
    </row>
    <row r="411" spans="1:23" x14ac:dyDescent="0.25">
      <c r="A411" t="s">
        <v>59</v>
      </c>
      <c r="B411" t="s">
        <v>5</v>
      </c>
      <c r="C411" t="s">
        <v>15</v>
      </c>
      <c r="D411" t="s">
        <v>16</v>
      </c>
      <c r="E411" t="s">
        <v>107</v>
      </c>
      <c r="F411" t="s">
        <v>96</v>
      </c>
      <c r="G411" t="s">
        <v>93</v>
      </c>
      <c r="K411" t="s">
        <v>63</v>
      </c>
      <c r="L411" t="s">
        <v>71</v>
      </c>
      <c r="M411" cm="1">
        <f t="array" ref="M411">INDEX([3]!data,_xlfn.XMATCH(_xlfn.CONCAT(
SUBSTITUTE($A411,LEFT($A411,FIND($C411,$A411)+1),),
$F411),
[3]!index),_xlfn.XMATCH($G411,[3]!header))</f>
        <v>30</v>
      </c>
      <c r="N411">
        <f t="shared" si="73"/>
        <v>30</v>
      </c>
      <c r="O411">
        <f t="shared" si="73"/>
        <v>30</v>
      </c>
      <c r="P411">
        <f t="shared" si="73"/>
        <v>30</v>
      </c>
      <c r="Q411">
        <f t="shared" si="73"/>
        <v>30</v>
      </c>
      <c r="R411">
        <f t="shared" si="73"/>
        <v>30</v>
      </c>
      <c r="S411">
        <f t="shared" si="73"/>
        <v>30</v>
      </c>
      <c r="T411">
        <f t="shared" si="73"/>
        <v>30</v>
      </c>
      <c r="U411">
        <f t="shared" si="73"/>
        <v>30</v>
      </c>
      <c r="V411">
        <f t="shared" si="73"/>
        <v>30</v>
      </c>
      <c r="W411">
        <f t="shared" si="73"/>
        <v>30</v>
      </c>
    </row>
    <row r="412" spans="1:23" x14ac:dyDescent="0.25">
      <c r="A412" t="s">
        <v>59</v>
      </c>
      <c r="B412" t="s">
        <v>5</v>
      </c>
      <c r="C412" t="s">
        <v>15</v>
      </c>
      <c r="D412" t="s">
        <v>16</v>
      </c>
      <c r="E412" t="s">
        <v>107</v>
      </c>
      <c r="F412" t="s">
        <v>96</v>
      </c>
      <c r="G412" t="s">
        <v>77</v>
      </c>
      <c r="K412" t="s">
        <v>63</v>
      </c>
      <c r="L412" t="s">
        <v>76</v>
      </c>
      <c r="M412" cm="1">
        <f t="array" ref="M412">INDEX([3]!data,_xlfn.XMATCH(_xlfn.CONCAT(
SUBSTITUTE($A412,LEFT($A412,FIND($C412,$A412)+1),),
$F412),
[3]!index),_xlfn.XMATCH($G412,[3]!header))</f>
        <v>11840400</v>
      </c>
      <c r="N412">
        <f t="shared" si="73"/>
        <v>11840400</v>
      </c>
      <c r="O412">
        <f t="shared" si="73"/>
        <v>11840400</v>
      </c>
      <c r="P412">
        <f t="shared" si="73"/>
        <v>11840400</v>
      </c>
      <c r="Q412">
        <f t="shared" si="73"/>
        <v>11840400</v>
      </c>
      <c r="R412">
        <f t="shared" si="73"/>
        <v>11840400</v>
      </c>
      <c r="S412">
        <f t="shared" si="73"/>
        <v>11840400</v>
      </c>
      <c r="T412">
        <f t="shared" si="73"/>
        <v>11840400</v>
      </c>
      <c r="U412">
        <f t="shared" si="73"/>
        <v>11840400</v>
      </c>
      <c r="V412">
        <f t="shared" si="73"/>
        <v>11840400</v>
      </c>
      <c r="W412">
        <f t="shared" si="73"/>
        <v>11840400</v>
      </c>
    </row>
    <row r="413" spans="1:23" x14ac:dyDescent="0.25">
      <c r="A413" t="s">
        <v>59</v>
      </c>
      <c r="B413" t="s">
        <v>5</v>
      </c>
      <c r="C413" t="s">
        <v>15</v>
      </c>
      <c r="D413" t="s">
        <v>16</v>
      </c>
      <c r="E413" t="s">
        <v>107</v>
      </c>
      <c r="F413" t="s">
        <v>96</v>
      </c>
      <c r="G413" t="s">
        <v>52</v>
      </c>
      <c r="J413" t="s">
        <v>78</v>
      </c>
      <c r="K413" t="s">
        <v>79</v>
      </c>
      <c r="L413" t="str" cm="1">
        <f t="array" ref="L413">INDEX([3]!data_multi,_xlfn.XMATCH(_xlfn.CONCAT(
SUBSTITUTE($A413,LEFT($A413,FIND($C413,$A413)+1),),
$F413:$I413,
SUBSTITUTE($J413,LEFT($A413,FIND($C413,$A413)+1),)),
[3]!index_multi),_xlfn.XMATCH(L$2,[3]!header_multi))</f>
        <v>$</v>
      </c>
      <c r="M413" cm="1">
        <f t="array" ref="M413">INDEX([3]!data_multi,_xlfn.XMATCH(_xlfn.CONCAT(
SUBSTITUTE($A413,LEFT($A413,FIND($C413,$A413)+1),),
$F413:$I413,
SUBSTITUTE($J413,LEFT($A413,FIND($C413,$A413)+1),)),
[3]!index_multi),_xlfn.XMATCH(M$2,[3]!header_multi))</f>
        <v>0.96</v>
      </c>
      <c r="N413">
        <f t="shared" si="73"/>
        <v>0.96</v>
      </c>
      <c r="O413">
        <f t="shared" si="73"/>
        <v>0.96</v>
      </c>
      <c r="P413">
        <f t="shared" si="73"/>
        <v>0.96</v>
      </c>
      <c r="Q413">
        <f t="shared" si="73"/>
        <v>0.96</v>
      </c>
      <c r="R413">
        <f t="shared" si="73"/>
        <v>0.96</v>
      </c>
      <c r="S413">
        <f t="shared" si="73"/>
        <v>0.96</v>
      </c>
      <c r="T413">
        <f t="shared" si="73"/>
        <v>0.96</v>
      </c>
      <c r="U413">
        <f t="shared" si="73"/>
        <v>0.96</v>
      </c>
      <c r="V413">
        <f t="shared" si="73"/>
        <v>0.96</v>
      </c>
      <c r="W413">
        <f t="shared" si="73"/>
        <v>0.96</v>
      </c>
    </row>
    <row r="414" spans="1:23" x14ac:dyDescent="0.25">
      <c r="A414" t="s">
        <v>59</v>
      </c>
      <c r="B414" t="s">
        <v>5</v>
      </c>
      <c r="C414" t="s">
        <v>15</v>
      </c>
      <c r="D414" t="s">
        <v>16</v>
      </c>
      <c r="E414" t="s">
        <v>107</v>
      </c>
      <c r="F414" t="s">
        <v>96</v>
      </c>
      <c r="G414" t="s">
        <v>52</v>
      </c>
      <c r="J414" t="s">
        <v>80</v>
      </c>
      <c r="K414" t="s">
        <v>79</v>
      </c>
      <c r="L414" t="str" cm="1">
        <f t="array" ref="L414">INDEX([3]!data_multi,_xlfn.XMATCH(_xlfn.CONCAT(
SUBSTITUTE($A414,LEFT($A414,FIND($C414,$A414)+1),),
$F414:$I414,
SUBSTITUTE($J414,LEFT($A414,FIND($C414,$A414)+1),)),
[3]!index_multi),_xlfn.XMATCH(L$2,[3]!header_multi))</f>
        <v>unit</v>
      </c>
      <c r="M414" cm="1">
        <f t="array" ref="M414">INDEX([3]!data_multi,_xlfn.XMATCH(_xlfn.CONCAT(
SUBSTITUTE($A414,LEFT($A414,FIND($C414,$A414)+1),),
$F414:$I414,
SUBSTITUTE($J414,LEFT($A414,FIND($C414,$A414)+1),)),
[3]!index_multi),_xlfn.XMATCH(M$2,[3]!header_multi))</f>
        <v>1</v>
      </c>
      <c r="N414">
        <f t="shared" si="73"/>
        <v>1</v>
      </c>
      <c r="O414">
        <f t="shared" si="73"/>
        <v>1</v>
      </c>
      <c r="P414">
        <f t="shared" si="73"/>
        <v>1</v>
      </c>
      <c r="Q414">
        <f t="shared" si="73"/>
        <v>1</v>
      </c>
      <c r="R414">
        <f t="shared" si="73"/>
        <v>1</v>
      </c>
      <c r="S414">
        <f t="shared" si="73"/>
        <v>1</v>
      </c>
      <c r="T414">
        <f t="shared" si="73"/>
        <v>1</v>
      </c>
      <c r="U414">
        <f t="shared" si="73"/>
        <v>1</v>
      </c>
      <c r="V414">
        <f t="shared" si="73"/>
        <v>1</v>
      </c>
      <c r="W414">
        <f t="shared" si="73"/>
        <v>1</v>
      </c>
    </row>
    <row r="415" spans="1:23" x14ac:dyDescent="0.25">
      <c r="A415" t="s">
        <v>59</v>
      </c>
      <c r="B415" t="s">
        <v>5</v>
      </c>
      <c r="C415" t="s">
        <v>15</v>
      </c>
      <c r="D415" t="s">
        <v>16</v>
      </c>
      <c r="E415" t="s">
        <v>107</v>
      </c>
      <c r="F415" t="s">
        <v>103</v>
      </c>
      <c r="G415" t="s">
        <v>6</v>
      </c>
    </row>
    <row r="416" spans="1:23" x14ac:dyDescent="0.25">
      <c r="A416" t="s">
        <v>59</v>
      </c>
      <c r="B416" t="s">
        <v>5</v>
      </c>
      <c r="C416" t="s">
        <v>15</v>
      </c>
      <c r="D416" t="s">
        <v>16</v>
      </c>
      <c r="E416" t="s">
        <v>107</v>
      </c>
      <c r="F416" t="s">
        <v>103</v>
      </c>
      <c r="G416" t="s">
        <v>67</v>
      </c>
      <c r="K416" t="s">
        <v>63</v>
      </c>
      <c r="L416" t="s">
        <v>68</v>
      </c>
      <c r="M416" cm="1">
        <f t="array" ref="M416">INDEX([3]!data,_xlfn.XMATCH(_xlfn.CONCAT(
SUBSTITUTE($A416,LEFT($A416,FIND($C416,$A416)+1),),
$F416),
[3]!index),_xlfn.XMATCH($G416,[3]!header))</f>
        <v>2025</v>
      </c>
      <c r="N416">
        <f t="shared" ref="N416:W418" si="74">M416</f>
        <v>2025</v>
      </c>
      <c r="O416">
        <f t="shared" si="74"/>
        <v>2025</v>
      </c>
      <c r="P416">
        <f t="shared" si="74"/>
        <v>2025</v>
      </c>
      <c r="Q416">
        <f t="shared" si="74"/>
        <v>2025</v>
      </c>
      <c r="R416">
        <f t="shared" si="74"/>
        <v>2025</v>
      </c>
      <c r="S416">
        <f t="shared" si="74"/>
        <v>2025</v>
      </c>
      <c r="T416">
        <f t="shared" si="74"/>
        <v>2025</v>
      </c>
      <c r="U416">
        <f t="shared" si="74"/>
        <v>2025</v>
      </c>
      <c r="V416">
        <f t="shared" si="74"/>
        <v>2025</v>
      </c>
      <c r="W416">
        <f t="shared" si="74"/>
        <v>2025</v>
      </c>
    </row>
    <row r="417" spans="1:23" x14ac:dyDescent="0.25">
      <c r="A417" t="s">
        <v>59</v>
      </c>
      <c r="B417" t="s">
        <v>5</v>
      </c>
      <c r="C417" t="s">
        <v>15</v>
      </c>
      <c r="D417" t="s">
        <v>16</v>
      </c>
      <c r="E417" t="s">
        <v>107</v>
      </c>
      <c r="F417" t="s">
        <v>103</v>
      </c>
      <c r="G417" t="s">
        <v>69</v>
      </c>
      <c r="K417" t="s">
        <v>63</v>
      </c>
      <c r="L417" t="s">
        <v>68</v>
      </c>
      <c r="M417" cm="1">
        <f t="array" ref="M417">INDEX([3]!data,_xlfn.XMATCH(_xlfn.CONCAT(
SUBSTITUTE($A417,LEFT($A417,FIND($C417,$A417)+1),),
$F417),
[3]!index),_xlfn.XMATCH($G417,[3]!header))</f>
        <v>2101</v>
      </c>
      <c r="N417">
        <f t="shared" si="74"/>
        <v>2101</v>
      </c>
      <c r="O417">
        <f t="shared" si="74"/>
        <v>2101</v>
      </c>
      <c r="P417">
        <f t="shared" si="74"/>
        <v>2101</v>
      </c>
      <c r="Q417">
        <f t="shared" si="74"/>
        <v>2101</v>
      </c>
      <c r="R417">
        <f t="shared" si="74"/>
        <v>2101</v>
      </c>
      <c r="S417">
        <f t="shared" si="74"/>
        <v>2101</v>
      </c>
      <c r="T417">
        <f t="shared" si="74"/>
        <v>2101</v>
      </c>
      <c r="U417">
        <f t="shared" si="74"/>
        <v>2101</v>
      </c>
      <c r="V417">
        <f t="shared" si="74"/>
        <v>2101</v>
      </c>
      <c r="W417">
        <f t="shared" si="74"/>
        <v>2101</v>
      </c>
    </row>
    <row r="418" spans="1:23" x14ac:dyDescent="0.25">
      <c r="A418" t="s">
        <v>59</v>
      </c>
      <c r="B418" t="s">
        <v>5</v>
      </c>
      <c r="C418" t="s">
        <v>15</v>
      </c>
      <c r="D418" t="s">
        <v>16</v>
      </c>
      <c r="E418" t="s">
        <v>107</v>
      </c>
      <c r="F418" t="s">
        <v>103</v>
      </c>
      <c r="G418" t="s">
        <v>70</v>
      </c>
      <c r="K418" t="s">
        <v>63</v>
      </c>
      <c r="L418" t="s">
        <v>71</v>
      </c>
      <c r="M418" cm="1">
        <f t="array" ref="M418">INDEX([3]!data,_xlfn.XMATCH(_xlfn.CONCAT(
SUBSTITUTE($A418,LEFT($A418,FIND($C418,$A418)+1),),
$F418),
[3]!index),_xlfn.XMATCH($G418,[3]!header))</f>
        <v>30</v>
      </c>
      <c r="N418">
        <f t="shared" si="74"/>
        <v>30</v>
      </c>
      <c r="O418">
        <f t="shared" si="74"/>
        <v>30</v>
      </c>
      <c r="P418">
        <f t="shared" si="74"/>
        <v>30</v>
      </c>
      <c r="Q418">
        <f t="shared" si="74"/>
        <v>30</v>
      </c>
      <c r="R418">
        <f t="shared" si="74"/>
        <v>30</v>
      </c>
      <c r="S418">
        <f t="shared" si="74"/>
        <v>30</v>
      </c>
      <c r="T418">
        <f t="shared" si="74"/>
        <v>30</v>
      </c>
      <c r="U418">
        <f t="shared" si="74"/>
        <v>30</v>
      </c>
      <c r="V418">
        <f t="shared" si="74"/>
        <v>30</v>
      </c>
      <c r="W418">
        <f t="shared" si="74"/>
        <v>30</v>
      </c>
    </row>
    <row r="419" spans="1:23" x14ac:dyDescent="0.25">
      <c r="A419" t="s">
        <v>59</v>
      </c>
      <c r="B419" t="s">
        <v>5</v>
      </c>
      <c r="C419" t="s">
        <v>15</v>
      </c>
      <c r="D419" t="s">
        <v>16</v>
      </c>
      <c r="E419" t="s">
        <v>107</v>
      </c>
      <c r="F419" t="s">
        <v>103</v>
      </c>
      <c r="G419" t="s">
        <v>72</v>
      </c>
      <c r="K419" t="s">
        <v>73</v>
      </c>
      <c r="L419" t="s">
        <v>64</v>
      </c>
      <c r="M419" cm="1">
        <f t="array" ref="M419">INDEX([3]!data,_xlfn.XMATCH(_xlfn.CONCAT(
SUBSTITUTE($A419,LEFT($A419,FIND($C419,$A419)+1),),
$F419),
[3]!index),_xlfn.XMATCH(_xlfn.CONCAT($C419,$G419),[3]!header))</f>
        <v>0</v>
      </c>
    </row>
    <row r="420" spans="1:23" x14ac:dyDescent="0.25">
      <c r="A420" t="s">
        <v>59</v>
      </c>
      <c r="B420" t="s">
        <v>5</v>
      </c>
      <c r="C420" t="s">
        <v>15</v>
      </c>
      <c r="D420" t="s">
        <v>16</v>
      </c>
      <c r="E420" t="s">
        <v>107</v>
      </c>
      <c r="F420" t="s">
        <v>103</v>
      </c>
      <c r="G420" t="s">
        <v>74</v>
      </c>
      <c r="K420" t="s">
        <v>63</v>
      </c>
      <c r="L420" t="str" cm="1">
        <f t="array" ref="L420">INDEX([3]!data,_xlfn.XMATCH(_xlfn.CONCAT(
SUBSTITUTE($A420,LEFT($A420,FIND($C420,$A420)+1),),
$F420),
[3]!index),_xlfn.XMATCH(L$2,[3]!header))</f>
        <v>MWh</v>
      </c>
      <c r="M420" cm="1">
        <f t="array" ref="M420">INDEX([3]!data,_xlfn.XMATCH(_xlfn.CONCAT(
SUBSTITUTE($A420,LEFT($A420,FIND($C420,$A420)+1),),
$F420),
[3]!index),_xlfn.XMATCH($G420,[3]!header))</f>
        <v>64927.058823529413</v>
      </c>
      <c r="N420">
        <f t="shared" ref="N420:W424" si="75">M420</f>
        <v>64927.058823529413</v>
      </c>
      <c r="O420">
        <f t="shared" si="75"/>
        <v>64927.058823529413</v>
      </c>
      <c r="P420">
        <f t="shared" si="75"/>
        <v>64927.058823529413</v>
      </c>
      <c r="Q420">
        <f t="shared" si="75"/>
        <v>64927.058823529413</v>
      </c>
      <c r="R420">
        <f t="shared" si="75"/>
        <v>64927.058823529413</v>
      </c>
      <c r="S420">
        <f t="shared" si="75"/>
        <v>64927.058823529413</v>
      </c>
      <c r="T420">
        <f t="shared" si="75"/>
        <v>64927.058823529413</v>
      </c>
      <c r="U420">
        <f t="shared" si="75"/>
        <v>64927.058823529413</v>
      </c>
      <c r="V420">
        <f t="shared" si="75"/>
        <v>64927.058823529413</v>
      </c>
      <c r="W420">
        <f t="shared" si="75"/>
        <v>64927.058823529413</v>
      </c>
    </row>
    <row r="421" spans="1:23" x14ac:dyDescent="0.25">
      <c r="A421" t="s">
        <v>59</v>
      </c>
      <c r="B421" t="s">
        <v>5</v>
      </c>
      <c r="C421" t="s">
        <v>15</v>
      </c>
      <c r="D421" t="s">
        <v>16</v>
      </c>
      <c r="E421" t="s">
        <v>107</v>
      </c>
      <c r="F421" t="s">
        <v>103</v>
      </c>
      <c r="G421" t="s">
        <v>75</v>
      </c>
      <c r="K421" t="s">
        <v>63</v>
      </c>
      <c r="L421" t="s">
        <v>76</v>
      </c>
      <c r="M421" cm="1">
        <f t="array" ref="M421">INDEX([3]!data,_xlfn.XMATCH(_xlfn.CONCAT(
SUBSTITUTE($A421,LEFT($A421,FIND($C421,$A421)+1),),
$F421),
[3]!index),_xlfn.XMATCH($G421,[3]!header))</f>
        <v>244329280</v>
      </c>
      <c r="N421">
        <f t="shared" si="75"/>
        <v>244329280</v>
      </c>
      <c r="O421">
        <f t="shared" si="75"/>
        <v>244329280</v>
      </c>
      <c r="P421">
        <f t="shared" si="75"/>
        <v>244329280</v>
      </c>
      <c r="Q421">
        <f t="shared" si="75"/>
        <v>244329280</v>
      </c>
      <c r="R421">
        <f t="shared" si="75"/>
        <v>244329280</v>
      </c>
      <c r="S421">
        <f t="shared" si="75"/>
        <v>244329280</v>
      </c>
      <c r="T421">
        <f t="shared" si="75"/>
        <v>244329280</v>
      </c>
      <c r="U421">
        <f t="shared" si="75"/>
        <v>244329280</v>
      </c>
      <c r="V421">
        <f t="shared" si="75"/>
        <v>244329280</v>
      </c>
      <c r="W421">
        <f t="shared" si="75"/>
        <v>244329280</v>
      </c>
    </row>
    <row r="422" spans="1:23" x14ac:dyDescent="0.25">
      <c r="A422" t="s">
        <v>59</v>
      </c>
      <c r="B422" t="s">
        <v>5</v>
      </c>
      <c r="C422" t="s">
        <v>15</v>
      </c>
      <c r="D422" t="s">
        <v>16</v>
      </c>
      <c r="E422" t="s">
        <v>107</v>
      </c>
      <c r="F422" t="s">
        <v>103</v>
      </c>
      <c r="G422" t="s">
        <v>77</v>
      </c>
      <c r="K422" t="s">
        <v>63</v>
      </c>
      <c r="L422" t="s">
        <v>76</v>
      </c>
      <c r="M422" cm="1">
        <f t="array" ref="M422">INDEX([3]!data,_xlfn.XMATCH(_xlfn.CONCAT(
SUBSTITUTE($A422,LEFT($A422,FIND($C422,$A422)+1),),
$F422),
[3]!index),_xlfn.XMATCH($G422,[3]!header))</f>
        <v>6463600</v>
      </c>
      <c r="N422">
        <f t="shared" si="75"/>
        <v>6463600</v>
      </c>
      <c r="O422">
        <f t="shared" si="75"/>
        <v>6463600</v>
      </c>
      <c r="P422">
        <f t="shared" si="75"/>
        <v>6463600</v>
      </c>
      <c r="Q422">
        <f t="shared" si="75"/>
        <v>6463600</v>
      </c>
      <c r="R422">
        <f t="shared" si="75"/>
        <v>6463600</v>
      </c>
      <c r="S422">
        <f t="shared" si="75"/>
        <v>6463600</v>
      </c>
      <c r="T422">
        <f t="shared" si="75"/>
        <v>6463600</v>
      </c>
      <c r="U422">
        <f t="shared" si="75"/>
        <v>6463600</v>
      </c>
      <c r="V422">
        <f t="shared" si="75"/>
        <v>6463600</v>
      </c>
      <c r="W422">
        <f t="shared" si="75"/>
        <v>6463600</v>
      </c>
    </row>
    <row r="423" spans="1:23" x14ac:dyDescent="0.25">
      <c r="A423" t="s">
        <v>59</v>
      </c>
      <c r="B423" t="s">
        <v>5</v>
      </c>
      <c r="C423" t="s">
        <v>15</v>
      </c>
      <c r="D423" t="s">
        <v>16</v>
      </c>
      <c r="E423" t="s">
        <v>107</v>
      </c>
      <c r="F423" t="s">
        <v>103</v>
      </c>
      <c r="G423" t="s">
        <v>52</v>
      </c>
      <c r="J423" t="s">
        <v>104</v>
      </c>
      <c r="K423" t="s">
        <v>79</v>
      </c>
      <c r="L423" t="str" cm="1">
        <f t="array" ref="L423">INDEX([3]!data_multi,_xlfn.XMATCH(_xlfn.CONCAT(
SUBSTITUTE($A423,LEFT($A423,FIND($C423,$A423)+1),),
$F423:$I423,
SUBSTITUTE($J423,LEFT($A423,FIND($C423,$A423)+1),)),
[3]!index_multi),_xlfn.XMATCH(L$2,[3]!header_multi))</f>
        <v>MWh</v>
      </c>
      <c r="M423" cm="1">
        <f t="array" ref="M423">INDEX([3]!data_multi,_xlfn.XMATCH(_xlfn.CONCAT(
SUBSTITUTE($A423,LEFT($A423,FIND($C423,$A423)+1),),
$F423:$I423,
SUBSTITUTE($J423,LEFT($A423,FIND($C423,$A423)+1),)),
[3]!index_multi),_xlfn.XMATCH(M$2,[3]!header_multi))</f>
        <v>0.3</v>
      </c>
      <c r="N423">
        <f t="shared" si="75"/>
        <v>0.3</v>
      </c>
      <c r="O423">
        <f t="shared" si="75"/>
        <v>0.3</v>
      </c>
      <c r="P423">
        <f t="shared" si="75"/>
        <v>0.3</v>
      </c>
      <c r="Q423">
        <f t="shared" si="75"/>
        <v>0.3</v>
      </c>
      <c r="R423">
        <f t="shared" si="75"/>
        <v>0.3</v>
      </c>
      <c r="S423">
        <f t="shared" si="75"/>
        <v>0.3</v>
      </c>
      <c r="T423">
        <f t="shared" si="75"/>
        <v>0.3</v>
      </c>
      <c r="U423">
        <f t="shared" si="75"/>
        <v>0.3</v>
      </c>
      <c r="V423">
        <f t="shared" si="75"/>
        <v>0.3</v>
      </c>
      <c r="W423">
        <f t="shared" si="75"/>
        <v>0.3</v>
      </c>
    </row>
    <row r="424" spans="1:23" x14ac:dyDescent="0.25">
      <c r="A424" t="s">
        <v>59</v>
      </c>
      <c r="B424" t="s">
        <v>5</v>
      </c>
      <c r="C424" t="s">
        <v>15</v>
      </c>
      <c r="D424" t="s">
        <v>16</v>
      </c>
      <c r="E424" t="s">
        <v>107</v>
      </c>
      <c r="F424" t="s">
        <v>103</v>
      </c>
      <c r="G424" t="s">
        <v>52</v>
      </c>
      <c r="J424" t="s">
        <v>80</v>
      </c>
      <c r="K424" t="s">
        <v>79</v>
      </c>
      <c r="L424" t="str" cm="1">
        <f t="array" ref="L424">INDEX([3]!data_multi,_xlfn.XMATCH(_xlfn.CONCAT(
SUBSTITUTE($A424,LEFT($A424,FIND($C424,$A424)+1),),
$F424:$I424,
SUBSTITUTE($J424,LEFT($A424,FIND($C424,$A424)+1),)),
[3]!index_multi),_xlfn.XMATCH(L$2,[3]!header_multi))</f>
        <v>unit</v>
      </c>
      <c r="M424" cm="1">
        <f t="array" ref="M424">INDEX([3]!data_multi,_xlfn.XMATCH(_xlfn.CONCAT(
SUBSTITUTE($A424,LEFT($A424,FIND($C424,$A424)+1),),
$F424:$I424,
SUBSTITUTE($J424,LEFT($A424,FIND($C424,$A424)+1),)),
[3]!index_multi),_xlfn.XMATCH(M$2,[3]!header_multi))</f>
        <v>1</v>
      </c>
      <c r="N424">
        <f t="shared" si="75"/>
        <v>1</v>
      </c>
      <c r="O424">
        <f t="shared" si="75"/>
        <v>1</v>
      </c>
      <c r="P424">
        <f t="shared" si="75"/>
        <v>1</v>
      </c>
      <c r="Q424">
        <f t="shared" si="75"/>
        <v>1</v>
      </c>
      <c r="R424">
        <f t="shared" si="75"/>
        <v>1</v>
      </c>
      <c r="S424">
        <f t="shared" si="75"/>
        <v>1</v>
      </c>
      <c r="T424">
        <f t="shared" si="75"/>
        <v>1</v>
      </c>
      <c r="U424">
        <f t="shared" si="75"/>
        <v>1</v>
      </c>
      <c r="V424">
        <f t="shared" si="75"/>
        <v>1</v>
      </c>
      <c r="W424">
        <f t="shared" si="75"/>
        <v>1</v>
      </c>
    </row>
    <row r="425" spans="1:23" x14ac:dyDescent="0.25">
      <c r="A425" t="s">
        <v>108</v>
      </c>
      <c r="B425" t="s">
        <v>5</v>
      </c>
      <c r="C425" t="s">
        <v>15</v>
      </c>
      <c r="D425" t="s">
        <v>16</v>
      </c>
      <c r="E425" t="s">
        <v>109</v>
      </c>
      <c r="G425" t="s">
        <v>17</v>
      </c>
      <c r="K425" t="s">
        <v>18</v>
      </c>
      <c r="L425" t="str">
        <f>INDEX([1]!data,MATCH(_xlfn.CONCAT(
SUBSTITUTE($A425,LEFT($A425,FIND($C425,$A425)+1),),
"*",
$D425,
$F425:$I425,
SUBSTITUTE($J425,LEFT($A425,FIND($C425,$A425)+1),)),
[1]!index,0),MATCH(L$2,[1]!header,0))</f>
        <v>MWh</v>
      </c>
    </row>
    <row r="426" spans="1:23" x14ac:dyDescent="0.25">
      <c r="A426" t="s">
        <v>108</v>
      </c>
      <c r="B426" t="s">
        <v>5</v>
      </c>
      <c r="C426" t="s">
        <v>15</v>
      </c>
      <c r="D426" t="s">
        <v>16</v>
      </c>
      <c r="E426" t="s">
        <v>109</v>
      </c>
      <c r="G426" t="s">
        <v>19</v>
      </c>
      <c r="H426" t="s">
        <v>55</v>
      </c>
    </row>
    <row r="427" spans="1:23" x14ac:dyDescent="0.25">
      <c r="A427" t="s">
        <v>108</v>
      </c>
      <c r="B427" t="s">
        <v>5</v>
      </c>
      <c r="C427" t="s">
        <v>15</v>
      </c>
      <c r="D427" t="s">
        <v>16</v>
      </c>
      <c r="E427" t="s">
        <v>109</v>
      </c>
      <c r="G427" t="s">
        <v>52</v>
      </c>
      <c r="J427" t="s">
        <v>100</v>
      </c>
      <c r="K427" t="s">
        <v>18</v>
      </c>
      <c r="L427" t="str">
        <f>INDEX([1]!data,MATCH(_xlfn.CONCAT(
SUBSTITUTE($A427,LEFT($A427,FIND($C427,$A427)+1),),
"*",
$D427,
$F427:$I427,
SUBSTITUTE($J427,LEFT($A427,FIND($C427,$A427)+1),)),
[1]!index,0),MATCH(L$2,[1]!header,0))</f>
        <v>MWh</v>
      </c>
      <c r="M427">
        <f>INDEX([1]!data,MATCH(_xlfn.CONCAT(
SUBSTITUTE($A427,LEFT($A427,FIND($C427,$A427)+1),),
"*",
$D427,
$F427:$I427,
SUBSTITUTE($J427,LEFT($A427,FIND($C427,$A427)+1),)),
[1]!index,0),MATCH(M$2,[1]!header,0))</f>
        <v>1</v>
      </c>
      <c r="N427">
        <f>M427</f>
        <v>1</v>
      </c>
      <c r="O427">
        <f t="shared" ref="O427:W427" si="76">N427</f>
        <v>1</v>
      </c>
      <c r="P427">
        <f t="shared" si="76"/>
        <v>1</v>
      </c>
      <c r="Q427">
        <f t="shared" si="76"/>
        <v>1</v>
      </c>
      <c r="R427">
        <f t="shared" si="76"/>
        <v>1</v>
      </c>
      <c r="S427">
        <f t="shared" si="76"/>
        <v>1</v>
      </c>
      <c r="T427">
        <f t="shared" si="76"/>
        <v>1</v>
      </c>
      <c r="U427">
        <f t="shared" si="76"/>
        <v>1</v>
      </c>
      <c r="V427">
        <f t="shared" si="76"/>
        <v>1</v>
      </c>
      <c r="W427">
        <f t="shared" si="76"/>
        <v>1</v>
      </c>
    </row>
    <row r="428" spans="1:23" x14ac:dyDescent="0.25">
      <c r="A428" t="s">
        <v>108</v>
      </c>
      <c r="B428" t="s">
        <v>5</v>
      </c>
      <c r="C428" t="s">
        <v>15</v>
      </c>
      <c r="D428" t="s">
        <v>16</v>
      </c>
      <c r="E428" t="s">
        <v>109</v>
      </c>
      <c r="G428" t="s">
        <v>52</v>
      </c>
      <c r="J428" t="s">
        <v>104</v>
      </c>
      <c r="K428" t="s">
        <v>18</v>
      </c>
      <c r="L428" t="str">
        <f>INDEX([1]!data,MATCH(_xlfn.CONCAT(
SUBSTITUTE($A428,LEFT($A428,FIND($C428,$A428)+1),),
"*",
$D428,
$F428:$I428,
SUBSTITUTE($J428,LEFT($A428,FIND($C428,$A428)+1),)),
[1]!index,0),MATCH(L$2,[1]!header,0))</f>
        <v>MWh</v>
      </c>
      <c r="M428">
        <f>INDEX([1]!data,MATCH(_xlfn.CONCAT(
SUBSTITUTE($A428,LEFT($A428,FIND($C428,$A428)+1),),
"*",
$D428,
$F428:$I428,
SUBSTITUTE($J428,LEFT($A428,FIND($C428,$A428)+1),)),
[1]!index,0),MATCH(M$2,[1]!header,0))</f>
        <v>1</v>
      </c>
      <c r="N428">
        <f t="shared" ref="N428:W428" si="77">M428</f>
        <v>1</v>
      </c>
      <c r="O428">
        <f t="shared" si="77"/>
        <v>1</v>
      </c>
      <c r="P428">
        <f t="shared" si="77"/>
        <v>1</v>
      </c>
      <c r="Q428">
        <f t="shared" si="77"/>
        <v>1</v>
      </c>
      <c r="R428">
        <f t="shared" si="77"/>
        <v>1</v>
      </c>
      <c r="S428">
        <f t="shared" si="77"/>
        <v>1</v>
      </c>
      <c r="T428">
        <f t="shared" si="77"/>
        <v>1</v>
      </c>
      <c r="U428">
        <f t="shared" si="77"/>
        <v>1</v>
      </c>
      <c r="V428">
        <f t="shared" si="77"/>
        <v>1</v>
      </c>
      <c r="W428">
        <f t="shared" si="77"/>
        <v>1</v>
      </c>
    </row>
    <row r="429" spans="1:23" x14ac:dyDescent="0.25">
      <c r="A429" t="s">
        <v>100</v>
      </c>
      <c r="B429" t="s">
        <v>5</v>
      </c>
      <c r="C429" t="s">
        <v>15</v>
      </c>
      <c r="D429" t="s">
        <v>16</v>
      </c>
      <c r="E429" t="s">
        <v>110</v>
      </c>
      <c r="G429" t="s">
        <v>17</v>
      </c>
      <c r="K429" t="s">
        <v>18</v>
      </c>
      <c r="L429" t="str">
        <f>INDEX([1]!data,MATCH(_xlfn.CONCAT(
SUBSTITUTE($A429,LEFT($A429,FIND($C429,$A429)+1),),
"*",
$D429,
$F429:$I429,
SUBSTITUTE($J429,LEFT($A429,FIND($C429,$A429)+1),)),
[1]!index,0),MATCH(L$2,[1]!header,0))</f>
        <v>MWh</v>
      </c>
    </row>
    <row r="430" spans="1:23" x14ac:dyDescent="0.25">
      <c r="A430" t="s">
        <v>100</v>
      </c>
      <c r="B430" t="s">
        <v>5</v>
      </c>
      <c r="C430" t="s">
        <v>15</v>
      </c>
      <c r="D430" t="s">
        <v>16</v>
      </c>
      <c r="E430" t="s">
        <v>110</v>
      </c>
      <c r="G430" t="s">
        <v>19</v>
      </c>
      <c r="H430" t="s">
        <v>61</v>
      </c>
    </row>
    <row r="431" spans="1:23" x14ac:dyDescent="0.25">
      <c r="A431" t="s">
        <v>100</v>
      </c>
      <c r="B431" t="s">
        <v>5</v>
      </c>
      <c r="C431" t="s">
        <v>15</v>
      </c>
      <c r="D431" t="s">
        <v>16</v>
      </c>
      <c r="E431" t="s">
        <v>110</v>
      </c>
      <c r="G431" t="s">
        <v>62</v>
      </c>
      <c r="K431" t="s">
        <v>63</v>
      </c>
      <c r="L431" t="s">
        <v>64</v>
      </c>
      <c r="M431" cm="1">
        <f t="array" ref="M431">INDEX([3]!data,_xlfn.XMATCH(_xlfn.CONCAT(
SUBSTITUTE($A431,LEFT($A431,FIND($C431,$A431)+1),),
$F431),
[3]!index),_xlfn.XMATCH($G431,[3]!header))</f>
        <v>0.125</v>
      </c>
      <c r="N431">
        <f t="shared" ref="N431:W432" si="78">M431</f>
        <v>0.125</v>
      </c>
      <c r="O431">
        <f t="shared" si="78"/>
        <v>0.125</v>
      </c>
      <c r="P431">
        <f t="shared" si="78"/>
        <v>0.125</v>
      </c>
      <c r="Q431">
        <f t="shared" si="78"/>
        <v>0.125</v>
      </c>
      <c r="R431">
        <f t="shared" si="78"/>
        <v>0.125</v>
      </c>
      <c r="S431">
        <f t="shared" si="78"/>
        <v>0.125</v>
      </c>
      <c r="T431">
        <f t="shared" si="78"/>
        <v>0.125</v>
      </c>
      <c r="U431">
        <f t="shared" si="78"/>
        <v>0.125</v>
      </c>
      <c r="V431">
        <f t="shared" si="78"/>
        <v>0.125</v>
      </c>
      <c r="W431">
        <f t="shared" si="78"/>
        <v>0.125</v>
      </c>
    </row>
    <row r="432" spans="1:23" x14ac:dyDescent="0.25">
      <c r="A432" t="s">
        <v>100</v>
      </c>
      <c r="B432" t="s">
        <v>5</v>
      </c>
      <c r="C432" t="s">
        <v>15</v>
      </c>
      <c r="D432" t="s">
        <v>16</v>
      </c>
      <c r="E432" t="s">
        <v>110</v>
      </c>
      <c r="G432" t="s">
        <v>65</v>
      </c>
      <c r="K432" t="s">
        <v>63</v>
      </c>
      <c r="M432" cm="1">
        <f t="array" ref="M432">INDEX([3]!data,_xlfn.XMATCH(_xlfn.CONCAT(
SUBSTITUTE($A432,LEFT($A432,FIND($C432,$A432)+1),),
$F432),
[3]!index),_xlfn.XMATCH($G432,[3]!header))</f>
        <v>10</v>
      </c>
      <c r="N432">
        <f t="shared" si="78"/>
        <v>10</v>
      </c>
      <c r="O432">
        <f t="shared" si="78"/>
        <v>10</v>
      </c>
      <c r="P432">
        <f t="shared" si="78"/>
        <v>10</v>
      </c>
      <c r="Q432">
        <f t="shared" si="78"/>
        <v>10</v>
      </c>
      <c r="R432">
        <f t="shared" si="78"/>
        <v>10</v>
      </c>
      <c r="S432">
        <f t="shared" si="78"/>
        <v>10</v>
      </c>
      <c r="T432">
        <f t="shared" si="78"/>
        <v>10</v>
      </c>
      <c r="U432">
        <f t="shared" si="78"/>
        <v>10</v>
      </c>
      <c r="V432">
        <f t="shared" si="78"/>
        <v>10</v>
      </c>
      <c r="W432">
        <f t="shared" si="78"/>
        <v>10</v>
      </c>
    </row>
    <row r="433" spans="1:23" x14ac:dyDescent="0.25">
      <c r="A433" t="s">
        <v>100</v>
      </c>
      <c r="B433" t="s">
        <v>5</v>
      </c>
      <c r="C433" t="s">
        <v>15</v>
      </c>
      <c r="D433" t="s">
        <v>16</v>
      </c>
      <c r="E433" t="s">
        <v>110</v>
      </c>
      <c r="F433" t="s">
        <v>110</v>
      </c>
      <c r="G433" t="s">
        <v>6</v>
      </c>
    </row>
    <row r="434" spans="1:23" x14ac:dyDescent="0.25">
      <c r="A434" t="s">
        <v>100</v>
      </c>
      <c r="B434" t="s">
        <v>5</v>
      </c>
      <c r="C434" t="s">
        <v>15</v>
      </c>
      <c r="D434" t="s">
        <v>16</v>
      </c>
      <c r="E434" t="s">
        <v>110</v>
      </c>
      <c r="F434" t="s">
        <v>110</v>
      </c>
      <c r="G434" t="s">
        <v>67</v>
      </c>
      <c r="K434" t="s">
        <v>63</v>
      </c>
      <c r="L434" t="s">
        <v>68</v>
      </c>
      <c r="M434" cm="1">
        <f t="array" ref="M434">INDEX([3]!data,_xlfn.XMATCH(_xlfn.CONCAT(
SUBSTITUTE($A434,LEFT($A434,FIND($C434,$A434)+1),),
$F434),
[3]!index),_xlfn.XMATCH($G434,[3]!header))</f>
        <v>2025</v>
      </c>
      <c r="N434">
        <f t="shared" ref="N434:W436" si="79">M434</f>
        <v>2025</v>
      </c>
      <c r="O434">
        <f t="shared" si="79"/>
        <v>2025</v>
      </c>
      <c r="P434">
        <f t="shared" si="79"/>
        <v>2025</v>
      </c>
      <c r="Q434">
        <f t="shared" si="79"/>
        <v>2025</v>
      </c>
      <c r="R434">
        <f t="shared" si="79"/>
        <v>2025</v>
      </c>
      <c r="S434">
        <f t="shared" si="79"/>
        <v>2025</v>
      </c>
      <c r="T434">
        <f t="shared" si="79"/>
        <v>2025</v>
      </c>
      <c r="U434">
        <f t="shared" si="79"/>
        <v>2025</v>
      </c>
      <c r="V434">
        <f t="shared" si="79"/>
        <v>2025</v>
      </c>
      <c r="W434">
        <f t="shared" si="79"/>
        <v>2025</v>
      </c>
    </row>
    <row r="435" spans="1:23" x14ac:dyDescent="0.25">
      <c r="A435" t="s">
        <v>100</v>
      </c>
      <c r="B435" t="s">
        <v>5</v>
      </c>
      <c r="C435" t="s">
        <v>15</v>
      </c>
      <c r="D435" t="s">
        <v>16</v>
      </c>
      <c r="E435" t="s">
        <v>110</v>
      </c>
      <c r="F435" t="s">
        <v>110</v>
      </c>
      <c r="G435" t="s">
        <v>69</v>
      </c>
      <c r="K435" t="s">
        <v>63</v>
      </c>
      <c r="L435" t="s">
        <v>68</v>
      </c>
      <c r="M435" cm="1">
        <f t="array" ref="M435">INDEX([3]!data,_xlfn.XMATCH(_xlfn.CONCAT(
SUBSTITUTE($A435,LEFT($A435,FIND($C435,$A435)+1),),
$F435),
[3]!index),_xlfn.XMATCH($G435,[3]!header))</f>
        <v>2101</v>
      </c>
      <c r="N435">
        <f t="shared" si="79"/>
        <v>2101</v>
      </c>
      <c r="O435">
        <f t="shared" si="79"/>
        <v>2101</v>
      </c>
      <c r="P435">
        <f t="shared" si="79"/>
        <v>2101</v>
      </c>
      <c r="Q435">
        <f t="shared" si="79"/>
        <v>2101</v>
      </c>
      <c r="R435">
        <f t="shared" si="79"/>
        <v>2101</v>
      </c>
      <c r="S435">
        <f t="shared" si="79"/>
        <v>2101</v>
      </c>
      <c r="T435">
        <f t="shared" si="79"/>
        <v>2101</v>
      </c>
      <c r="U435">
        <f t="shared" si="79"/>
        <v>2101</v>
      </c>
      <c r="V435">
        <f t="shared" si="79"/>
        <v>2101</v>
      </c>
      <c r="W435">
        <f t="shared" si="79"/>
        <v>2101</v>
      </c>
    </row>
    <row r="436" spans="1:23" x14ac:dyDescent="0.25">
      <c r="A436" t="s">
        <v>100</v>
      </c>
      <c r="B436" t="s">
        <v>5</v>
      </c>
      <c r="C436" t="s">
        <v>15</v>
      </c>
      <c r="D436" t="s">
        <v>16</v>
      </c>
      <c r="E436" t="s">
        <v>110</v>
      </c>
      <c r="F436" t="s">
        <v>110</v>
      </c>
      <c r="G436" t="s">
        <v>70</v>
      </c>
      <c r="K436" t="s">
        <v>63</v>
      </c>
      <c r="L436" t="s">
        <v>71</v>
      </c>
      <c r="M436" cm="1">
        <f t="array" ref="M436">INDEX([3]!data,_xlfn.XMATCH(_xlfn.CONCAT(
SUBSTITUTE($A436,LEFT($A436,FIND($C436,$A436)+1),),
$F436),
[3]!index),_xlfn.XMATCH($G436,[3]!header))</f>
        <v>15</v>
      </c>
      <c r="N436">
        <f t="shared" si="79"/>
        <v>15</v>
      </c>
      <c r="O436">
        <f t="shared" si="79"/>
        <v>15</v>
      </c>
      <c r="P436">
        <f t="shared" si="79"/>
        <v>15</v>
      </c>
      <c r="Q436">
        <f t="shared" si="79"/>
        <v>15</v>
      </c>
      <c r="R436">
        <f t="shared" si="79"/>
        <v>15</v>
      </c>
      <c r="S436">
        <f t="shared" si="79"/>
        <v>15</v>
      </c>
      <c r="T436">
        <f t="shared" si="79"/>
        <v>15</v>
      </c>
      <c r="U436">
        <f t="shared" si="79"/>
        <v>15</v>
      </c>
      <c r="V436">
        <f t="shared" si="79"/>
        <v>15</v>
      </c>
      <c r="W436">
        <f t="shared" si="79"/>
        <v>15</v>
      </c>
    </row>
    <row r="437" spans="1:23" x14ac:dyDescent="0.25">
      <c r="A437" t="s">
        <v>100</v>
      </c>
      <c r="B437" t="s">
        <v>5</v>
      </c>
      <c r="C437" t="s">
        <v>15</v>
      </c>
      <c r="D437" t="s">
        <v>16</v>
      </c>
      <c r="E437" t="s">
        <v>110</v>
      </c>
      <c r="F437" t="s">
        <v>110</v>
      </c>
      <c r="G437" t="s">
        <v>72</v>
      </c>
      <c r="K437" t="s">
        <v>73</v>
      </c>
      <c r="L437" t="s">
        <v>64</v>
      </c>
      <c r="M437" cm="1">
        <f t="array" ref="M437">INDEX([3]!data,_xlfn.XMATCH(_xlfn.CONCAT(
SUBSTITUTE($A437,LEFT($A437,FIND($C437,$A437)+1),),
$F437),
[3]!index),_xlfn.XMATCH(_xlfn.CONCAT($C437,$G437),[3]!header))</f>
        <v>1</v>
      </c>
    </row>
    <row r="438" spans="1:23" x14ac:dyDescent="0.25">
      <c r="A438" t="s">
        <v>100</v>
      </c>
      <c r="B438" t="s">
        <v>5</v>
      </c>
      <c r="C438" t="s">
        <v>15</v>
      </c>
      <c r="D438" t="s">
        <v>16</v>
      </c>
      <c r="E438" t="s">
        <v>110</v>
      </c>
      <c r="F438" t="s">
        <v>110</v>
      </c>
      <c r="G438" t="s">
        <v>74</v>
      </c>
      <c r="K438" t="s">
        <v>63</v>
      </c>
      <c r="L438" t="str" cm="1">
        <f t="array" ref="L438">INDEX([3]!data,_xlfn.XMATCH(_xlfn.CONCAT(
SUBSTITUTE($A438,LEFT($A438,FIND($C438,$A438)+1),),
$F438),
[3]!index),_xlfn.XMATCH(L$2,[3]!header))</f>
        <v>MWh</v>
      </c>
      <c r="M438" cm="1">
        <f t="array" ref="M438">INDEX([3]!data,_xlfn.XMATCH(_xlfn.CONCAT(
SUBSTITUTE($A438,LEFT($A438,FIND($C438,$A438)+1),),
$F438),
[3]!index),_xlfn.XMATCH($G438,[3]!header))</f>
        <v>43800</v>
      </c>
      <c r="N438">
        <f t="shared" ref="N438:W441" si="80">M438</f>
        <v>43800</v>
      </c>
      <c r="O438">
        <f t="shared" si="80"/>
        <v>43800</v>
      </c>
      <c r="P438">
        <f t="shared" si="80"/>
        <v>43800</v>
      </c>
      <c r="Q438">
        <f t="shared" si="80"/>
        <v>43800</v>
      </c>
      <c r="R438">
        <f t="shared" si="80"/>
        <v>43800</v>
      </c>
      <c r="S438">
        <f t="shared" si="80"/>
        <v>43800</v>
      </c>
      <c r="T438">
        <f t="shared" si="80"/>
        <v>43800</v>
      </c>
      <c r="U438">
        <f t="shared" si="80"/>
        <v>43800</v>
      </c>
      <c r="V438">
        <f t="shared" si="80"/>
        <v>43800</v>
      </c>
      <c r="W438">
        <f t="shared" si="80"/>
        <v>43800</v>
      </c>
    </row>
    <row r="439" spans="1:23" x14ac:dyDescent="0.25">
      <c r="A439" t="s">
        <v>100</v>
      </c>
      <c r="B439" t="s">
        <v>5</v>
      </c>
      <c r="C439" t="s">
        <v>15</v>
      </c>
      <c r="D439" t="s">
        <v>16</v>
      </c>
      <c r="E439" t="s">
        <v>110</v>
      </c>
      <c r="F439" t="s">
        <v>110</v>
      </c>
      <c r="G439" t="s">
        <v>75</v>
      </c>
      <c r="K439" t="s">
        <v>63</v>
      </c>
      <c r="L439" t="s">
        <v>76</v>
      </c>
      <c r="M439" cm="1">
        <f t="array" ref="M439">INDEX([3]!data,_xlfn.XMATCH(_xlfn.CONCAT(
SUBSTITUTE($A439,LEFT($A439,FIND($C439,$A439)+1),),
$F439),
[3]!index),_xlfn.XMATCH($G439,[3]!header))</f>
        <v>109639500</v>
      </c>
      <c r="N439">
        <f t="shared" si="80"/>
        <v>109639500</v>
      </c>
      <c r="O439">
        <f t="shared" si="80"/>
        <v>109639500</v>
      </c>
      <c r="P439">
        <f t="shared" si="80"/>
        <v>109639500</v>
      </c>
      <c r="Q439">
        <f t="shared" si="80"/>
        <v>109639500</v>
      </c>
      <c r="R439">
        <f t="shared" si="80"/>
        <v>109639500</v>
      </c>
      <c r="S439">
        <f t="shared" si="80"/>
        <v>109639500</v>
      </c>
      <c r="T439">
        <f t="shared" si="80"/>
        <v>109639500</v>
      </c>
      <c r="U439">
        <f t="shared" si="80"/>
        <v>109639500</v>
      </c>
      <c r="V439">
        <f t="shared" si="80"/>
        <v>109639500</v>
      </c>
      <c r="W439">
        <f t="shared" si="80"/>
        <v>109639500</v>
      </c>
    </row>
    <row r="440" spans="1:23" x14ac:dyDescent="0.25">
      <c r="A440" t="s">
        <v>100</v>
      </c>
      <c r="B440" t="s">
        <v>5</v>
      </c>
      <c r="C440" t="s">
        <v>15</v>
      </c>
      <c r="D440" t="s">
        <v>16</v>
      </c>
      <c r="E440" t="s">
        <v>110</v>
      </c>
      <c r="F440" t="s">
        <v>110</v>
      </c>
      <c r="G440" t="s">
        <v>77</v>
      </c>
      <c r="K440" t="s">
        <v>63</v>
      </c>
      <c r="L440" t="s">
        <v>76</v>
      </c>
      <c r="M440" cm="1">
        <f t="array" ref="M440">INDEX([3]!data,_xlfn.XMATCH(_xlfn.CONCAT(
SUBSTITUTE($A440,LEFT($A440,FIND($C440,$A440)+1),),
$F440),
[3]!index),_xlfn.XMATCH($G440,[3]!header))</f>
        <v>1620450</v>
      </c>
      <c r="N440">
        <f t="shared" si="80"/>
        <v>1620450</v>
      </c>
      <c r="O440">
        <f t="shared" si="80"/>
        <v>1620450</v>
      </c>
      <c r="P440">
        <f t="shared" si="80"/>
        <v>1620450</v>
      </c>
      <c r="Q440">
        <f t="shared" si="80"/>
        <v>1620450</v>
      </c>
      <c r="R440">
        <f t="shared" si="80"/>
        <v>1620450</v>
      </c>
      <c r="S440">
        <f t="shared" si="80"/>
        <v>1620450</v>
      </c>
      <c r="T440">
        <f t="shared" si="80"/>
        <v>1620450</v>
      </c>
      <c r="U440">
        <f t="shared" si="80"/>
        <v>1620450</v>
      </c>
      <c r="V440">
        <f t="shared" si="80"/>
        <v>1620450</v>
      </c>
      <c r="W440">
        <f t="shared" si="80"/>
        <v>1620450</v>
      </c>
    </row>
    <row r="441" spans="1:23" x14ac:dyDescent="0.25">
      <c r="A441" t="s">
        <v>100</v>
      </c>
      <c r="B441" t="s">
        <v>5</v>
      </c>
      <c r="C441" t="s">
        <v>15</v>
      </c>
      <c r="D441" t="s">
        <v>16</v>
      </c>
      <c r="E441" t="s">
        <v>110</v>
      </c>
      <c r="F441" t="s">
        <v>110</v>
      </c>
      <c r="G441" t="s">
        <v>52</v>
      </c>
      <c r="J441" t="s">
        <v>14</v>
      </c>
      <c r="K441" t="s">
        <v>79</v>
      </c>
      <c r="L441" t="str" cm="1">
        <f t="array" ref="L441">INDEX([3]!data_multi,_xlfn.XMATCH(_xlfn.CONCAT(
SUBSTITUTE($A441,LEFT($A441,FIND($C441,$A441)+1),),
$F441:$I441,
SUBSTITUTE($J441,LEFT($A441,FIND($C441,$A441)+1),)),
[3]!index_multi),_xlfn.XMATCH(L$2,[3]!header_multi))</f>
        <v>GJ</v>
      </c>
      <c r="M441" cm="1">
        <f t="array" ref="M441">INDEX([3]!data_multi,_xlfn.XMATCH(_xlfn.CONCAT(
SUBSTITUTE($A441,LEFT($A441,FIND($C441,$A441)+1),),
$F441:$I441,
SUBSTITUTE($J441,LEFT($A441,FIND($C441,$A441)+1),)),
[3]!index_multi),_xlfn.XMATCH(M$2,[3]!header_multi))</f>
        <v>0.63529411764705901</v>
      </c>
      <c r="N441">
        <f t="shared" si="80"/>
        <v>0.63529411764705901</v>
      </c>
      <c r="O441">
        <f t="shared" si="80"/>
        <v>0.63529411764705901</v>
      </c>
      <c r="P441">
        <f t="shared" si="80"/>
        <v>0.63529411764705901</v>
      </c>
      <c r="Q441">
        <f t="shared" si="80"/>
        <v>0.63529411764705901</v>
      </c>
      <c r="R441">
        <f t="shared" si="80"/>
        <v>0.63529411764705901</v>
      </c>
      <c r="S441">
        <f t="shared" si="80"/>
        <v>0.63529411764705901</v>
      </c>
      <c r="T441">
        <f t="shared" si="80"/>
        <v>0.63529411764705901</v>
      </c>
      <c r="U441">
        <f t="shared" si="80"/>
        <v>0.63529411764705901</v>
      </c>
      <c r="V441">
        <f t="shared" si="80"/>
        <v>0.63529411764705901</v>
      </c>
      <c r="W441">
        <f t="shared" si="80"/>
        <v>0.63529411764705901</v>
      </c>
    </row>
    <row r="442" spans="1:23" x14ac:dyDescent="0.25">
      <c r="A442" t="s">
        <v>104</v>
      </c>
      <c r="B442" t="s">
        <v>5</v>
      </c>
      <c r="C442" t="s">
        <v>15</v>
      </c>
      <c r="D442" t="s">
        <v>16</v>
      </c>
      <c r="E442" t="s">
        <v>111</v>
      </c>
      <c r="G442" t="s">
        <v>17</v>
      </c>
      <c r="K442" t="s">
        <v>18</v>
      </c>
      <c r="L442" t="str">
        <f>INDEX([1]!data,MATCH(_xlfn.CONCAT(
SUBSTITUTE($A442,LEFT($A442,FIND($C442,$A442)+1),),
"*",
$D442,
$F442:$I442,
SUBSTITUTE($J442,LEFT($A442,FIND($C442,$A442)+1),)),
[1]!index,0),MATCH(L$2,[1]!header,0))</f>
        <v>MWh</v>
      </c>
    </row>
    <row r="443" spans="1:23" x14ac:dyDescent="0.25">
      <c r="A443" t="s">
        <v>104</v>
      </c>
      <c r="B443" t="s">
        <v>5</v>
      </c>
      <c r="C443" t="s">
        <v>15</v>
      </c>
      <c r="D443" t="s">
        <v>16</v>
      </c>
      <c r="E443" t="s">
        <v>111</v>
      </c>
      <c r="G443" t="s">
        <v>19</v>
      </c>
      <c r="H443" t="s">
        <v>61</v>
      </c>
    </row>
    <row r="444" spans="1:23" x14ac:dyDescent="0.25">
      <c r="A444" t="s">
        <v>104</v>
      </c>
      <c r="B444" t="s">
        <v>5</v>
      </c>
      <c r="C444" t="s">
        <v>15</v>
      </c>
      <c r="D444" t="s">
        <v>16</v>
      </c>
      <c r="E444" t="s">
        <v>111</v>
      </c>
      <c r="G444" t="s">
        <v>62</v>
      </c>
      <c r="K444" t="s">
        <v>63</v>
      </c>
      <c r="L444" t="s">
        <v>64</v>
      </c>
      <c r="M444" cm="1">
        <f t="array" ref="M444">INDEX([3]!data,_xlfn.XMATCH(_xlfn.CONCAT(
SUBSTITUTE($A444,LEFT($A444,FIND($C444,$A444)+1),),
$F444),
[3]!index),_xlfn.XMATCH($G444,[3]!header))</f>
        <v>0.125</v>
      </c>
      <c r="N444">
        <f t="shared" ref="N444:W445" si="81">M444</f>
        <v>0.125</v>
      </c>
      <c r="O444">
        <f t="shared" si="81"/>
        <v>0.125</v>
      </c>
      <c r="P444">
        <f t="shared" si="81"/>
        <v>0.125</v>
      </c>
      <c r="Q444">
        <f t="shared" si="81"/>
        <v>0.125</v>
      </c>
      <c r="R444">
        <f t="shared" si="81"/>
        <v>0.125</v>
      </c>
      <c r="S444">
        <f t="shared" si="81"/>
        <v>0.125</v>
      </c>
      <c r="T444">
        <f t="shared" si="81"/>
        <v>0.125</v>
      </c>
      <c r="U444">
        <f t="shared" si="81"/>
        <v>0.125</v>
      </c>
      <c r="V444">
        <f t="shared" si="81"/>
        <v>0.125</v>
      </c>
      <c r="W444">
        <f t="shared" si="81"/>
        <v>0.125</v>
      </c>
    </row>
    <row r="445" spans="1:23" x14ac:dyDescent="0.25">
      <c r="A445" t="s">
        <v>104</v>
      </c>
      <c r="B445" t="s">
        <v>5</v>
      </c>
      <c r="C445" t="s">
        <v>15</v>
      </c>
      <c r="D445" t="s">
        <v>16</v>
      </c>
      <c r="E445" t="s">
        <v>111</v>
      </c>
      <c r="G445" t="s">
        <v>65</v>
      </c>
      <c r="K445" t="s">
        <v>63</v>
      </c>
      <c r="M445" cm="1">
        <f t="array" ref="M445">INDEX([3]!data,_xlfn.XMATCH(_xlfn.CONCAT(
SUBSTITUTE($A445,LEFT($A445,FIND($C445,$A445)+1),),
$F445),
[3]!index),_xlfn.XMATCH($G445,[3]!header))</f>
        <v>10</v>
      </c>
      <c r="N445">
        <f t="shared" si="81"/>
        <v>10</v>
      </c>
      <c r="O445">
        <f t="shared" si="81"/>
        <v>10</v>
      </c>
      <c r="P445">
        <f t="shared" si="81"/>
        <v>10</v>
      </c>
      <c r="Q445">
        <f t="shared" si="81"/>
        <v>10</v>
      </c>
      <c r="R445">
        <f t="shared" si="81"/>
        <v>10</v>
      </c>
      <c r="S445">
        <f t="shared" si="81"/>
        <v>10</v>
      </c>
      <c r="T445">
        <f t="shared" si="81"/>
        <v>10</v>
      </c>
      <c r="U445">
        <f t="shared" si="81"/>
        <v>10</v>
      </c>
      <c r="V445">
        <f t="shared" si="81"/>
        <v>10</v>
      </c>
      <c r="W445">
        <f t="shared" si="81"/>
        <v>10</v>
      </c>
    </row>
    <row r="446" spans="1:23" x14ac:dyDescent="0.25">
      <c r="A446" t="s">
        <v>104</v>
      </c>
      <c r="B446" t="s">
        <v>5</v>
      </c>
      <c r="C446" t="s">
        <v>15</v>
      </c>
      <c r="D446" t="s">
        <v>16</v>
      </c>
      <c r="E446" t="s">
        <v>111</v>
      </c>
      <c r="F446" t="s">
        <v>111</v>
      </c>
      <c r="G446" t="s">
        <v>6</v>
      </c>
    </row>
    <row r="447" spans="1:23" x14ac:dyDescent="0.25">
      <c r="A447" t="s">
        <v>104</v>
      </c>
      <c r="B447" t="s">
        <v>5</v>
      </c>
      <c r="C447" t="s">
        <v>15</v>
      </c>
      <c r="D447" t="s">
        <v>16</v>
      </c>
      <c r="E447" t="s">
        <v>111</v>
      </c>
      <c r="F447" t="s">
        <v>111</v>
      </c>
      <c r="G447" t="s">
        <v>67</v>
      </c>
      <c r="K447" t="s">
        <v>63</v>
      </c>
      <c r="L447" t="s">
        <v>68</v>
      </c>
      <c r="M447" cm="1">
        <f t="array" ref="M447">INDEX([3]!data,_xlfn.XMATCH(_xlfn.CONCAT(
SUBSTITUTE($A447,LEFT($A447,FIND($C447,$A447)+1),),
$F447),
[3]!index),_xlfn.XMATCH($G447,[3]!header))</f>
        <v>2025</v>
      </c>
      <c r="N447">
        <f t="shared" ref="N447:W449" si="82">M447</f>
        <v>2025</v>
      </c>
      <c r="O447">
        <f t="shared" si="82"/>
        <v>2025</v>
      </c>
      <c r="P447">
        <f t="shared" si="82"/>
        <v>2025</v>
      </c>
      <c r="Q447">
        <f t="shared" si="82"/>
        <v>2025</v>
      </c>
      <c r="R447">
        <f t="shared" si="82"/>
        <v>2025</v>
      </c>
      <c r="S447">
        <f t="shared" si="82"/>
        <v>2025</v>
      </c>
      <c r="T447">
        <f t="shared" si="82"/>
        <v>2025</v>
      </c>
      <c r="U447">
        <f t="shared" si="82"/>
        <v>2025</v>
      </c>
      <c r="V447">
        <f t="shared" si="82"/>
        <v>2025</v>
      </c>
      <c r="W447">
        <f t="shared" si="82"/>
        <v>2025</v>
      </c>
    </row>
    <row r="448" spans="1:23" x14ac:dyDescent="0.25">
      <c r="A448" t="s">
        <v>104</v>
      </c>
      <c r="B448" t="s">
        <v>5</v>
      </c>
      <c r="C448" t="s">
        <v>15</v>
      </c>
      <c r="D448" t="s">
        <v>16</v>
      </c>
      <c r="E448" t="s">
        <v>111</v>
      </c>
      <c r="F448" t="s">
        <v>111</v>
      </c>
      <c r="G448" t="s">
        <v>69</v>
      </c>
      <c r="K448" t="s">
        <v>63</v>
      </c>
      <c r="L448" t="s">
        <v>68</v>
      </c>
      <c r="M448" cm="1">
        <f t="array" ref="M448">INDEX([3]!data,_xlfn.XMATCH(_xlfn.CONCAT(
SUBSTITUTE($A448,LEFT($A448,FIND($C448,$A448)+1),),
$F448),
[3]!index),_xlfn.XMATCH($G448,[3]!header))</f>
        <v>2101</v>
      </c>
      <c r="N448">
        <f t="shared" si="82"/>
        <v>2101</v>
      </c>
      <c r="O448">
        <f t="shared" si="82"/>
        <v>2101</v>
      </c>
      <c r="P448">
        <f t="shared" si="82"/>
        <v>2101</v>
      </c>
      <c r="Q448">
        <f t="shared" si="82"/>
        <v>2101</v>
      </c>
      <c r="R448">
        <f t="shared" si="82"/>
        <v>2101</v>
      </c>
      <c r="S448">
        <f t="shared" si="82"/>
        <v>2101</v>
      </c>
      <c r="T448">
        <f t="shared" si="82"/>
        <v>2101</v>
      </c>
      <c r="U448">
        <f t="shared" si="82"/>
        <v>2101</v>
      </c>
      <c r="V448">
        <f t="shared" si="82"/>
        <v>2101</v>
      </c>
      <c r="W448">
        <f t="shared" si="82"/>
        <v>2101</v>
      </c>
    </row>
    <row r="449" spans="1:23" x14ac:dyDescent="0.25">
      <c r="A449" t="s">
        <v>104</v>
      </c>
      <c r="B449" t="s">
        <v>5</v>
      </c>
      <c r="C449" t="s">
        <v>15</v>
      </c>
      <c r="D449" t="s">
        <v>16</v>
      </c>
      <c r="E449" t="s">
        <v>111</v>
      </c>
      <c r="F449" t="s">
        <v>111</v>
      </c>
      <c r="G449" t="s">
        <v>70</v>
      </c>
      <c r="K449" t="s">
        <v>63</v>
      </c>
      <c r="L449" t="s">
        <v>71</v>
      </c>
      <c r="M449" cm="1">
        <f t="array" ref="M449">INDEX([3]!data,_xlfn.XMATCH(_xlfn.CONCAT(
SUBSTITUTE($A449,LEFT($A449,FIND($C449,$A449)+1),),
$F449),
[3]!index),_xlfn.XMATCH($G449,[3]!header))</f>
        <v>70</v>
      </c>
      <c r="N449">
        <f t="shared" si="82"/>
        <v>70</v>
      </c>
      <c r="O449">
        <f t="shared" si="82"/>
        <v>70</v>
      </c>
      <c r="P449">
        <f t="shared" si="82"/>
        <v>70</v>
      </c>
      <c r="Q449">
        <f t="shared" si="82"/>
        <v>70</v>
      </c>
      <c r="R449">
        <f t="shared" si="82"/>
        <v>70</v>
      </c>
      <c r="S449">
        <f t="shared" si="82"/>
        <v>70</v>
      </c>
      <c r="T449">
        <f t="shared" si="82"/>
        <v>70</v>
      </c>
      <c r="U449">
        <f t="shared" si="82"/>
        <v>70</v>
      </c>
      <c r="V449">
        <f t="shared" si="82"/>
        <v>70</v>
      </c>
      <c r="W449">
        <f t="shared" si="82"/>
        <v>70</v>
      </c>
    </row>
    <row r="450" spans="1:23" x14ac:dyDescent="0.25">
      <c r="A450" t="s">
        <v>104</v>
      </c>
      <c r="B450" t="s">
        <v>5</v>
      </c>
      <c r="C450" t="s">
        <v>15</v>
      </c>
      <c r="D450" t="s">
        <v>16</v>
      </c>
      <c r="E450" t="s">
        <v>111</v>
      </c>
      <c r="F450" t="s">
        <v>111</v>
      </c>
      <c r="G450" t="s">
        <v>72</v>
      </c>
      <c r="K450" t="s">
        <v>73</v>
      </c>
      <c r="L450" t="s">
        <v>64</v>
      </c>
      <c r="M450" cm="1">
        <f t="array" ref="M450">INDEX([3]!data,_xlfn.XMATCH(_xlfn.CONCAT(
SUBSTITUTE($A450,LEFT($A450,FIND($C450,$A450)+1),),
$F450),
[3]!index),_xlfn.XMATCH(_xlfn.CONCAT($C450,$G450),[3]!header))</f>
        <v>1</v>
      </c>
    </row>
    <row r="451" spans="1:23" x14ac:dyDescent="0.25">
      <c r="A451" t="s">
        <v>104</v>
      </c>
      <c r="B451" t="s">
        <v>5</v>
      </c>
      <c r="C451" t="s">
        <v>15</v>
      </c>
      <c r="D451" t="s">
        <v>16</v>
      </c>
      <c r="E451" t="s">
        <v>111</v>
      </c>
      <c r="F451" t="s">
        <v>111</v>
      </c>
      <c r="G451" t="s">
        <v>74</v>
      </c>
      <c r="K451" t="s">
        <v>63</v>
      </c>
      <c r="L451" t="str" cm="1">
        <f t="array" ref="L451">INDEX([3]!data,_xlfn.XMATCH(_xlfn.CONCAT(
SUBSTITUTE($A451,LEFT($A451,FIND($C451,$A451)+1),),
$F451),
[3]!index),_xlfn.XMATCH(L$2,[3]!header))</f>
        <v>MWh</v>
      </c>
      <c r="M451" cm="1">
        <f t="array" ref="M451">INDEX([3]!data,_xlfn.XMATCH(_xlfn.CONCAT(
SUBSTITUTE($A451,LEFT($A451,FIND($C451,$A451)+1),),
$F451),
[3]!index),_xlfn.XMATCH($G451,[3]!header))</f>
        <v>2628000</v>
      </c>
      <c r="N451">
        <f t="shared" ref="N451:W454" si="83">M451</f>
        <v>2628000</v>
      </c>
      <c r="O451">
        <f t="shared" si="83"/>
        <v>2628000</v>
      </c>
      <c r="P451">
        <f t="shared" si="83"/>
        <v>2628000</v>
      </c>
      <c r="Q451">
        <f t="shared" si="83"/>
        <v>2628000</v>
      </c>
      <c r="R451">
        <f t="shared" si="83"/>
        <v>2628000</v>
      </c>
      <c r="S451">
        <f t="shared" si="83"/>
        <v>2628000</v>
      </c>
      <c r="T451">
        <f t="shared" si="83"/>
        <v>2628000</v>
      </c>
      <c r="U451">
        <f t="shared" si="83"/>
        <v>2628000</v>
      </c>
      <c r="V451">
        <f t="shared" si="83"/>
        <v>2628000</v>
      </c>
      <c r="W451">
        <f t="shared" si="83"/>
        <v>2628000</v>
      </c>
    </row>
    <row r="452" spans="1:23" x14ac:dyDescent="0.25">
      <c r="A452" t="s">
        <v>104</v>
      </c>
      <c r="B452" t="s">
        <v>5</v>
      </c>
      <c r="C452" t="s">
        <v>15</v>
      </c>
      <c r="D452" t="s">
        <v>16</v>
      </c>
      <c r="E452" t="s">
        <v>111</v>
      </c>
      <c r="F452" t="s">
        <v>111</v>
      </c>
      <c r="G452" t="s">
        <v>75</v>
      </c>
      <c r="K452" t="s">
        <v>63</v>
      </c>
      <c r="L452" t="s">
        <v>76</v>
      </c>
      <c r="M452" cm="1">
        <f t="array" ref="M452">INDEX([3]!data,_xlfn.XMATCH(_xlfn.CONCAT(
SUBSTITUTE($A452,LEFT($A452,FIND($C452,$A452)+1),),
$F452),
[3]!index),_xlfn.XMATCH($G452,[3]!header))</f>
        <v>3208970000</v>
      </c>
      <c r="N452">
        <f t="shared" si="83"/>
        <v>3208970000</v>
      </c>
      <c r="O452">
        <f t="shared" si="83"/>
        <v>3208970000</v>
      </c>
      <c r="P452">
        <f t="shared" si="83"/>
        <v>3208970000</v>
      </c>
      <c r="Q452">
        <f t="shared" si="83"/>
        <v>3208970000</v>
      </c>
      <c r="R452">
        <f t="shared" si="83"/>
        <v>3208970000</v>
      </c>
      <c r="S452">
        <f t="shared" si="83"/>
        <v>3208970000</v>
      </c>
      <c r="T452">
        <f t="shared" si="83"/>
        <v>3208970000</v>
      </c>
      <c r="U452">
        <f t="shared" si="83"/>
        <v>3208970000</v>
      </c>
      <c r="V452">
        <f t="shared" si="83"/>
        <v>3208970000</v>
      </c>
      <c r="W452">
        <f t="shared" si="83"/>
        <v>3208970000</v>
      </c>
    </row>
    <row r="453" spans="1:23" x14ac:dyDescent="0.25">
      <c r="A453" t="s">
        <v>104</v>
      </c>
      <c r="B453" t="s">
        <v>5</v>
      </c>
      <c r="C453" t="s">
        <v>15</v>
      </c>
      <c r="D453" t="s">
        <v>16</v>
      </c>
      <c r="E453" t="s">
        <v>111</v>
      </c>
      <c r="F453" t="s">
        <v>111</v>
      </c>
      <c r="G453" t="s">
        <v>77</v>
      </c>
      <c r="K453" t="s">
        <v>63</v>
      </c>
      <c r="L453" t="s">
        <v>76</v>
      </c>
      <c r="M453" cm="1">
        <f t="array" ref="M453">INDEX([3]!data,_xlfn.XMATCH(_xlfn.CONCAT(
SUBSTITUTE($A453,LEFT($A453,FIND($C453,$A453)+1),),
$F453),
[3]!index),_xlfn.XMATCH($G453,[3]!header))</f>
        <v>14040000</v>
      </c>
      <c r="N453">
        <f t="shared" si="83"/>
        <v>14040000</v>
      </c>
      <c r="O453">
        <f t="shared" si="83"/>
        <v>14040000</v>
      </c>
      <c r="P453">
        <f t="shared" si="83"/>
        <v>14040000</v>
      </c>
      <c r="Q453">
        <f t="shared" si="83"/>
        <v>14040000</v>
      </c>
      <c r="R453">
        <f t="shared" si="83"/>
        <v>14040000</v>
      </c>
      <c r="S453">
        <f t="shared" si="83"/>
        <v>14040000</v>
      </c>
      <c r="T453">
        <f t="shared" si="83"/>
        <v>14040000</v>
      </c>
      <c r="U453">
        <f t="shared" si="83"/>
        <v>14040000</v>
      </c>
      <c r="V453">
        <f t="shared" si="83"/>
        <v>14040000</v>
      </c>
      <c r="W453">
        <f t="shared" si="83"/>
        <v>14040000</v>
      </c>
    </row>
    <row r="454" spans="1:23" x14ac:dyDescent="0.25">
      <c r="A454" t="s">
        <v>104</v>
      </c>
      <c r="B454" t="s">
        <v>5</v>
      </c>
      <c r="C454" t="s">
        <v>15</v>
      </c>
      <c r="D454" t="s">
        <v>16</v>
      </c>
      <c r="E454" t="s">
        <v>111</v>
      </c>
      <c r="F454" t="s">
        <v>111</v>
      </c>
      <c r="G454" t="s">
        <v>52</v>
      </c>
      <c r="J454" t="s">
        <v>14</v>
      </c>
      <c r="K454" t="s">
        <v>79</v>
      </c>
      <c r="L454" t="str" cm="1">
        <f t="array" ref="L454">INDEX([3]!data_multi,_xlfn.XMATCH(_xlfn.CONCAT(
SUBSTITUTE($A454,LEFT($A454,FIND($C454,$A454)+1),),
$F454:$I454,
SUBSTITUTE($J454,LEFT($A454,FIND($C454,$A454)+1),)),
[3]!index_multi),_xlfn.XMATCH(L$2,[3]!header_multi))</f>
        <v>GJ</v>
      </c>
      <c r="M454" cm="1">
        <f t="array" ref="M454">INDEX([3]!data_multi,_xlfn.XMATCH(_xlfn.CONCAT(
SUBSTITUTE($A454,LEFT($A454,FIND($C454,$A454)+1),),
$F454:$I454,
SUBSTITUTE($J454,LEFT($A454,FIND($C454,$A454)+1),)),
[3]!index_multi),_xlfn.XMATCH(M$2,[3]!header_multi))</f>
        <v>0.9</v>
      </c>
      <c r="N454">
        <f t="shared" si="83"/>
        <v>0.9</v>
      </c>
      <c r="O454">
        <f t="shared" si="83"/>
        <v>0.9</v>
      </c>
      <c r="P454">
        <f t="shared" si="83"/>
        <v>0.9</v>
      </c>
      <c r="Q454">
        <f t="shared" si="83"/>
        <v>0.9</v>
      </c>
      <c r="R454">
        <f t="shared" si="83"/>
        <v>0.9</v>
      </c>
      <c r="S454">
        <f t="shared" si="83"/>
        <v>0.9</v>
      </c>
      <c r="T454">
        <f t="shared" si="83"/>
        <v>0.9</v>
      </c>
      <c r="U454">
        <f t="shared" si="83"/>
        <v>0.9</v>
      </c>
      <c r="V454">
        <f t="shared" si="83"/>
        <v>0.9</v>
      </c>
      <c r="W454">
        <f t="shared" si="83"/>
        <v>0.9</v>
      </c>
    </row>
    <row r="455" spans="1:23" x14ac:dyDescent="0.25">
      <c r="A455" t="s">
        <v>80</v>
      </c>
      <c r="B455" t="s">
        <v>5</v>
      </c>
      <c r="C455" t="s">
        <v>15</v>
      </c>
      <c r="D455" t="s">
        <v>16</v>
      </c>
      <c r="E455" t="s">
        <v>112</v>
      </c>
      <c r="G455" t="s">
        <v>17</v>
      </c>
      <c r="K455" t="s">
        <v>18</v>
      </c>
      <c r="L455" t="str">
        <f>INDEX([1]!data,MATCH(_xlfn.CONCAT(
SUBSTITUTE($A455,LEFT($A455,FIND($C455,$A455)+1),),
"*",
$D455,
$F455:$I455,
SUBSTITUTE($J455,LEFT($A455,FIND($C455,$A455)+1),)),
[1]!index,0),MATCH(L$2,[1]!header,0))</f>
        <v>unit</v>
      </c>
    </row>
    <row r="456" spans="1:23" x14ac:dyDescent="0.25">
      <c r="A456" t="s">
        <v>80</v>
      </c>
      <c r="B456" t="s">
        <v>5</v>
      </c>
      <c r="C456" t="s">
        <v>15</v>
      </c>
      <c r="D456" t="s">
        <v>16</v>
      </c>
      <c r="E456" t="s">
        <v>112</v>
      </c>
      <c r="G456" t="s">
        <v>19</v>
      </c>
      <c r="H456" t="s">
        <v>61</v>
      </c>
    </row>
    <row r="457" spans="1:23" x14ac:dyDescent="0.25">
      <c r="A457" t="s">
        <v>80</v>
      </c>
      <c r="B457" t="s">
        <v>5</v>
      </c>
      <c r="C457" t="s">
        <v>15</v>
      </c>
      <c r="D457" t="s">
        <v>16</v>
      </c>
      <c r="E457" t="s">
        <v>112</v>
      </c>
      <c r="G457" t="s">
        <v>62</v>
      </c>
      <c r="K457" t="s">
        <v>63</v>
      </c>
      <c r="L457" t="s">
        <v>64</v>
      </c>
      <c r="M457" cm="1">
        <f t="array" ref="M457">INDEX([3]!data,_xlfn.XMATCH(_xlfn.CONCAT(
SUBSTITUTE($A457,LEFT($A457,FIND($C457,$A457)+1),),
$F457),
[3]!index),_xlfn.XMATCH($G457,[3]!header))</f>
        <v>0.125</v>
      </c>
      <c r="N457">
        <f t="shared" ref="N457:W458" si="84">M457</f>
        <v>0.125</v>
      </c>
      <c r="O457">
        <f t="shared" si="84"/>
        <v>0.125</v>
      </c>
      <c r="P457">
        <f t="shared" si="84"/>
        <v>0.125</v>
      </c>
      <c r="Q457">
        <f t="shared" si="84"/>
        <v>0.125</v>
      </c>
      <c r="R457">
        <f t="shared" si="84"/>
        <v>0.125</v>
      </c>
      <c r="S457">
        <f t="shared" si="84"/>
        <v>0.125</v>
      </c>
      <c r="T457">
        <f t="shared" si="84"/>
        <v>0.125</v>
      </c>
      <c r="U457">
        <f t="shared" si="84"/>
        <v>0.125</v>
      </c>
      <c r="V457">
        <f t="shared" si="84"/>
        <v>0.125</v>
      </c>
      <c r="W457">
        <f t="shared" si="84"/>
        <v>0.125</v>
      </c>
    </row>
    <row r="458" spans="1:23" x14ac:dyDescent="0.25">
      <c r="A458" t="s">
        <v>80</v>
      </c>
      <c r="B458" t="s">
        <v>5</v>
      </c>
      <c r="C458" t="s">
        <v>15</v>
      </c>
      <c r="D458" t="s">
        <v>16</v>
      </c>
      <c r="E458" t="s">
        <v>112</v>
      </c>
      <c r="G458" t="s">
        <v>65</v>
      </c>
      <c r="K458" t="s">
        <v>63</v>
      </c>
      <c r="M458" cm="1">
        <f t="array" ref="M458">INDEX([3]!data,_xlfn.XMATCH(_xlfn.CONCAT(
SUBSTITUTE($A458,LEFT($A458,FIND($C458,$A458)+1),),
$F458),
[3]!index),_xlfn.XMATCH($G458,[3]!header))</f>
        <v>10</v>
      </c>
      <c r="N458">
        <f t="shared" si="84"/>
        <v>10</v>
      </c>
      <c r="O458">
        <f t="shared" si="84"/>
        <v>10</v>
      </c>
      <c r="P458">
        <f t="shared" si="84"/>
        <v>10</v>
      </c>
      <c r="Q458">
        <f t="shared" si="84"/>
        <v>10</v>
      </c>
      <c r="R458">
        <f t="shared" si="84"/>
        <v>10</v>
      </c>
      <c r="S458">
        <f t="shared" si="84"/>
        <v>10</v>
      </c>
      <c r="T458">
        <f t="shared" si="84"/>
        <v>10</v>
      </c>
      <c r="U458">
        <f t="shared" si="84"/>
        <v>10</v>
      </c>
      <c r="V458">
        <f t="shared" si="84"/>
        <v>10</v>
      </c>
      <c r="W458">
        <f t="shared" si="84"/>
        <v>10</v>
      </c>
    </row>
    <row r="459" spans="1:23" x14ac:dyDescent="0.25">
      <c r="A459" t="s">
        <v>80</v>
      </c>
      <c r="B459" t="s">
        <v>5</v>
      </c>
      <c r="C459" t="s">
        <v>15</v>
      </c>
      <c r="D459" t="s">
        <v>16</v>
      </c>
      <c r="E459" t="s">
        <v>112</v>
      </c>
      <c r="F459" t="s">
        <v>112</v>
      </c>
      <c r="G459" t="s">
        <v>6</v>
      </c>
    </row>
    <row r="460" spans="1:23" x14ac:dyDescent="0.25">
      <c r="A460" t="s">
        <v>80</v>
      </c>
      <c r="B460" t="s">
        <v>5</v>
      </c>
      <c r="C460" t="s">
        <v>15</v>
      </c>
      <c r="D460" t="s">
        <v>16</v>
      </c>
      <c r="E460" t="s">
        <v>112</v>
      </c>
      <c r="F460" t="s">
        <v>112</v>
      </c>
      <c r="G460" t="s">
        <v>67</v>
      </c>
      <c r="K460" t="s">
        <v>63</v>
      </c>
      <c r="L460" t="s">
        <v>68</v>
      </c>
      <c r="M460" cm="1">
        <f t="array" ref="M460">INDEX([3]!data,_xlfn.XMATCH(_xlfn.CONCAT(
SUBSTITUTE($A460,LEFT($A460,FIND($C460,$A460)+1),),
$F460),
[3]!index),_xlfn.XMATCH($G460,[3]!header))</f>
        <v>1950</v>
      </c>
      <c r="N460">
        <f t="shared" ref="N460:W462" si="85">M460</f>
        <v>1950</v>
      </c>
      <c r="O460">
        <f t="shared" si="85"/>
        <v>1950</v>
      </c>
      <c r="P460">
        <f t="shared" si="85"/>
        <v>1950</v>
      </c>
      <c r="Q460">
        <f t="shared" si="85"/>
        <v>1950</v>
      </c>
      <c r="R460">
        <f t="shared" si="85"/>
        <v>1950</v>
      </c>
      <c r="S460">
        <f t="shared" si="85"/>
        <v>1950</v>
      </c>
      <c r="T460">
        <f t="shared" si="85"/>
        <v>1950</v>
      </c>
      <c r="U460">
        <f t="shared" si="85"/>
        <v>1950</v>
      </c>
      <c r="V460">
        <f t="shared" si="85"/>
        <v>1950</v>
      </c>
      <c r="W460">
        <f t="shared" si="85"/>
        <v>1950</v>
      </c>
    </row>
    <row r="461" spans="1:23" x14ac:dyDescent="0.25">
      <c r="A461" t="s">
        <v>80</v>
      </c>
      <c r="B461" t="s">
        <v>5</v>
      </c>
      <c r="C461" t="s">
        <v>15</v>
      </c>
      <c r="D461" t="s">
        <v>16</v>
      </c>
      <c r="E461" t="s">
        <v>112</v>
      </c>
      <c r="F461" t="s">
        <v>112</v>
      </c>
      <c r="G461" t="s">
        <v>69</v>
      </c>
      <c r="K461" t="s">
        <v>63</v>
      </c>
      <c r="L461" t="s">
        <v>68</v>
      </c>
      <c r="M461" cm="1">
        <f t="array" ref="M461">INDEX([3]!data,_xlfn.XMATCH(_xlfn.CONCAT(
SUBSTITUTE($A461,LEFT($A461,FIND($C461,$A461)+1),),
$F461),
[3]!index),_xlfn.XMATCH($G461,[3]!header))</f>
        <v>2101</v>
      </c>
      <c r="N461">
        <f t="shared" si="85"/>
        <v>2101</v>
      </c>
      <c r="O461">
        <f t="shared" si="85"/>
        <v>2101</v>
      </c>
      <c r="P461">
        <f t="shared" si="85"/>
        <v>2101</v>
      </c>
      <c r="Q461">
        <f t="shared" si="85"/>
        <v>2101</v>
      </c>
      <c r="R461">
        <f t="shared" si="85"/>
        <v>2101</v>
      </c>
      <c r="S461">
        <f t="shared" si="85"/>
        <v>2101</v>
      </c>
      <c r="T461">
        <f t="shared" si="85"/>
        <v>2101</v>
      </c>
      <c r="U461">
        <f t="shared" si="85"/>
        <v>2101</v>
      </c>
      <c r="V461">
        <f t="shared" si="85"/>
        <v>2101</v>
      </c>
      <c r="W461">
        <f t="shared" si="85"/>
        <v>2101</v>
      </c>
    </row>
    <row r="462" spans="1:23" x14ac:dyDescent="0.25">
      <c r="A462" t="s">
        <v>80</v>
      </c>
      <c r="B462" t="s">
        <v>5</v>
      </c>
      <c r="C462" t="s">
        <v>15</v>
      </c>
      <c r="D462" t="s">
        <v>16</v>
      </c>
      <c r="E462" t="s">
        <v>112</v>
      </c>
      <c r="F462" t="s">
        <v>112</v>
      </c>
      <c r="G462" t="s">
        <v>70</v>
      </c>
      <c r="K462" t="s">
        <v>63</v>
      </c>
      <c r="L462" t="s">
        <v>71</v>
      </c>
      <c r="M462" cm="1">
        <f t="array" ref="M462">INDEX([3]!data,_xlfn.XMATCH(_xlfn.CONCAT(
SUBSTITUTE($A462,LEFT($A462,FIND($C462,$A462)+1),),
$F462),
[3]!index),_xlfn.XMATCH($G462,[3]!header))</f>
        <v>100</v>
      </c>
      <c r="N462">
        <f t="shared" si="85"/>
        <v>100</v>
      </c>
      <c r="O462">
        <f t="shared" si="85"/>
        <v>100</v>
      </c>
      <c r="P462">
        <f t="shared" si="85"/>
        <v>100</v>
      </c>
      <c r="Q462">
        <f t="shared" si="85"/>
        <v>100</v>
      </c>
      <c r="R462">
        <f t="shared" si="85"/>
        <v>100</v>
      </c>
      <c r="S462">
        <f t="shared" si="85"/>
        <v>100</v>
      </c>
      <c r="T462">
        <f t="shared" si="85"/>
        <v>100</v>
      </c>
      <c r="U462">
        <f t="shared" si="85"/>
        <v>100</v>
      </c>
      <c r="V462">
        <f t="shared" si="85"/>
        <v>100</v>
      </c>
      <c r="W462">
        <f t="shared" si="85"/>
        <v>100</v>
      </c>
    </row>
    <row r="463" spans="1:23" x14ac:dyDescent="0.25">
      <c r="A463" t="s">
        <v>80</v>
      </c>
      <c r="B463" t="s">
        <v>5</v>
      </c>
      <c r="C463" t="s">
        <v>15</v>
      </c>
      <c r="D463" t="s">
        <v>16</v>
      </c>
      <c r="E463" t="s">
        <v>112</v>
      </c>
      <c r="F463" t="s">
        <v>112</v>
      </c>
      <c r="G463" t="s">
        <v>72</v>
      </c>
      <c r="K463" t="s">
        <v>73</v>
      </c>
      <c r="L463" t="s">
        <v>64</v>
      </c>
      <c r="M463" cm="1">
        <f t="array" ref="M463">INDEX([3]!data,_xlfn.XMATCH(_xlfn.CONCAT(
SUBSTITUTE($A463,LEFT($A463,FIND($C463,$A463)+1),),
$F463),
[3]!index),_xlfn.XMATCH(_xlfn.CONCAT($C463,$G463),[3]!header))</f>
        <v>1</v>
      </c>
    </row>
    <row r="464" spans="1:23" x14ac:dyDescent="0.25">
      <c r="A464" t="s">
        <v>80</v>
      </c>
      <c r="B464" t="s">
        <v>5</v>
      </c>
      <c r="C464" t="s">
        <v>15</v>
      </c>
      <c r="D464" t="s">
        <v>16</v>
      </c>
      <c r="E464" t="s">
        <v>112</v>
      </c>
      <c r="F464" t="s">
        <v>112</v>
      </c>
      <c r="G464" t="s">
        <v>74</v>
      </c>
      <c r="K464" t="s">
        <v>63</v>
      </c>
      <c r="L464" t="str" cm="1">
        <f t="array" ref="L464">INDEX([3]!data,_xlfn.XMATCH(_xlfn.CONCAT(
SUBSTITUTE($A464,LEFT($A464,FIND($C464,$A464)+1),),
$F464),
[3]!index),_xlfn.XMATCH(L$2,[3]!header))</f>
        <v>MWh</v>
      </c>
      <c r="M464" cm="1">
        <f t="array" ref="M464">INDEX([3]!data,_xlfn.XMATCH(_xlfn.CONCAT(
SUBSTITUTE($A464,LEFT($A464,FIND($C464,$A464)+1),),
$F464),
[3]!index),_xlfn.XMATCH($G464,[3]!header))</f>
        <v>1</v>
      </c>
      <c r="N464">
        <f t="shared" ref="N464:W467" si="86">M464</f>
        <v>1</v>
      </c>
      <c r="O464">
        <f t="shared" si="86"/>
        <v>1</v>
      </c>
      <c r="P464">
        <f t="shared" si="86"/>
        <v>1</v>
      </c>
      <c r="Q464">
        <f t="shared" si="86"/>
        <v>1</v>
      </c>
      <c r="R464">
        <f t="shared" si="86"/>
        <v>1</v>
      </c>
      <c r="S464">
        <f t="shared" si="86"/>
        <v>1</v>
      </c>
      <c r="T464">
        <f t="shared" si="86"/>
        <v>1</v>
      </c>
      <c r="U464">
        <f t="shared" si="86"/>
        <v>1</v>
      </c>
      <c r="V464">
        <f t="shared" si="86"/>
        <v>1</v>
      </c>
      <c r="W464">
        <f t="shared" si="86"/>
        <v>1</v>
      </c>
    </row>
    <row r="465" spans="1:23" x14ac:dyDescent="0.25">
      <c r="A465" t="s">
        <v>80</v>
      </c>
      <c r="B465" t="s">
        <v>5</v>
      </c>
      <c r="C465" t="s">
        <v>15</v>
      </c>
      <c r="D465" t="s">
        <v>16</v>
      </c>
      <c r="E465" t="s">
        <v>112</v>
      </c>
      <c r="F465" t="s">
        <v>112</v>
      </c>
      <c r="G465" t="s">
        <v>75</v>
      </c>
      <c r="K465" t="s">
        <v>63</v>
      </c>
      <c r="L465" t="s">
        <v>76</v>
      </c>
      <c r="M465" cm="1">
        <f t="array" ref="M465">INDEX([3]!data,_xlfn.XMATCH(_xlfn.CONCAT(
SUBSTITUTE($A465,LEFT($A465,FIND($C465,$A465)+1),),
$F465),
[3]!index),_xlfn.XMATCH($G465,[3]!header))</f>
        <v>12.84</v>
      </c>
      <c r="N465">
        <f t="shared" si="86"/>
        <v>12.84</v>
      </c>
      <c r="O465">
        <f t="shared" si="86"/>
        <v>12.84</v>
      </c>
      <c r="P465">
        <f t="shared" si="86"/>
        <v>12.84</v>
      </c>
      <c r="Q465">
        <f t="shared" si="86"/>
        <v>12.84</v>
      </c>
      <c r="R465">
        <f t="shared" si="86"/>
        <v>12.84</v>
      </c>
      <c r="S465">
        <f t="shared" si="86"/>
        <v>12.84</v>
      </c>
      <c r="T465">
        <f t="shared" si="86"/>
        <v>12.84</v>
      </c>
      <c r="U465">
        <f t="shared" si="86"/>
        <v>12.84</v>
      </c>
      <c r="V465">
        <f t="shared" si="86"/>
        <v>12.84</v>
      </c>
      <c r="W465">
        <f t="shared" si="86"/>
        <v>12.84</v>
      </c>
    </row>
    <row r="466" spans="1:23" x14ac:dyDescent="0.25">
      <c r="A466" t="s">
        <v>80</v>
      </c>
      <c r="B466" t="s">
        <v>5</v>
      </c>
      <c r="C466" t="s">
        <v>15</v>
      </c>
      <c r="D466" t="s">
        <v>16</v>
      </c>
      <c r="E466" t="s">
        <v>112</v>
      </c>
      <c r="F466" t="s">
        <v>112</v>
      </c>
      <c r="G466" t="s">
        <v>93</v>
      </c>
      <c r="K466" t="s">
        <v>63</v>
      </c>
      <c r="L466" t="s">
        <v>71</v>
      </c>
      <c r="M466" cm="1">
        <f t="array" ref="M466">INDEX([3]!data,_xlfn.XMATCH(_xlfn.CONCAT(
SUBSTITUTE($A466,LEFT($A466,FIND($C466,$A466)+1),),
$F466),
[3]!index),_xlfn.XMATCH($G466,[3]!header))</f>
        <v>30</v>
      </c>
      <c r="N466">
        <f t="shared" si="86"/>
        <v>30</v>
      </c>
      <c r="O466">
        <f t="shared" si="86"/>
        <v>30</v>
      </c>
      <c r="P466">
        <f t="shared" si="86"/>
        <v>30</v>
      </c>
      <c r="Q466">
        <f t="shared" si="86"/>
        <v>30</v>
      </c>
      <c r="R466">
        <f t="shared" si="86"/>
        <v>30</v>
      </c>
      <c r="S466">
        <f t="shared" si="86"/>
        <v>30</v>
      </c>
      <c r="T466">
        <f t="shared" si="86"/>
        <v>30</v>
      </c>
      <c r="U466">
        <f t="shared" si="86"/>
        <v>30</v>
      </c>
      <c r="V466">
        <f t="shared" si="86"/>
        <v>30</v>
      </c>
      <c r="W466">
        <f t="shared" si="86"/>
        <v>30</v>
      </c>
    </row>
    <row r="467" spans="1:23" x14ac:dyDescent="0.25">
      <c r="A467" t="s">
        <v>80</v>
      </c>
      <c r="B467" t="s">
        <v>5</v>
      </c>
      <c r="C467" t="s">
        <v>15</v>
      </c>
      <c r="D467" t="s">
        <v>16</v>
      </c>
      <c r="E467" t="s">
        <v>112</v>
      </c>
      <c r="F467" t="s">
        <v>112</v>
      </c>
      <c r="G467" t="s">
        <v>77</v>
      </c>
      <c r="K467" t="s">
        <v>63</v>
      </c>
      <c r="L467" t="s">
        <v>76</v>
      </c>
      <c r="M467" cm="1">
        <f t="array" ref="M467">INDEX([3]!data,_xlfn.XMATCH(_xlfn.CONCAT(
SUBSTITUTE($A467,LEFT($A467,FIND($C467,$A467)+1),),
$F467),
[3]!index),_xlfn.XMATCH($G467,[3]!header))</f>
        <v>1.56</v>
      </c>
      <c r="N467">
        <f t="shared" si="86"/>
        <v>1.56</v>
      </c>
      <c r="O467">
        <f t="shared" si="86"/>
        <v>1.56</v>
      </c>
      <c r="P467">
        <f t="shared" si="86"/>
        <v>1.56</v>
      </c>
      <c r="Q467">
        <f t="shared" si="86"/>
        <v>1.56</v>
      </c>
      <c r="R467">
        <f t="shared" si="86"/>
        <v>1.56</v>
      </c>
      <c r="S467">
        <f t="shared" si="86"/>
        <v>1.56</v>
      </c>
      <c r="T467">
        <f t="shared" si="86"/>
        <v>1.56</v>
      </c>
      <c r="U467">
        <f t="shared" si="86"/>
        <v>1.56</v>
      </c>
      <c r="V467">
        <f t="shared" si="86"/>
        <v>1.56</v>
      </c>
      <c r="W467">
        <f t="shared" si="86"/>
        <v>1.56</v>
      </c>
    </row>
    <row r="468" spans="1:23" x14ac:dyDescent="0.25">
      <c r="A468" t="s">
        <v>113</v>
      </c>
      <c r="B468" t="s">
        <v>5</v>
      </c>
      <c r="C468" t="s">
        <v>15</v>
      </c>
      <c r="D468" t="s">
        <v>16</v>
      </c>
      <c r="E468" t="s">
        <v>114</v>
      </c>
      <c r="G468" t="s">
        <v>17</v>
      </c>
      <c r="K468" t="s">
        <v>18</v>
      </c>
      <c r="L468" t="str">
        <f>INDEX([1]!data,MATCH(_xlfn.CONCAT(
SUBSTITUTE($A468,LEFT($A468,FIND($C468,$A468)+1),),
"*",
$D468,
$F468:$I468,
SUBSTITUTE($J468,LEFT($A468,FIND($C468,$A468)+1),)),
[1]!index,0),MATCH(L$2,[1]!header,0))</f>
        <v>tCO2</v>
      </c>
    </row>
    <row r="469" spans="1:23" x14ac:dyDescent="0.25">
      <c r="A469" t="s">
        <v>113</v>
      </c>
      <c r="B469" t="s">
        <v>5</v>
      </c>
      <c r="C469" t="s">
        <v>15</v>
      </c>
      <c r="D469" t="s">
        <v>16</v>
      </c>
      <c r="E469" t="s">
        <v>114</v>
      </c>
      <c r="G469" t="s">
        <v>19</v>
      </c>
      <c r="H469" t="s">
        <v>55</v>
      </c>
    </row>
    <row r="470" spans="1:23" x14ac:dyDescent="0.25">
      <c r="A470" t="s">
        <v>113</v>
      </c>
      <c r="B470" t="s">
        <v>5</v>
      </c>
      <c r="C470" t="s">
        <v>15</v>
      </c>
      <c r="D470" t="s">
        <v>16</v>
      </c>
      <c r="E470" t="s">
        <v>114</v>
      </c>
      <c r="G470" t="s">
        <v>52</v>
      </c>
      <c r="J470" t="s">
        <v>82</v>
      </c>
      <c r="K470" t="s">
        <v>18</v>
      </c>
      <c r="L470" t="str">
        <f>INDEX([1]!data,MATCH(_xlfn.CONCAT(
SUBSTITUTE($A470,LEFT($A470,FIND($C470,$A470)+1),),
"*",
$D470,
$F470:$I470,
SUBSTITUTE($J470,LEFT($A470,FIND($C470,$A470)+1),)),
[1]!index,0),MATCH(L$2,[1]!header,0))</f>
        <v>tCO2</v>
      </c>
      <c r="M470">
        <f>INDEX([1]!data,MATCH(_xlfn.CONCAT(
SUBSTITUTE($A470,LEFT($A470,FIND($C470,$A470)+1),),
"*",
$D470,
$F470:$I470,
SUBSTITUTE($J470,LEFT($A470,FIND($C470,$A470)+1),)),
[1]!index,0),MATCH(M$2,[1]!header,0))</f>
        <v>1</v>
      </c>
      <c r="N470">
        <f t="shared" ref="N470:W472" si="87">M470</f>
        <v>1</v>
      </c>
      <c r="O470">
        <f t="shared" si="87"/>
        <v>1</v>
      </c>
      <c r="P470">
        <f t="shared" si="87"/>
        <v>1</v>
      </c>
      <c r="Q470">
        <f t="shared" si="87"/>
        <v>1</v>
      </c>
      <c r="R470">
        <f t="shared" si="87"/>
        <v>1</v>
      </c>
      <c r="S470">
        <f t="shared" si="87"/>
        <v>1</v>
      </c>
      <c r="T470">
        <f t="shared" si="87"/>
        <v>1</v>
      </c>
      <c r="U470">
        <f t="shared" si="87"/>
        <v>1</v>
      </c>
      <c r="V470">
        <f t="shared" si="87"/>
        <v>1</v>
      </c>
      <c r="W470">
        <f t="shared" si="87"/>
        <v>1</v>
      </c>
    </row>
    <row r="471" spans="1:23" x14ac:dyDescent="0.25">
      <c r="A471" t="s">
        <v>113</v>
      </c>
      <c r="B471" t="s">
        <v>5</v>
      </c>
      <c r="C471" t="s">
        <v>15</v>
      </c>
      <c r="D471" t="s">
        <v>16</v>
      </c>
      <c r="E471" t="s">
        <v>114</v>
      </c>
      <c r="G471" t="s">
        <v>52</v>
      </c>
      <c r="J471" t="s">
        <v>87</v>
      </c>
      <c r="K471" t="s">
        <v>18</v>
      </c>
      <c r="L471" t="str">
        <f>INDEX([1]!data,MATCH(_xlfn.CONCAT(
SUBSTITUTE($A471,LEFT($A471,FIND($C471,$A471)+1),),
"*",
$D471,
$F471:$I471,
SUBSTITUTE($J471,LEFT($A471,FIND($C471,$A471)+1),)),
[1]!index,0),MATCH(L$2,[1]!header,0))</f>
        <v>tCO2</v>
      </c>
      <c r="M471">
        <f>INDEX([1]!data,MATCH(_xlfn.CONCAT(
SUBSTITUTE($A471,LEFT($A471,FIND($C471,$A471)+1),),
"*",
$D471,
$F471:$I471,
SUBSTITUTE($J471,LEFT($A471,FIND($C471,$A471)+1),)),
[1]!index,0),MATCH(M$2,[1]!header,0))</f>
        <v>1</v>
      </c>
      <c r="N471">
        <f t="shared" si="87"/>
        <v>1</v>
      </c>
      <c r="O471">
        <f t="shared" si="87"/>
        <v>1</v>
      </c>
      <c r="P471">
        <f t="shared" si="87"/>
        <v>1</v>
      </c>
      <c r="Q471">
        <f t="shared" si="87"/>
        <v>1</v>
      </c>
      <c r="R471">
        <f t="shared" si="87"/>
        <v>1</v>
      </c>
      <c r="S471">
        <f t="shared" si="87"/>
        <v>1</v>
      </c>
      <c r="T471">
        <f t="shared" si="87"/>
        <v>1</v>
      </c>
      <c r="U471">
        <f t="shared" si="87"/>
        <v>1</v>
      </c>
      <c r="V471">
        <f t="shared" si="87"/>
        <v>1</v>
      </c>
      <c r="W471">
        <f t="shared" si="87"/>
        <v>1</v>
      </c>
    </row>
    <row r="472" spans="1:23" x14ac:dyDescent="0.25">
      <c r="A472" t="s">
        <v>113</v>
      </c>
      <c r="B472" t="s">
        <v>5</v>
      </c>
      <c r="C472" t="s">
        <v>15</v>
      </c>
      <c r="D472" t="s">
        <v>16</v>
      </c>
      <c r="E472" t="s">
        <v>114</v>
      </c>
      <c r="G472" t="s">
        <v>52</v>
      </c>
      <c r="J472" t="s">
        <v>91</v>
      </c>
      <c r="K472" t="s">
        <v>18</v>
      </c>
      <c r="L472" t="str">
        <f>INDEX([1]!data,MATCH(_xlfn.CONCAT(
SUBSTITUTE($A472,LEFT($A472,FIND($C472,$A472)+1),),
"*",
$D472,
$F472:$I472,
SUBSTITUTE($J472,LEFT($A472,FIND($C472,$A472)+1),)),
[1]!index,0),MATCH(L$2,[1]!header,0))</f>
        <v>tCO2</v>
      </c>
      <c r="M472">
        <f>INDEX([1]!data,MATCH(_xlfn.CONCAT(
SUBSTITUTE($A472,LEFT($A472,FIND($C472,$A472)+1),),
"*",
$D472,
$F472:$I472,
SUBSTITUTE($J472,LEFT($A472,FIND($C472,$A472)+1),)),
[1]!index,0),MATCH(M$2,[1]!header,0))</f>
        <v>1</v>
      </c>
      <c r="N472">
        <f t="shared" si="87"/>
        <v>1</v>
      </c>
      <c r="O472">
        <f t="shared" si="87"/>
        <v>1</v>
      </c>
      <c r="P472">
        <f t="shared" si="87"/>
        <v>1</v>
      </c>
      <c r="Q472">
        <f t="shared" si="87"/>
        <v>1</v>
      </c>
      <c r="R472">
        <f t="shared" si="87"/>
        <v>1</v>
      </c>
      <c r="S472">
        <f t="shared" si="87"/>
        <v>1</v>
      </c>
      <c r="T472">
        <f t="shared" si="87"/>
        <v>1</v>
      </c>
      <c r="U472">
        <f t="shared" si="87"/>
        <v>1</v>
      </c>
      <c r="V472">
        <f t="shared" si="87"/>
        <v>1</v>
      </c>
      <c r="W472">
        <f t="shared" si="87"/>
        <v>1</v>
      </c>
    </row>
    <row r="473" spans="1:23" x14ac:dyDescent="0.25">
      <c r="A473" t="s">
        <v>82</v>
      </c>
      <c r="B473" t="s">
        <v>5</v>
      </c>
      <c r="C473" t="s">
        <v>15</v>
      </c>
      <c r="D473" t="s">
        <v>16</v>
      </c>
      <c r="E473" t="s">
        <v>115</v>
      </c>
      <c r="G473" t="s">
        <v>17</v>
      </c>
      <c r="K473" t="s">
        <v>18</v>
      </c>
      <c r="L473" t="str">
        <f>INDEX([1]!data,MATCH(_xlfn.CONCAT(
SUBSTITUTE($A473,LEFT($A473,FIND($C473,$A473)+1),),
"*",
$D473,
$F473:$I473,
SUBSTITUTE($J473,LEFT($A473,FIND($C473,$A473)+1),)),
[1]!index,0),MATCH(L$2,[1]!header,0))</f>
        <v>tCO2</v>
      </c>
    </row>
    <row r="474" spans="1:23" x14ac:dyDescent="0.25">
      <c r="A474" t="s">
        <v>82</v>
      </c>
      <c r="B474" t="s">
        <v>5</v>
      </c>
      <c r="C474" t="s">
        <v>15</v>
      </c>
      <c r="D474" t="s">
        <v>16</v>
      </c>
      <c r="E474" t="s">
        <v>115</v>
      </c>
      <c r="G474" t="s">
        <v>19</v>
      </c>
      <c r="H474" t="s">
        <v>61</v>
      </c>
    </row>
    <row r="475" spans="1:23" x14ac:dyDescent="0.25">
      <c r="A475" t="s">
        <v>82</v>
      </c>
      <c r="B475" t="s">
        <v>5</v>
      </c>
      <c r="C475" t="s">
        <v>15</v>
      </c>
      <c r="D475" t="s">
        <v>16</v>
      </c>
      <c r="E475" t="s">
        <v>115</v>
      </c>
      <c r="G475" t="s">
        <v>62</v>
      </c>
      <c r="K475" t="s">
        <v>63</v>
      </c>
      <c r="L475" t="s">
        <v>64</v>
      </c>
      <c r="M475" cm="1">
        <f t="array" ref="M475">INDEX([3]!data,_xlfn.XMATCH(_xlfn.CONCAT(
SUBSTITUTE($A475,LEFT($A475,FIND($C475,$A475)+1),),
$F475),
[3]!index),_xlfn.XMATCH($G475,[3]!header))</f>
        <v>0.25</v>
      </c>
      <c r="N475">
        <f t="shared" ref="N475:W476" si="88">M475</f>
        <v>0.25</v>
      </c>
      <c r="O475">
        <f t="shared" si="88"/>
        <v>0.25</v>
      </c>
      <c r="P475">
        <f t="shared" si="88"/>
        <v>0.25</v>
      </c>
      <c r="Q475">
        <f t="shared" si="88"/>
        <v>0.25</v>
      </c>
      <c r="R475">
        <f t="shared" si="88"/>
        <v>0.25</v>
      </c>
      <c r="S475">
        <f t="shared" si="88"/>
        <v>0.25</v>
      </c>
      <c r="T475">
        <f t="shared" si="88"/>
        <v>0.25</v>
      </c>
      <c r="U475">
        <f t="shared" si="88"/>
        <v>0.25</v>
      </c>
      <c r="V475">
        <f t="shared" si="88"/>
        <v>0.25</v>
      </c>
      <c r="W475">
        <f t="shared" si="88"/>
        <v>0.25</v>
      </c>
    </row>
    <row r="476" spans="1:23" x14ac:dyDescent="0.25">
      <c r="A476" t="s">
        <v>82</v>
      </c>
      <c r="B476" t="s">
        <v>5</v>
      </c>
      <c r="C476" t="s">
        <v>15</v>
      </c>
      <c r="D476" t="s">
        <v>16</v>
      </c>
      <c r="E476" t="s">
        <v>115</v>
      </c>
      <c r="G476" t="s">
        <v>65</v>
      </c>
      <c r="K476" t="s">
        <v>63</v>
      </c>
      <c r="M476" cm="1">
        <f t="array" ref="M476">INDEX([3]!data,_xlfn.XMATCH(_xlfn.CONCAT(
SUBSTITUTE($A476,LEFT($A476,FIND($C476,$A476)+1),),
$F476),
[3]!index),_xlfn.XMATCH($G476,[3]!header))</f>
        <v>25</v>
      </c>
      <c r="N476">
        <f t="shared" si="88"/>
        <v>25</v>
      </c>
      <c r="O476">
        <f t="shared" si="88"/>
        <v>25</v>
      </c>
      <c r="P476">
        <f t="shared" si="88"/>
        <v>25</v>
      </c>
      <c r="Q476">
        <f t="shared" si="88"/>
        <v>25</v>
      </c>
      <c r="R476">
        <f t="shared" si="88"/>
        <v>25</v>
      </c>
      <c r="S476">
        <f t="shared" si="88"/>
        <v>25</v>
      </c>
      <c r="T476">
        <f t="shared" si="88"/>
        <v>25</v>
      </c>
      <c r="U476">
        <f t="shared" si="88"/>
        <v>25</v>
      </c>
      <c r="V476">
        <f t="shared" si="88"/>
        <v>25</v>
      </c>
      <c r="W476">
        <f t="shared" si="88"/>
        <v>25</v>
      </c>
    </row>
    <row r="477" spans="1:23" x14ac:dyDescent="0.25">
      <c r="A477" t="s">
        <v>82</v>
      </c>
      <c r="B477" t="s">
        <v>5</v>
      </c>
      <c r="C477" t="s">
        <v>15</v>
      </c>
      <c r="D477" t="s">
        <v>16</v>
      </c>
      <c r="E477" t="s">
        <v>115</v>
      </c>
      <c r="F477" t="s">
        <v>114</v>
      </c>
      <c r="G477" t="s">
        <v>6</v>
      </c>
    </row>
    <row r="478" spans="1:23" x14ac:dyDescent="0.25">
      <c r="A478" t="s">
        <v>82</v>
      </c>
      <c r="B478" t="s">
        <v>5</v>
      </c>
      <c r="C478" t="s">
        <v>15</v>
      </c>
      <c r="D478" t="s">
        <v>16</v>
      </c>
      <c r="E478" t="s">
        <v>115</v>
      </c>
      <c r="F478" t="s">
        <v>114</v>
      </c>
      <c r="G478" t="s">
        <v>67</v>
      </c>
      <c r="K478" t="s">
        <v>63</v>
      </c>
      <c r="L478" t="s">
        <v>68</v>
      </c>
      <c r="M478" cm="1">
        <f t="array" ref="M478">INDEX([3]!data,_xlfn.XMATCH(_xlfn.CONCAT(
SUBSTITUTE($A478,LEFT($A478,FIND($C478,$A478)+1),),
$F478),
[3]!index),_xlfn.XMATCH($G478,[3]!header))</f>
        <v>2020</v>
      </c>
      <c r="N478">
        <f t="shared" ref="N478:W480" si="89">M478</f>
        <v>2020</v>
      </c>
      <c r="O478">
        <f t="shared" si="89"/>
        <v>2020</v>
      </c>
      <c r="P478">
        <f t="shared" si="89"/>
        <v>2020</v>
      </c>
      <c r="Q478">
        <f t="shared" si="89"/>
        <v>2020</v>
      </c>
      <c r="R478">
        <f t="shared" si="89"/>
        <v>2020</v>
      </c>
      <c r="S478">
        <f t="shared" si="89"/>
        <v>2020</v>
      </c>
      <c r="T478">
        <f t="shared" si="89"/>
        <v>2020</v>
      </c>
      <c r="U478">
        <f t="shared" si="89"/>
        <v>2020</v>
      </c>
      <c r="V478">
        <f t="shared" si="89"/>
        <v>2020</v>
      </c>
      <c r="W478">
        <f t="shared" si="89"/>
        <v>2020</v>
      </c>
    </row>
    <row r="479" spans="1:23" x14ac:dyDescent="0.25">
      <c r="A479" t="s">
        <v>82</v>
      </c>
      <c r="B479" t="s">
        <v>5</v>
      </c>
      <c r="C479" t="s">
        <v>15</v>
      </c>
      <c r="D479" t="s">
        <v>16</v>
      </c>
      <c r="E479" t="s">
        <v>115</v>
      </c>
      <c r="F479" t="s">
        <v>114</v>
      </c>
      <c r="G479" t="s">
        <v>69</v>
      </c>
      <c r="K479" t="s">
        <v>63</v>
      </c>
      <c r="L479" t="s">
        <v>68</v>
      </c>
      <c r="M479" cm="1">
        <f t="array" ref="M479">INDEX([3]!data,_xlfn.XMATCH(_xlfn.CONCAT(
SUBSTITUTE($A479,LEFT($A479,FIND($C479,$A479)+1),),
$F479),
[3]!index),_xlfn.XMATCH($G479,[3]!header))</f>
        <v>2101</v>
      </c>
      <c r="N479">
        <f t="shared" si="89"/>
        <v>2101</v>
      </c>
      <c r="O479">
        <f t="shared" si="89"/>
        <v>2101</v>
      </c>
      <c r="P479">
        <f t="shared" si="89"/>
        <v>2101</v>
      </c>
      <c r="Q479">
        <f t="shared" si="89"/>
        <v>2101</v>
      </c>
      <c r="R479">
        <f t="shared" si="89"/>
        <v>2101</v>
      </c>
      <c r="S479">
        <f t="shared" si="89"/>
        <v>2101</v>
      </c>
      <c r="T479">
        <f t="shared" si="89"/>
        <v>2101</v>
      </c>
      <c r="U479">
        <f t="shared" si="89"/>
        <v>2101</v>
      </c>
      <c r="V479">
        <f t="shared" si="89"/>
        <v>2101</v>
      </c>
      <c r="W479">
        <f t="shared" si="89"/>
        <v>2101</v>
      </c>
    </row>
    <row r="480" spans="1:23" x14ac:dyDescent="0.25">
      <c r="A480" t="s">
        <v>82</v>
      </c>
      <c r="B480" t="s">
        <v>5</v>
      </c>
      <c r="C480" t="s">
        <v>15</v>
      </c>
      <c r="D480" t="s">
        <v>16</v>
      </c>
      <c r="E480" t="s">
        <v>115</v>
      </c>
      <c r="F480" t="s">
        <v>114</v>
      </c>
      <c r="G480" t="s">
        <v>70</v>
      </c>
      <c r="K480" t="s">
        <v>63</v>
      </c>
      <c r="L480" t="s">
        <v>71</v>
      </c>
      <c r="M480" cm="1">
        <f t="array" ref="M480">INDEX([3]!data,_xlfn.XMATCH(_xlfn.CONCAT(
SUBSTITUTE($A480,LEFT($A480,FIND($C480,$A480)+1),),
$F480),
[3]!index),_xlfn.XMATCH($G480,[3]!header))</f>
        <v>30</v>
      </c>
      <c r="N480">
        <f t="shared" si="89"/>
        <v>30</v>
      </c>
      <c r="O480">
        <f t="shared" si="89"/>
        <v>30</v>
      </c>
      <c r="P480">
        <f t="shared" si="89"/>
        <v>30</v>
      </c>
      <c r="Q480">
        <f t="shared" si="89"/>
        <v>30</v>
      </c>
      <c r="R480">
        <f t="shared" si="89"/>
        <v>30</v>
      </c>
      <c r="S480">
        <f t="shared" si="89"/>
        <v>30</v>
      </c>
      <c r="T480">
        <f t="shared" si="89"/>
        <v>30</v>
      </c>
      <c r="U480">
        <f t="shared" si="89"/>
        <v>30</v>
      </c>
      <c r="V480">
        <f t="shared" si="89"/>
        <v>30</v>
      </c>
      <c r="W480">
        <f t="shared" si="89"/>
        <v>30</v>
      </c>
    </row>
    <row r="481" spans="1:23" x14ac:dyDescent="0.25">
      <c r="A481" t="s">
        <v>82</v>
      </c>
      <c r="B481" t="s">
        <v>5</v>
      </c>
      <c r="C481" t="s">
        <v>15</v>
      </c>
      <c r="D481" t="s">
        <v>16</v>
      </c>
      <c r="E481" t="s">
        <v>115</v>
      </c>
      <c r="F481" t="s">
        <v>114</v>
      </c>
      <c r="G481" t="s">
        <v>72</v>
      </c>
      <c r="K481" t="s">
        <v>73</v>
      </c>
      <c r="L481" t="s">
        <v>64</v>
      </c>
      <c r="M481" cm="1">
        <f t="array" ref="M481">INDEX([3]!data,_xlfn.XMATCH(_xlfn.CONCAT(
SUBSTITUTE($A481,LEFT($A481,FIND($C481,$A481)+1),),
$F481),
[3]!index),_xlfn.XMATCH(_xlfn.CONCAT($C481,$G481),[3]!header))</f>
        <v>1</v>
      </c>
    </row>
    <row r="482" spans="1:23" x14ac:dyDescent="0.25">
      <c r="A482" t="s">
        <v>82</v>
      </c>
      <c r="B482" t="s">
        <v>5</v>
      </c>
      <c r="C482" t="s">
        <v>15</v>
      </c>
      <c r="D482" t="s">
        <v>16</v>
      </c>
      <c r="E482" t="s">
        <v>115</v>
      </c>
      <c r="F482" t="s">
        <v>114</v>
      </c>
      <c r="G482" t="s">
        <v>74</v>
      </c>
      <c r="K482" t="s">
        <v>63</v>
      </c>
      <c r="L482" t="str" cm="1">
        <f t="array" ref="L482">INDEX([3]!data,_xlfn.XMATCH(_xlfn.CONCAT(
SUBSTITUTE($A482,LEFT($A482,FIND($C482,$A482)+1),),
$F482),
[3]!index),_xlfn.XMATCH(L$2,[3]!header))</f>
        <v>tCO2</v>
      </c>
      <c r="M482" cm="1">
        <f t="array" ref="M482">INDEX([3]!data,_xlfn.XMATCH(_xlfn.CONCAT(
SUBSTITUTE($A482,LEFT($A482,FIND($C482,$A482)+1),),
$F482),
[3]!index),_xlfn.XMATCH($G482,[3]!header))</f>
        <v>3290250</v>
      </c>
      <c r="N482">
        <f t="shared" ref="N482:W489" si="90">M482</f>
        <v>3290250</v>
      </c>
      <c r="O482">
        <f t="shared" si="90"/>
        <v>3290250</v>
      </c>
      <c r="P482">
        <f t="shared" si="90"/>
        <v>3290250</v>
      </c>
      <c r="Q482">
        <f t="shared" si="90"/>
        <v>3290250</v>
      </c>
      <c r="R482">
        <f t="shared" si="90"/>
        <v>3290250</v>
      </c>
      <c r="S482">
        <f t="shared" si="90"/>
        <v>3290250</v>
      </c>
      <c r="T482">
        <f t="shared" si="90"/>
        <v>3290250</v>
      </c>
      <c r="U482">
        <f t="shared" si="90"/>
        <v>3290250</v>
      </c>
      <c r="V482">
        <f t="shared" si="90"/>
        <v>3290250</v>
      </c>
      <c r="W482">
        <f t="shared" si="90"/>
        <v>3290250</v>
      </c>
    </row>
    <row r="483" spans="1:23" x14ac:dyDescent="0.25">
      <c r="A483" t="s">
        <v>82</v>
      </c>
      <c r="B483" t="s">
        <v>5</v>
      </c>
      <c r="C483" t="s">
        <v>15</v>
      </c>
      <c r="D483" t="s">
        <v>16</v>
      </c>
      <c r="E483" t="s">
        <v>115</v>
      </c>
      <c r="F483" t="s">
        <v>114</v>
      </c>
      <c r="G483" t="s">
        <v>75</v>
      </c>
      <c r="K483" t="s">
        <v>63</v>
      </c>
      <c r="L483" t="s">
        <v>76</v>
      </c>
      <c r="M483" cm="1">
        <f t="array" ref="M483">INDEX([3]!data,_xlfn.XMATCH(_xlfn.CONCAT(
SUBSTITUTE($A483,LEFT($A483,FIND($C483,$A483)+1),),
$F483),
[3]!index),_xlfn.XMATCH($G483,[3]!header))</f>
        <v>1479375690.4971099</v>
      </c>
      <c r="N483">
        <f t="shared" si="90"/>
        <v>1479375690.4971099</v>
      </c>
      <c r="O483">
        <f t="shared" si="90"/>
        <v>1479375690.4971099</v>
      </c>
      <c r="P483">
        <f t="shared" si="90"/>
        <v>1479375690.4971099</v>
      </c>
      <c r="Q483">
        <f t="shared" si="90"/>
        <v>1479375690.4971099</v>
      </c>
      <c r="R483">
        <f t="shared" si="90"/>
        <v>1479375690.4971099</v>
      </c>
      <c r="S483">
        <f t="shared" si="90"/>
        <v>1479375690.4971099</v>
      </c>
      <c r="T483">
        <f t="shared" si="90"/>
        <v>1479375690.4971099</v>
      </c>
      <c r="U483">
        <f t="shared" si="90"/>
        <v>1479375690.4971099</v>
      </c>
      <c r="V483">
        <f t="shared" si="90"/>
        <v>1479375690.4971099</v>
      </c>
      <c r="W483">
        <f t="shared" si="90"/>
        <v>1479375690.4971099</v>
      </c>
    </row>
    <row r="484" spans="1:23" x14ac:dyDescent="0.25">
      <c r="A484" t="s">
        <v>82</v>
      </c>
      <c r="B484" t="s">
        <v>5</v>
      </c>
      <c r="C484" t="s">
        <v>15</v>
      </c>
      <c r="D484" t="s">
        <v>16</v>
      </c>
      <c r="E484" t="s">
        <v>115</v>
      </c>
      <c r="F484" t="s">
        <v>114</v>
      </c>
      <c r="G484" t="s">
        <v>77</v>
      </c>
      <c r="K484" t="s">
        <v>63</v>
      </c>
      <c r="L484" t="s">
        <v>76</v>
      </c>
      <c r="M484" cm="1">
        <f t="array" ref="M484">INDEX([3]!data,_xlfn.XMATCH(_xlfn.CONCAT(
SUBSTITUTE($A484,LEFT($A484,FIND($C484,$A484)+1),),
$F484),
[3]!index),_xlfn.XMATCH($G484,[3]!header))</f>
        <v>35728068.249780104</v>
      </c>
      <c r="N484">
        <f t="shared" si="90"/>
        <v>35728068.249780104</v>
      </c>
      <c r="O484">
        <f t="shared" si="90"/>
        <v>35728068.249780104</v>
      </c>
      <c r="P484">
        <f t="shared" si="90"/>
        <v>35728068.249780104</v>
      </c>
      <c r="Q484">
        <f t="shared" si="90"/>
        <v>35728068.249780104</v>
      </c>
      <c r="R484">
        <f t="shared" si="90"/>
        <v>35728068.249780104</v>
      </c>
      <c r="S484">
        <f t="shared" si="90"/>
        <v>35728068.249780104</v>
      </c>
      <c r="T484">
        <f t="shared" si="90"/>
        <v>35728068.249780104</v>
      </c>
      <c r="U484">
        <f t="shared" si="90"/>
        <v>35728068.249780104</v>
      </c>
      <c r="V484">
        <f t="shared" si="90"/>
        <v>35728068.249780104</v>
      </c>
      <c r="W484">
        <f t="shared" si="90"/>
        <v>35728068.249780104</v>
      </c>
    </row>
    <row r="485" spans="1:23" x14ac:dyDescent="0.25">
      <c r="A485" t="s">
        <v>82</v>
      </c>
      <c r="B485" t="s">
        <v>5</v>
      </c>
      <c r="C485" t="s">
        <v>15</v>
      </c>
      <c r="D485" t="s">
        <v>16</v>
      </c>
      <c r="E485" t="s">
        <v>115</v>
      </c>
      <c r="F485" t="s">
        <v>114</v>
      </c>
      <c r="G485" t="s">
        <v>52</v>
      </c>
      <c r="J485" t="s">
        <v>78</v>
      </c>
      <c r="K485" t="s">
        <v>79</v>
      </c>
      <c r="L485" t="str" cm="1">
        <f t="array" ref="L485">INDEX([3]!data_multi,_xlfn.XMATCH(_xlfn.CONCAT(
SUBSTITUTE($A485,LEFT($A485,FIND($C485,$A485)+1),),
$F485:$I485,
SUBSTITUTE($J485,LEFT($A485,FIND($C485,$A485)+1),)),
[3]!index_multi),_xlfn.XMATCH(L$2,[3]!header_multi))</f>
        <v>$</v>
      </c>
      <c r="M485" cm="1">
        <f t="array" ref="M485">INDEX([3]!data_multi,_xlfn.XMATCH(_xlfn.CONCAT(
SUBSTITUTE($A485,LEFT($A485,FIND($C485,$A485)+1),),
$F485:$I485,
SUBSTITUTE($J485,LEFT($A485,FIND($C485,$A485)+1),)),
[3]!index_multi),_xlfn.XMATCH(M$2,[3]!header_multi))</f>
        <v>11.074601210227501</v>
      </c>
      <c r="N485">
        <f t="shared" si="90"/>
        <v>11.074601210227501</v>
      </c>
      <c r="O485">
        <f t="shared" si="90"/>
        <v>11.074601210227501</v>
      </c>
      <c r="P485">
        <f t="shared" si="90"/>
        <v>11.074601210227501</v>
      </c>
      <c r="Q485">
        <f t="shared" si="90"/>
        <v>11.074601210227501</v>
      </c>
      <c r="R485">
        <f t="shared" si="90"/>
        <v>11.074601210227501</v>
      </c>
      <c r="S485">
        <f t="shared" si="90"/>
        <v>11.074601210227501</v>
      </c>
      <c r="T485">
        <f t="shared" si="90"/>
        <v>11.074601210227501</v>
      </c>
      <c r="U485">
        <f t="shared" si="90"/>
        <v>11.074601210227501</v>
      </c>
      <c r="V485">
        <f t="shared" si="90"/>
        <v>11.074601210227501</v>
      </c>
      <c r="W485">
        <f t="shared" si="90"/>
        <v>11.074601210227501</v>
      </c>
    </row>
    <row r="486" spans="1:23" x14ac:dyDescent="0.25">
      <c r="A486" t="s">
        <v>82</v>
      </c>
      <c r="B486" t="s">
        <v>5</v>
      </c>
      <c r="C486" t="s">
        <v>15</v>
      </c>
      <c r="D486" t="s">
        <v>16</v>
      </c>
      <c r="E486" t="s">
        <v>115</v>
      </c>
      <c r="F486" t="s">
        <v>114</v>
      </c>
      <c r="G486" t="s">
        <v>52</v>
      </c>
      <c r="J486" t="s">
        <v>26</v>
      </c>
      <c r="K486" t="s">
        <v>79</v>
      </c>
      <c r="L486" t="str" cm="1">
        <f t="array" ref="L486">INDEX([3]!data_multi,_xlfn.XMATCH(_xlfn.CONCAT(
SUBSTITUTE($A486,LEFT($A486,FIND($C486,$A486)+1),),
$F486:$I486,
SUBSTITUTE($J486,LEFT($A486,FIND($C486,$A486)+1),)),
[3]!index_multi),_xlfn.XMATCH(L$2,[3]!header_multi))</f>
        <v>GJ</v>
      </c>
      <c r="M486" cm="1">
        <f t="array" ref="M486">INDEX([3]!data_multi,_xlfn.XMATCH(_xlfn.CONCAT(
SUBSTITUTE($A486,LEFT($A486,FIND($C486,$A486)+1),),
$F486:$I486,
SUBSTITUTE($J486,LEFT($A486,FIND($C486,$A486)+1),)),
[3]!index_multi),_xlfn.XMATCH(M$2,[3]!header_multi))</f>
        <v>3.5620405744244401</v>
      </c>
      <c r="N486">
        <f t="shared" si="90"/>
        <v>3.5620405744244401</v>
      </c>
      <c r="O486">
        <f t="shared" si="90"/>
        <v>3.5620405744244401</v>
      </c>
      <c r="P486">
        <f t="shared" si="90"/>
        <v>3.5620405744244401</v>
      </c>
      <c r="Q486">
        <f t="shared" si="90"/>
        <v>3.5620405744244401</v>
      </c>
      <c r="R486">
        <f t="shared" si="90"/>
        <v>3.5620405744244401</v>
      </c>
      <c r="S486">
        <f t="shared" si="90"/>
        <v>3.5620405744244401</v>
      </c>
      <c r="T486">
        <f t="shared" si="90"/>
        <v>3.5620405744244401</v>
      </c>
      <c r="U486">
        <f t="shared" si="90"/>
        <v>3.5620405744244401</v>
      </c>
      <c r="V486">
        <f t="shared" si="90"/>
        <v>3.5620405744244401</v>
      </c>
      <c r="W486">
        <f t="shared" si="90"/>
        <v>3.5620405744244401</v>
      </c>
    </row>
    <row r="487" spans="1:23" x14ac:dyDescent="0.25">
      <c r="A487" t="s">
        <v>82</v>
      </c>
      <c r="B487" t="s">
        <v>5</v>
      </c>
      <c r="C487" t="s">
        <v>15</v>
      </c>
      <c r="D487" t="s">
        <v>16</v>
      </c>
      <c r="E487" t="s">
        <v>115</v>
      </c>
      <c r="F487" t="s">
        <v>114</v>
      </c>
      <c r="G487" t="s">
        <v>52</v>
      </c>
      <c r="J487" t="s">
        <v>116</v>
      </c>
      <c r="K487" t="s">
        <v>79</v>
      </c>
      <c r="L487" t="str" cm="1">
        <f t="array" ref="L487">INDEX([3]!data_multi,_xlfn.XMATCH(_xlfn.CONCAT(
SUBSTITUTE($A487,LEFT($A487,FIND($C487,$A487)+1),),
$F487:$I487,
SUBSTITUTE($J487,LEFT($A487,FIND($C487,$A487)+1),)),
[3]!index_multi),_xlfn.XMATCH(L$2,[3]!header_multi))</f>
        <v>tCO2</v>
      </c>
      <c r="M487" cm="1">
        <f t="array" ref="M487">INDEX([3]!data_multi,_xlfn.XMATCH(_xlfn.CONCAT(
SUBSTITUTE($A487,LEFT($A487,FIND($C487,$A487)+1),),
$F487:$I487,
SUBSTITUTE($J487,LEFT($A487,FIND($C487,$A487)+1),)),
[3]!index_multi),_xlfn.XMATCH(M$2,[3]!header_multi))</f>
        <v>1.16101779014364</v>
      </c>
      <c r="N487">
        <f t="shared" si="90"/>
        <v>1.16101779014364</v>
      </c>
      <c r="O487">
        <f t="shared" si="90"/>
        <v>1.16101779014364</v>
      </c>
      <c r="P487">
        <f t="shared" si="90"/>
        <v>1.16101779014364</v>
      </c>
      <c r="Q487">
        <f t="shared" si="90"/>
        <v>1.16101779014364</v>
      </c>
      <c r="R487">
        <f t="shared" si="90"/>
        <v>1.16101779014364</v>
      </c>
      <c r="S487">
        <f t="shared" si="90"/>
        <v>1.16101779014364</v>
      </c>
      <c r="T487">
        <f t="shared" si="90"/>
        <v>1.16101779014364</v>
      </c>
      <c r="U487">
        <f t="shared" si="90"/>
        <v>1.16101779014364</v>
      </c>
      <c r="V487">
        <f t="shared" si="90"/>
        <v>1.16101779014364</v>
      </c>
      <c r="W487">
        <f t="shared" si="90"/>
        <v>1.16101779014364</v>
      </c>
    </row>
    <row r="488" spans="1:23" x14ac:dyDescent="0.25">
      <c r="A488" t="s">
        <v>82</v>
      </c>
      <c r="B488" t="s">
        <v>5</v>
      </c>
      <c r="C488" t="s">
        <v>15</v>
      </c>
      <c r="D488" t="s">
        <v>16</v>
      </c>
      <c r="E488" t="s">
        <v>115</v>
      </c>
      <c r="F488" t="s">
        <v>114</v>
      </c>
      <c r="G488" t="s">
        <v>117</v>
      </c>
      <c r="H488" t="s">
        <v>44</v>
      </c>
      <c r="I488" t="s">
        <v>45</v>
      </c>
      <c r="K488" t="s">
        <v>79</v>
      </c>
      <c r="L488" t="str" cm="1">
        <f t="array" ref="L488">INDEX([3]!data_multi,_xlfn.XMATCH(_xlfn.CONCAT(
SUBSTITUTE($A488,LEFT($A488,FIND($C488,$A488)+1),),
$F488:$I488,
SUBSTITUTE($J488,LEFT($A488,FIND($C488,$A488)+1),)),
[3]!index_multi),_xlfn.XMATCH(L$2,[3]!header_multi))</f>
        <v>%</v>
      </c>
      <c r="M488" cm="1">
        <f t="array" ref="M488">INDEX([3]!data_multi,_xlfn.XMATCH(_xlfn.CONCAT(
SUBSTITUTE($A488,LEFT($A488,FIND($C488,$A488)+1),),
$F488:$I488,
SUBSTITUTE($J488,LEFT($A488,FIND($C488,$A488)+1),)),
[3]!index_multi),_xlfn.XMATCH(M$2,[3]!header_multi))</f>
        <v>0.9</v>
      </c>
      <c r="N488">
        <f t="shared" si="90"/>
        <v>0.9</v>
      </c>
      <c r="O488">
        <f t="shared" si="90"/>
        <v>0.9</v>
      </c>
      <c r="P488">
        <f t="shared" si="90"/>
        <v>0.9</v>
      </c>
      <c r="Q488">
        <f t="shared" si="90"/>
        <v>0.9</v>
      </c>
      <c r="R488">
        <f t="shared" si="90"/>
        <v>0.9</v>
      </c>
      <c r="S488">
        <f t="shared" si="90"/>
        <v>0.9</v>
      </c>
      <c r="T488">
        <f t="shared" si="90"/>
        <v>0.9</v>
      </c>
      <c r="U488">
        <f t="shared" si="90"/>
        <v>0.9</v>
      </c>
      <c r="V488">
        <f t="shared" si="90"/>
        <v>0.9</v>
      </c>
      <c r="W488">
        <f t="shared" si="90"/>
        <v>0.9</v>
      </c>
    </row>
    <row r="489" spans="1:23" x14ac:dyDescent="0.25">
      <c r="A489" t="s">
        <v>82</v>
      </c>
      <c r="B489" t="s">
        <v>5</v>
      </c>
      <c r="C489" t="s">
        <v>15</v>
      </c>
      <c r="D489" t="s">
        <v>16</v>
      </c>
      <c r="E489" t="s">
        <v>115</v>
      </c>
      <c r="F489" t="s">
        <v>114</v>
      </c>
      <c r="G489" t="s">
        <v>117</v>
      </c>
      <c r="H489" t="s">
        <v>44</v>
      </c>
      <c r="I489" t="s">
        <v>118</v>
      </c>
      <c r="K489" t="s">
        <v>79</v>
      </c>
      <c r="L489" t="str" cm="1">
        <f t="array" ref="L489">INDEX([3]!data_multi,_xlfn.XMATCH(_xlfn.CONCAT(
SUBSTITUTE($A489,LEFT($A489,FIND($C489,$A489)+1),),
$F489:$I489,
SUBSTITUTE($J489,LEFT($A489,FIND($C489,$A489)+1),)),
[3]!index_multi),_xlfn.XMATCH(L$2,[3]!header_multi))</f>
        <v>%</v>
      </c>
      <c r="M489" cm="1">
        <f t="array" ref="M489">INDEX([3]!data_multi,_xlfn.XMATCH(_xlfn.CONCAT(
SUBSTITUTE($A489,LEFT($A489,FIND($C489,$A489)+1),),
$F489:$I489,
SUBSTITUTE($J489,LEFT($A489,FIND($C489,$A489)+1),)),
[3]!index_multi),_xlfn.XMATCH(M$2,[3]!header_multi))</f>
        <v>0.9</v>
      </c>
      <c r="N489">
        <f t="shared" si="90"/>
        <v>0.9</v>
      </c>
      <c r="O489">
        <f t="shared" si="90"/>
        <v>0.9</v>
      </c>
      <c r="P489">
        <f t="shared" si="90"/>
        <v>0.9</v>
      </c>
      <c r="Q489">
        <f t="shared" si="90"/>
        <v>0.9</v>
      </c>
      <c r="R489">
        <f t="shared" si="90"/>
        <v>0.9</v>
      </c>
      <c r="S489">
        <f t="shared" si="90"/>
        <v>0.9</v>
      </c>
      <c r="T489">
        <f t="shared" si="90"/>
        <v>0.9</v>
      </c>
      <c r="U489">
        <f t="shared" si="90"/>
        <v>0.9</v>
      </c>
      <c r="V489">
        <f t="shared" si="90"/>
        <v>0.9</v>
      </c>
      <c r="W489">
        <f t="shared" si="90"/>
        <v>0.9</v>
      </c>
    </row>
    <row r="490" spans="1:23" x14ac:dyDescent="0.25">
      <c r="A490" t="s">
        <v>91</v>
      </c>
      <c r="B490" t="s">
        <v>5</v>
      </c>
      <c r="C490" t="s">
        <v>15</v>
      </c>
      <c r="D490" t="s">
        <v>16</v>
      </c>
      <c r="E490" t="s">
        <v>119</v>
      </c>
      <c r="G490" t="s">
        <v>17</v>
      </c>
      <c r="K490" t="s">
        <v>18</v>
      </c>
      <c r="L490" t="str">
        <f>INDEX([1]!data,MATCH(_xlfn.CONCAT(
SUBSTITUTE($A490,LEFT($A490,FIND($C490,$A490)+1),),
"*",
$D490,
$F490:$I490,
SUBSTITUTE($J490,LEFT($A490,FIND($C490,$A490)+1),)),
[1]!index,0),MATCH(L$2,[1]!header,0))</f>
        <v>tCO2</v>
      </c>
    </row>
    <row r="491" spans="1:23" x14ac:dyDescent="0.25">
      <c r="A491" t="s">
        <v>91</v>
      </c>
      <c r="B491" t="s">
        <v>5</v>
      </c>
      <c r="C491" t="s">
        <v>15</v>
      </c>
      <c r="D491" t="s">
        <v>16</v>
      </c>
      <c r="E491" t="s">
        <v>119</v>
      </c>
      <c r="G491" t="s">
        <v>19</v>
      </c>
      <c r="H491" t="s">
        <v>61</v>
      </c>
    </row>
    <row r="492" spans="1:23" x14ac:dyDescent="0.25">
      <c r="A492" t="s">
        <v>91</v>
      </c>
      <c r="B492" t="s">
        <v>5</v>
      </c>
      <c r="C492" t="s">
        <v>15</v>
      </c>
      <c r="D492" t="s">
        <v>16</v>
      </c>
      <c r="E492" t="s">
        <v>119</v>
      </c>
      <c r="G492" t="s">
        <v>62</v>
      </c>
      <c r="K492" t="s">
        <v>63</v>
      </c>
      <c r="L492" t="s">
        <v>64</v>
      </c>
      <c r="M492" cm="1">
        <f t="array" ref="M492">INDEX([3]!data,_xlfn.XMATCH(_xlfn.CONCAT(
SUBSTITUTE($A492,LEFT($A492,FIND($C492,$A492)+1),),
$F492),
[3]!index),_xlfn.XMATCH($G492,[3]!header))</f>
        <v>0.25</v>
      </c>
      <c r="N492">
        <f t="shared" ref="N492:W493" si="91">M492</f>
        <v>0.25</v>
      </c>
      <c r="O492">
        <f t="shared" si="91"/>
        <v>0.25</v>
      </c>
      <c r="P492">
        <f t="shared" si="91"/>
        <v>0.25</v>
      </c>
      <c r="Q492">
        <f t="shared" si="91"/>
        <v>0.25</v>
      </c>
      <c r="R492">
        <f t="shared" si="91"/>
        <v>0.25</v>
      </c>
      <c r="S492">
        <f t="shared" si="91"/>
        <v>0.25</v>
      </c>
      <c r="T492">
        <f t="shared" si="91"/>
        <v>0.25</v>
      </c>
      <c r="U492">
        <f t="shared" si="91"/>
        <v>0.25</v>
      </c>
      <c r="V492">
        <f t="shared" si="91"/>
        <v>0.25</v>
      </c>
      <c r="W492">
        <f t="shared" si="91"/>
        <v>0.25</v>
      </c>
    </row>
    <row r="493" spans="1:23" x14ac:dyDescent="0.25">
      <c r="A493" t="s">
        <v>91</v>
      </c>
      <c r="B493" t="s">
        <v>5</v>
      </c>
      <c r="C493" t="s">
        <v>15</v>
      </c>
      <c r="D493" t="s">
        <v>16</v>
      </c>
      <c r="E493" t="s">
        <v>119</v>
      </c>
      <c r="G493" t="s">
        <v>65</v>
      </c>
      <c r="K493" t="s">
        <v>63</v>
      </c>
      <c r="M493" cm="1">
        <f t="array" ref="M493">INDEX([3]!data,_xlfn.XMATCH(_xlfn.CONCAT(
SUBSTITUTE($A493,LEFT($A493,FIND($C493,$A493)+1),),
$F493),
[3]!index),_xlfn.XMATCH($G493,[3]!header))</f>
        <v>25</v>
      </c>
      <c r="N493">
        <f t="shared" si="91"/>
        <v>25</v>
      </c>
      <c r="O493">
        <f t="shared" si="91"/>
        <v>25</v>
      </c>
      <c r="P493">
        <f t="shared" si="91"/>
        <v>25</v>
      </c>
      <c r="Q493">
        <f t="shared" si="91"/>
        <v>25</v>
      </c>
      <c r="R493">
        <f t="shared" si="91"/>
        <v>25</v>
      </c>
      <c r="S493">
        <f t="shared" si="91"/>
        <v>25</v>
      </c>
      <c r="T493">
        <f t="shared" si="91"/>
        <v>25</v>
      </c>
      <c r="U493">
        <f t="shared" si="91"/>
        <v>25</v>
      </c>
      <c r="V493">
        <f t="shared" si="91"/>
        <v>25</v>
      </c>
      <c r="W493">
        <f t="shared" si="91"/>
        <v>25</v>
      </c>
    </row>
    <row r="494" spans="1:23" x14ac:dyDescent="0.25">
      <c r="A494" t="s">
        <v>91</v>
      </c>
      <c r="B494" t="s">
        <v>5</v>
      </c>
      <c r="C494" t="s">
        <v>15</v>
      </c>
      <c r="D494" t="s">
        <v>16</v>
      </c>
      <c r="E494" t="s">
        <v>119</v>
      </c>
      <c r="F494" t="s">
        <v>114</v>
      </c>
      <c r="G494" t="s">
        <v>6</v>
      </c>
    </row>
    <row r="495" spans="1:23" x14ac:dyDescent="0.25">
      <c r="A495" t="s">
        <v>91</v>
      </c>
      <c r="B495" t="s">
        <v>5</v>
      </c>
      <c r="C495" t="s">
        <v>15</v>
      </c>
      <c r="D495" t="s">
        <v>16</v>
      </c>
      <c r="E495" t="s">
        <v>119</v>
      </c>
      <c r="F495" t="s">
        <v>114</v>
      </c>
      <c r="G495" t="s">
        <v>67</v>
      </c>
      <c r="K495" t="s">
        <v>63</v>
      </c>
      <c r="L495" t="s">
        <v>68</v>
      </c>
      <c r="M495" cm="1">
        <f t="array" ref="M495">INDEX([3]!data,_xlfn.XMATCH(_xlfn.CONCAT(
SUBSTITUTE($A495,LEFT($A495,FIND($C495,$A495)+1),),
$F495),
[3]!index),_xlfn.XMATCH($G495,[3]!header))</f>
        <v>2020</v>
      </c>
      <c r="N495">
        <f t="shared" ref="N495:W497" si="92">M495</f>
        <v>2020</v>
      </c>
      <c r="O495">
        <f t="shared" si="92"/>
        <v>2020</v>
      </c>
      <c r="P495">
        <f t="shared" si="92"/>
        <v>2020</v>
      </c>
      <c r="Q495">
        <f t="shared" si="92"/>
        <v>2020</v>
      </c>
      <c r="R495">
        <f t="shared" si="92"/>
        <v>2020</v>
      </c>
      <c r="S495">
        <f t="shared" si="92"/>
        <v>2020</v>
      </c>
      <c r="T495">
        <f t="shared" si="92"/>
        <v>2020</v>
      </c>
      <c r="U495">
        <f t="shared" si="92"/>
        <v>2020</v>
      </c>
      <c r="V495">
        <f t="shared" si="92"/>
        <v>2020</v>
      </c>
      <c r="W495">
        <f t="shared" si="92"/>
        <v>2020</v>
      </c>
    </row>
    <row r="496" spans="1:23" x14ac:dyDescent="0.25">
      <c r="A496" t="s">
        <v>91</v>
      </c>
      <c r="B496" t="s">
        <v>5</v>
      </c>
      <c r="C496" t="s">
        <v>15</v>
      </c>
      <c r="D496" t="s">
        <v>16</v>
      </c>
      <c r="E496" t="s">
        <v>119</v>
      </c>
      <c r="F496" t="s">
        <v>114</v>
      </c>
      <c r="G496" t="s">
        <v>69</v>
      </c>
      <c r="K496" t="s">
        <v>63</v>
      </c>
      <c r="L496" t="s">
        <v>68</v>
      </c>
      <c r="M496" cm="1">
        <f t="array" ref="M496">INDEX([3]!data,_xlfn.XMATCH(_xlfn.CONCAT(
SUBSTITUTE($A496,LEFT($A496,FIND($C496,$A496)+1),),
$F496),
[3]!index),_xlfn.XMATCH($G496,[3]!header))</f>
        <v>2101</v>
      </c>
      <c r="N496">
        <f t="shared" si="92"/>
        <v>2101</v>
      </c>
      <c r="O496">
        <f t="shared" si="92"/>
        <v>2101</v>
      </c>
      <c r="P496">
        <f t="shared" si="92"/>
        <v>2101</v>
      </c>
      <c r="Q496">
        <f t="shared" si="92"/>
        <v>2101</v>
      </c>
      <c r="R496">
        <f t="shared" si="92"/>
        <v>2101</v>
      </c>
      <c r="S496">
        <f t="shared" si="92"/>
        <v>2101</v>
      </c>
      <c r="T496">
        <f t="shared" si="92"/>
        <v>2101</v>
      </c>
      <c r="U496">
        <f t="shared" si="92"/>
        <v>2101</v>
      </c>
      <c r="V496">
        <f t="shared" si="92"/>
        <v>2101</v>
      </c>
      <c r="W496">
        <f t="shared" si="92"/>
        <v>2101</v>
      </c>
    </row>
    <row r="497" spans="1:23" x14ac:dyDescent="0.25">
      <c r="A497" t="s">
        <v>91</v>
      </c>
      <c r="B497" t="s">
        <v>5</v>
      </c>
      <c r="C497" t="s">
        <v>15</v>
      </c>
      <c r="D497" t="s">
        <v>16</v>
      </c>
      <c r="E497" t="s">
        <v>119</v>
      </c>
      <c r="F497" t="s">
        <v>114</v>
      </c>
      <c r="G497" t="s">
        <v>70</v>
      </c>
      <c r="K497" t="s">
        <v>63</v>
      </c>
      <c r="L497" t="s">
        <v>71</v>
      </c>
      <c r="M497" cm="1">
        <f t="array" ref="M497">INDEX([3]!data,_xlfn.XMATCH(_xlfn.CONCAT(
SUBSTITUTE($A497,LEFT($A497,FIND($C497,$A497)+1),),
$F497),
[3]!index),_xlfn.XMATCH($G497,[3]!header))</f>
        <v>30</v>
      </c>
      <c r="N497">
        <f t="shared" si="92"/>
        <v>30</v>
      </c>
      <c r="O497">
        <f t="shared" si="92"/>
        <v>30</v>
      </c>
      <c r="P497">
        <f t="shared" si="92"/>
        <v>30</v>
      </c>
      <c r="Q497">
        <f t="shared" si="92"/>
        <v>30</v>
      </c>
      <c r="R497">
        <f t="shared" si="92"/>
        <v>30</v>
      </c>
      <c r="S497">
        <f t="shared" si="92"/>
        <v>30</v>
      </c>
      <c r="T497">
        <f t="shared" si="92"/>
        <v>30</v>
      </c>
      <c r="U497">
        <f t="shared" si="92"/>
        <v>30</v>
      </c>
      <c r="V497">
        <f t="shared" si="92"/>
        <v>30</v>
      </c>
      <c r="W497">
        <f t="shared" si="92"/>
        <v>30</v>
      </c>
    </row>
    <row r="498" spans="1:23" x14ac:dyDescent="0.25">
      <c r="A498" t="s">
        <v>91</v>
      </c>
      <c r="B498" t="s">
        <v>5</v>
      </c>
      <c r="C498" t="s">
        <v>15</v>
      </c>
      <c r="D498" t="s">
        <v>16</v>
      </c>
      <c r="E498" t="s">
        <v>119</v>
      </c>
      <c r="F498" t="s">
        <v>114</v>
      </c>
      <c r="G498" t="s">
        <v>72</v>
      </c>
      <c r="K498" t="s">
        <v>73</v>
      </c>
      <c r="L498" t="s">
        <v>64</v>
      </c>
      <c r="M498" cm="1">
        <f t="array" ref="M498">INDEX([3]!data,_xlfn.XMATCH(_xlfn.CONCAT(
SUBSTITUTE($A498,LEFT($A498,FIND($C498,$A498)+1),),
$F498),
[3]!index),_xlfn.XMATCH(_xlfn.CONCAT($C498,$G498),[3]!header))</f>
        <v>1</v>
      </c>
    </row>
    <row r="499" spans="1:23" x14ac:dyDescent="0.25">
      <c r="A499" t="s">
        <v>91</v>
      </c>
      <c r="B499" t="s">
        <v>5</v>
      </c>
      <c r="C499" t="s">
        <v>15</v>
      </c>
      <c r="D499" t="s">
        <v>16</v>
      </c>
      <c r="E499" t="s">
        <v>119</v>
      </c>
      <c r="F499" t="s">
        <v>114</v>
      </c>
      <c r="G499" t="s">
        <v>74</v>
      </c>
      <c r="K499" t="s">
        <v>63</v>
      </c>
      <c r="L499" t="str" cm="1">
        <f t="array" ref="L499">INDEX([3]!data,_xlfn.XMATCH(_xlfn.CONCAT(
SUBSTITUTE($A499,LEFT($A499,FIND($C499,$A499)+1),),
$F499),
[3]!index),_xlfn.XMATCH(L$2,[3]!header))</f>
        <v>tCO2</v>
      </c>
      <c r="M499" cm="1">
        <f t="array" ref="M499">INDEX([3]!data,_xlfn.XMATCH(_xlfn.CONCAT(
SUBSTITUTE($A499,LEFT($A499,FIND($C499,$A499)+1),),
$F499),
[3]!index),_xlfn.XMATCH($G499,[3]!header))</f>
        <v>3290250</v>
      </c>
      <c r="N499">
        <f t="shared" ref="N499:W506" si="93">M499</f>
        <v>3290250</v>
      </c>
      <c r="O499">
        <f t="shared" si="93"/>
        <v>3290250</v>
      </c>
      <c r="P499">
        <f t="shared" si="93"/>
        <v>3290250</v>
      </c>
      <c r="Q499">
        <f t="shared" si="93"/>
        <v>3290250</v>
      </c>
      <c r="R499">
        <f t="shared" si="93"/>
        <v>3290250</v>
      </c>
      <c r="S499">
        <f t="shared" si="93"/>
        <v>3290250</v>
      </c>
      <c r="T499">
        <f t="shared" si="93"/>
        <v>3290250</v>
      </c>
      <c r="U499">
        <f t="shared" si="93"/>
        <v>3290250</v>
      </c>
      <c r="V499">
        <f t="shared" si="93"/>
        <v>3290250</v>
      </c>
      <c r="W499">
        <f t="shared" si="93"/>
        <v>3290250</v>
      </c>
    </row>
    <row r="500" spans="1:23" x14ac:dyDescent="0.25">
      <c r="A500" t="s">
        <v>91</v>
      </c>
      <c r="B500" t="s">
        <v>5</v>
      </c>
      <c r="C500" t="s">
        <v>15</v>
      </c>
      <c r="D500" t="s">
        <v>16</v>
      </c>
      <c r="E500" t="s">
        <v>119</v>
      </c>
      <c r="F500" t="s">
        <v>114</v>
      </c>
      <c r="G500" t="s">
        <v>75</v>
      </c>
      <c r="K500" t="s">
        <v>63</v>
      </c>
      <c r="L500" t="s">
        <v>76</v>
      </c>
      <c r="M500" cm="1">
        <f t="array" ref="M500">INDEX([3]!data,_xlfn.XMATCH(_xlfn.CONCAT(
SUBSTITUTE($A500,LEFT($A500,FIND($C500,$A500)+1),),
$F500),
[3]!index),_xlfn.XMATCH($G500,[3]!header))</f>
        <v>1479375690.4971099</v>
      </c>
      <c r="N500">
        <f t="shared" si="93"/>
        <v>1479375690.4971099</v>
      </c>
      <c r="O500">
        <f t="shared" si="93"/>
        <v>1479375690.4971099</v>
      </c>
      <c r="P500">
        <f t="shared" si="93"/>
        <v>1479375690.4971099</v>
      </c>
      <c r="Q500">
        <f t="shared" si="93"/>
        <v>1479375690.4971099</v>
      </c>
      <c r="R500">
        <f t="shared" si="93"/>
        <v>1479375690.4971099</v>
      </c>
      <c r="S500">
        <f t="shared" si="93"/>
        <v>1479375690.4971099</v>
      </c>
      <c r="T500">
        <f t="shared" si="93"/>
        <v>1479375690.4971099</v>
      </c>
      <c r="U500">
        <f t="shared" si="93"/>
        <v>1479375690.4971099</v>
      </c>
      <c r="V500">
        <f t="shared" si="93"/>
        <v>1479375690.4971099</v>
      </c>
      <c r="W500">
        <f t="shared" si="93"/>
        <v>1479375690.4971099</v>
      </c>
    </row>
    <row r="501" spans="1:23" x14ac:dyDescent="0.25">
      <c r="A501" t="s">
        <v>91</v>
      </c>
      <c r="B501" t="s">
        <v>5</v>
      </c>
      <c r="C501" t="s">
        <v>15</v>
      </c>
      <c r="D501" t="s">
        <v>16</v>
      </c>
      <c r="E501" t="s">
        <v>119</v>
      </c>
      <c r="F501" t="s">
        <v>114</v>
      </c>
      <c r="G501" t="s">
        <v>77</v>
      </c>
      <c r="K501" t="s">
        <v>63</v>
      </c>
      <c r="L501" t="s">
        <v>76</v>
      </c>
      <c r="M501" cm="1">
        <f t="array" ref="M501">INDEX([3]!data,_xlfn.XMATCH(_xlfn.CONCAT(
SUBSTITUTE($A501,LEFT($A501,FIND($C501,$A501)+1),),
$F501),
[3]!index),_xlfn.XMATCH($G501,[3]!header))</f>
        <v>35728068.249780104</v>
      </c>
      <c r="N501">
        <f t="shared" si="93"/>
        <v>35728068.249780104</v>
      </c>
      <c r="O501">
        <f t="shared" si="93"/>
        <v>35728068.249780104</v>
      </c>
      <c r="P501">
        <f t="shared" si="93"/>
        <v>35728068.249780104</v>
      </c>
      <c r="Q501">
        <f t="shared" si="93"/>
        <v>35728068.249780104</v>
      </c>
      <c r="R501">
        <f t="shared" si="93"/>
        <v>35728068.249780104</v>
      </c>
      <c r="S501">
        <f t="shared" si="93"/>
        <v>35728068.249780104</v>
      </c>
      <c r="T501">
        <f t="shared" si="93"/>
        <v>35728068.249780104</v>
      </c>
      <c r="U501">
        <f t="shared" si="93"/>
        <v>35728068.249780104</v>
      </c>
      <c r="V501">
        <f t="shared" si="93"/>
        <v>35728068.249780104</v>
      </c>
      <c r="W501">
        <f t="shared" si="93"/>
        <v>35728068.249780104</v>
      </c>
    </row>
    <row r="502" spans="1:23" x14ac:dyDescent="0.25">
      <c r="A502" t="s">
        <v>91</v>
      </c>
      <c r="B502" t="s">
        <v>5</v>
      </c>
      <c r="C502" t="s">
        <v>15</v>
      </c>
      <c r="D502" t="s">
        <v>16</v>
      </c>
      <c r="E502" t="s">
        <v>119</v>
      </c>
      <c r="F502" t="s">
        <v>114</v>
      </c>
      <c r="G502" t="s">
        <v>52</v>
      </c>
      <c r="J502" t="s">
        <v>78</v>
      </c>
      <c r="K502" t="s">
        <v>79</v>
      </c>
      <c r="L502" t="str" cm="1">
        <f t="array" ref="L502">INDEX([3]!data_multi,_xlfn.XMATCH(_xlfn.CONCAT(
SUBSTITUTE($A502,LEFT($A502,FIND($C502,$A502)+1),),
$F502:$I502,
SUBSTITUTE($J502,LEFT($A502,FIND($C502,$A502)+1),)),
[3]!index_multi),_xlfn.XMATCH(L$2,[3]!header_multi))</f>
        <v>$</v>
      </c>
      <c r="M502" cm="1">
        <f t="array" ref="M502">INDEX([3]!data_multi,_xlfn.XMATCH(_xlfn.CONCAT(
SUBSTITUTE($A502,LEFT($A502,FIND($C502,$A502)+1),),
$F502:$I502,
SUBSTITUTE($J502,LEFT($A502,FIND($C502,$A502)+1),)),
[3]!index_multi),_xlfn.XMATCH(M$2,[3]!header_multi))</f>
        <v>11.074601210227501</v>
      </c>
      <c r="N502">
        <f t="shared" si="93"/>
        <v>11.074601210227501</v>
      </c>
      <c r="O502">
        <f t="shared" si="93"/>
        <v>11.074601210227501</v>
      </c>
      <c r="P502">
        <f t="shared" si="93"/>
        <v>11.074601210227501</v>
      </c>
      <c r="Q502">
        <f t="shared" si="93"/>
        <v>11.074601210227501</v>
      </c>
      <c r="R502">
        <f t="shared" si="93"/>
        <v>11.074601210227501</v>
      </c>
      <c r="S502">
        <f t="shared" si="93"/>
        <v>11.074601210227501</v>
      </c>
      <c r="T502">
        <f t="shared" si="93"/>
        <v>11.074601210227501</v>
      </c>
      <c r="U502">
        <f t="shared" si="93"/>
        <v>11.074601210227501</v>
      </c>
      <c r="V502">
        <f t="shared" si="93"/>
        <v>11.074601210227501</v>
      </c>
      <c r="W502">
        <f t="shared" si="93"/>
        <v>11.074601210227501</v>
      </c>
    </row>
    <row r="503" spans="1:23" x14ac:dyDescent="0.25">
      <c r="A503" t="s">
        <v>91</v>
      </c>
      <c r="B503" t="s">
        <v>5</v>
      </c>
      <c r="C503" t="s">
        <v>15</v>
      </c>
      <c r="D503" t="s">
        <v>16</v>
      </c>
      <c r="E503" t="s">
        <v>119</v>
      </c>
      <c r="F503" t="s">
        <v>114</v>
      </c>
      <c r="G503" t="s">
        <v>52</v>
      </c>
      <c r="J503" t="s">
        <v>40</v>
      </c>
      <c r="K503" t="s">
        <v>79</v>
      </c>
      <c r="L503" t="str" cm="1">
        <f t="array" ref="L503">INDEX([3]!data_multi,_xlfn.XMATCH(_xlfn.CONCAT(
SUBSTITUTE($A503,LEFT($A503,FIND($C503,$A503)+1),),
$F503:$I503,
SUBSTITUTE($J503,LEFT($A503,FIND($C503,$A503)+1),)),
[3]!index_multi),_xlfn.XMATCH(L$2,[3]!header_multi))</f>
        <v>GJ</v>
      </c>
      <c r="M503" cm="1">
        <f t="array" ref="M503">INDEX([3]!data_multi,_xlfn.XMATCH(_xlfn.CONCAT(
SUBSTITUTE($A503,LEFT($A503,FIND($C503,$A503)+1),),
$F503:$I503,
SUBSTITUTE($J503,LEFT($A503,FIND($C503,$A503)+1),)),
[3]!index_multi),_xlfn.XMATCH(M$2,[3]!header_multi))</f>
        <v>3.5620405744244401</v>
      </c>
      <c r="N503">
        <f t="shared" si="93"/>
        <v>3.5620405744244401</v>
      </c>
      <c r="O503">
        <f t="shared" si="93"/>
        <v>3.5620405744244401</v>
      </c>
      <c r="P503">
        <f t="shared" si="93"/>
        <v>3.5620405744244401</v>
      </c>
      <c r="Q503">
        <f t="shared" si="93"/>
        <v>3.5620405744244401</v>
      </c>
      <c r="R503">
        <f t="shared" si="93"/>
        <v>3.5620405744244401</v>
      </c>
      <c r="S503">
        <f t="shared" si="93"/>
        <v>3.5620405744244401</v>
      </c>
      <c r="T503">
        <f t="shared" si="93"/>
        <v>3.5620405744244401</v>
      </c>
      <c r="U503">
        <f t="shared" si="93"/>
        <v>3.5620405744244401</v>
      </c>
      <c r="V503">
        <f t="shared" si="93"/>
        <v>3.5620405744244401</v>
      </c>
      <c r="W503">
        <f t="shared" si="93"/>
        <v>3.5620405744244401</v>
      </c>
    </row>
    <row r="504" spans="1:23" x14ac:dyDescent="0.25">
      <c r="A504" t="s">
        <v>91</v>
      </c>
      <c r="B504" t="s">
        <v>5</v>
      </c>
      <c r="C504" t="s">
        <v>15</v>
      </c>
      <c r="D504" t="s">
        <v>16</v>
      </c>
      <c r="E504" t="s">
        <v>119</v>
      </c>
      <c r="F504" t="s">
        <v>114</v>
      </c>
      <c r="G504" t="s">
        <v>52</v>
      </c>
      <c r="J504" t="s">
        <v>116</v>
      </c>
      <c r="K504" t="s">
        <v>79</v>
      </c>
      <c r="L504" t="str" cm="1">
        <f t="array" ref="L504">INDEX([3]!data_multi,_xlfn.XMATCH(_xlfn.CONCAT(
SUBSTITUTE($A504,LEFT($A504,FIND($C504,$A504)+1),),
$F504:$I504,
SUBSTITUTE($J504,LEFT($A504,FIND($C504,$A504)+1),)),
[3]!index_multi),_xlfn.XMATCH(L$2,[3]!header_multi))</f>
        <v>tCO2</v>
      </c>
      <c r="M504" cm="1">
        <f t="array" ref="M504">INDEX([3]!data_multi,_xlfn.XMATCH(_xlfn.CONCAT(
SUBSTITUTE($A504,LEFT($A504,FIND($C504,$A504)+1),),
$F504:$I504,
SUBSTITUTE($J504,LEFT($A504,FIND($C504,$A504)+1),)),
[3]!index_multi),_xlfn.XMATCH(M$2,[3]!header_multi))</f>
        <v>1.1689829085368999</v>
      </c>
      <c r="N504">
        <f t="shared" si="93"/>
        <v>1.1689829085368999</v>
      </c>
      <c r="O504">
        <f t="shared" si="93"/>
        <v>1.1689829085368999</v>
      </c>
      <c r="P504">
        <f t="shared" si="93"/>
        <v>1.1689829085368999</v>
      </c>
      <c r="Q504">
        <f t="shared" si="93"/>
        <v>1.1689829085368999</v>
      </c>
      <c r="R504">
        <f t="shared" si="93"/>
        <v>1.1689829085368999</v>
      </c>
      <c r="S504">
        <f t="shared" si="93"/>
        <v>1.1689829085368999</v>
      </c>
      <c r="T504">
        <f t="shared" si="93"/>
        <v>1.1689829085368999</v>
      </c>
      <c r="U504">
        <f t="shared" si="93"/>
        <v>1.1689829085368999</v>
      </c>
      <c r="V504">
        <f t="shared" si="93"/>
        <v>1.1689829085368999</v>
      </c>
      <c r="W504">
        <f t="shared" si="93"/>
        <v>1.1689829085368999</v>
      </c>
    </row>
    <row r="505" spans="1:23" x14ac:dyDescent="0.25">
      <c r="A505" t="s">
        <v>91</v>
      </c>
      <c r="B505" t="s">
        <v>5</v>
      </c>
      <c r="C505" t="s">
        <v>15</v>
      </c>
      <c r="D505" t="s">
        <v>16</v>
      </c>
      <c r="E505" t="s">
        <v>119</v>
      </c>
      <c r="F505" t="s">
        <v>114</v>
      </c>
      <c r="G505" t="s">
        <v>117</v>
      </c>
      <c r="H505" t="s">
        <v>44</v>
      </c>
      <c r="I505" t="s">
        <v>45</v>
      </c>
      <c r="K505" t="s">
        <v>79</v>
      </c>
      <c r="L505" t="str" cm="1">
        <f t="array" ref="L505">INDEX([3]!data_multi,_xlfn.XMATCH(_xlfn.CONCAT(
SUBSTITUTE($A505,LEFT($A505,FIND($C505,$A505)+1),),
$F505:$I505,
SUBSTITUTE($J505,LEFT($A505,FIND($C505,$A505)+1),)),
[3]!index_multi),_xlfn.XMATCH(L$2,[3]!header_multi))</f>
        <v>%</v>
      </c>
      <c r="M505" cm="1">
        <f t="array" ref="M505">INDEX([3]!data_multi,_xlfn.XMATCH(_xlfn.CONCAT(
SUBSTITUTE($A505,LEFT($A505,FIND($C505,$A505)+1),),
$F505:$I505,
SUBSTITUTE($J505,LEFT($A505,FIND($C505,$A505)+1),)),
[3]!index_multi),_xlfn.XMATCH(M$2,[3]!header_multi))</f>
        <v>0.9</v>
      </c>
      <c r="N505">
        <f t="shared" si="93"/>
        <v>0.9</v>
      </c>
      <c r="O505">
        <f t="shared" si="93"/>
        <v>0.9</v>
      </c>
      <c r="P505">
        <f t="shared" si="93"/>
        <v>0.9</v>
      </c>
      <c r="Q505">
        <f t="shared" si="93"/>
        <v>0.9</v>
      </c>
      <c r="R505">
        <f t="shared" si="93"/>
        <v>0.9</v>
      </c>
      <c r="S505">
        <f t="shared" si="93"/>
        <v>0.9</v>
      </c>
      <c r="T505">
        <f t="shared" si="93"/>
        <v>0.9</v>
      </c>
      <c r="U505">
        <f t="shared" si="93"/>
        <v>0.9</v>
      </c>
      <c r="V505">
        <f t="shared" si="93"/>
        <v>0.9</v>
      </c>
      <c r="W505">
        <f t="shared" si="93"/>
        <v>0.9</v>
      </c>
    </row>
    <row r="506" spans="1:23" x14ac:dyDescent="0.25">
      <c r="A506" t="s">
        <v>91</v>
      </c>
      <c r="B506" t="s">
        <v>5</v>
      </c>
      <c r="C506" t="s">
        <v>15</v>
      </c>
      <c r="D506" t="s">
        <v>16</v>
      </c>
      <c r="E506" t="s">
        <v>119</v>
      </c>
      <c r="F506" t="s">
        <v>114</v>
      </c>
      <c r="G506" t="s">
        <v>117</v>
      </c>
      <c r="H506" t="s">
        <v>44</v>
      </c>
      <c r="I506" t="s">
        <v>118</v>
      </c>
      <c r="K506" t="s">
        <v>79</v>
      </c>
      <c r="L506" t="str" cm="1">
        <f t="array" ref="L506">INDEX([3]!data_multi,_xlfn.XMATCH(_xlfn.CONCAT(
SUBSTITUTE($A506,LEFT($A506,FIND($C506,$A506)+1),),
$F506:$I506,
SUBSTITUTE($J506,LEFT($A506,FIND($C506,$A506)+1),)),
[3]!index_multi),_xlfn.XMATCH(L$2,[3]!header_multi))</f>
        <v>%</v>
      </c>
      <c r="M506" cm="1">
        <f t="array" ref="M506">INDEX([3]!data_multi,_xlfn.XMATCH(_xlfn.CONCAT(
SUBSTITUTE($A506,LEFT($A506,FIND($C506,$A506)+1),),
$F506:$I506,
SUBSTITUTE($J506,LEFT($A506,FIND($C506,$A506)+1),)),
[3]!index_multi),_xlfn.XMATCH(M$2,[3]!header_multi))</f>
        <v>0.9</v>
      </c>
      <c r="N506">
        <f t="shared" si="93"/>
        <v>0.9</v>
      </c>
      <c r="O506">
        <f t="shared" si="93"/>
        <v>0.9</v>
      </c>
      <c r="P506">
        <f t="shared" si="93"/>
        <v>0.9</v>
      </c>
      <c r="Q506">
        <f t="shared" si="93"/>
        <v>0.9</v>
      </c>
      <c r="R506">
        <f t="shared" si="93"/>
        <v>0.9</v>
      </c>
      <c r="S506">
        <f t="shared" si="93"/>
        <v>0.9</v>
      </c>
      <c r="T506">
        <f t="shared" si="93"/>
        <v>0.9</v>
      </c>
      <c r="U506">
        <f t="shared" si="93"/>
        <v>0.9</v>
      </c>
      <c r="V506">
        <f t="shared" si="93"/>
        <v>0.9</v>
      </c>
      <c r="W506">
        <f t="shared" si="93"/>
        <v>0.9</v>
      </c>
    </row>
    <row r="507" spans="1:23" x14ac:dyDescent="0.25">
      <c r="A507" t="s">
        <v>87</v>
      </c>
      <c r="B507" t="s">
        <v>5</v>
      </c>
      <c r="C507" t="s">
        <v>15</v>
      </c>
      <c r="D507" t="s">
        <v>16</v>
      </c>
      <c r="E507" t="s">
        <v>120</v>
      </c>
      <c r="G507" t="s">
        <v>17</v>
      </c>
      <c r="K507" t="s">
        <v>18</v>
      </c>
      <c r="L507" t="str">
        <f>INDEX([1]!data,MATCH(_xlfn.CONCAT(
SUBSTITUTE($A507,LEFT($A507,FIND($C507,$A507)+1),),
"*",
$D507,
$F507:$I507,
SUBSTITUTE($J507,LEFT($A507,FIND($C507,$A507)+1),)),
[1]!index,0),MATCH(L$2,[1]!header,0))</f>
        <v>tCO2</v>
      </c>
    </row>
    <row r="508" spans="1:23" x14ac:dyDescent="0.25">
      <c r="A508" t="s">
        <v>87</v>
      </c>
      <c r="B508" t="s">
        <v>5</v>
      </c>
      <c r="C508" t="s">
        <v>15</v>
      </c>
      <c r="D508" t="s">
        <v>16</v>
      </c>
      <c r="E508" t="s">
        <v>120</v>
      </c>
      <c r="G508" t="s">
        <v>19</v>
      </c>
      <c r="H508" t="s">
        <v>61</v>
      </c>
    </row>
    <row r="509" spans="1:23" x14ac:dyDescent="0.25">
      <c r="A509" t="s">
        <v>87</v>
      </c>
      <c r="B509" t="s">
        <v>5</v>
      </c>
      <c r="C509" t="s">
        <v>15</v>
      </c>
      <c r="D509" t="s">
        <v>16</v>
      </c>
      <c r="E509" t="s">
        <v>120</v>
      </c>
      <c r="G509" t="s">
        <v>62</v>
      </c>
      <c r="K509" t="s">
        <v>63</v>
      </c>
      <c r="L509" t="s">
        <v>64</v>
      </c>
      <c r="M509" cm="1">
        <f t="array" ref="M509">INDEX([3]!data,_xlfn.XMATCH(_xlfn.CONCAT(
SUBSTITUTE($A509,LEFT($A509,FIND($C509,$A509)+1),),
$F509),
[3]!index),_xlfn.XMATCH($G509,[3]!header))</f>
        <v>0.25</v>
      </c>
      <c r="N509">
        <f t="shared" ref="N509:W510" si="94">M509</f>
        <v>0.25</v>
      </c>
      <c r="O509">
        <f t="shared" si="94"/>
        <v>0.25</v>
      </c>
      <c r="P509">
        <f t="shared" si="94"/>
        <v>0.25</v>
      </c>
      <c r="Q509">
        <f t="shared" si="94"/>
        <v>0.25</v>
      </c>
      <c r="R509">
        <f t="shared" si="94"/>
        <v>0.25</v>
      </c>
      <c r="S509">
        <f t="shared" si="94"/>
        <v>0.25</v>
      </c>
      <c r="T509">
        <f t="shared" si="94"/>
        <v>0.25</v>
      </c>
      <c r="U509">
        <f t="shared" si="94"/>
        <v>0.25</v>
      </c>
      <c r="V509">
        <f t="shared" si="94"/>
        <v>0.25</v>
      </c>
      <c r="W509">
        <f t="shared" si="94"/>
        <v>0.25</v>
      </c>
    </row>
    <row r="510" spans="1:23" x14ac:dyDescent="0.25">
      <c r="A510" t="s">
        <v>87</v>
      </c>
      <c r="B510" t="s">
        <v>5</v>
      </c>
      <c r="C510" t="s">
        <v>15</v>
      </c>
      <c r="D510" t="s">
        <v>16</v>
      </c>
      <c r="E510" t="s">
        <v>120</v>
      </c>
      <c r="G510" t="s">
        <v>65</v>
      </c>
      <c r="K510" t="s">
        <v>63</v>
      </c>
      <c r="M510" cm="1">
        <f t="array" ref="M510">INDEX([3]!data,_xlfn.XMATCH(_xlfn.CONCAT(
SUBSTITUTE($A510,LEFT($A510,FIND($C510,$A510)+1),),
$F510),
[3]!index),_xlfn.XMATCH($G510,[3]!header))</f>
        <v>25</v>
      </c>
      <c r="N510">
        <f t="shared" si="94"/>
        <v>25</v>
      </c>
      <c r="O510">
        <f t="shared" si="94"/>
        <v>25</v>
      </c>
      <c r="P510">
        <f t="shared" si="94"/>
        <v>25</v>
      </c>
      <c r="Q510">
        <f t="shared" si="94"/>
        <v>25</v>
      </c>
      <c r="R510">
        <f t="shared" si="94"/>
        <v>25</v>
      </c>
      <c r="S510">
        <f t="shared" si="94"/>
        <v>25</v>
      </c>
      <c r="T510">
        <f t="shared" si="94"/>
        <v>25</v>
      </c>
      <c r="U510">
        <f t="shared" si="94"/>
        <v>25</v>
      </c>
      <c r="V510">
        <f t="shared" si="94"/>
        <v>25</v>
      </c>
      <c r="W510">
        <f t="shared" si="94"/>
        <v>25</v>
      </c>
    </row>
    <row r="511" spans="1:23" x14ac:dyDescent="0.25">
      <c r="A511" t="s">
        <v>87</v>
      </c>
      <c r="B511" t="s">
        <v>5</v>
      </c>
      <c r="C511" t="s">
        <v>15</v>
      </c>
      <c r="D511" t="s">
        <v>16</v>
      </c>
      <c r="E511" t="s">
        <v>120</v>
      </c>
      <c r="F511" t="s">
        <v>114</v>
      </c>
      <c r="G511" t="s">
        <v>6</v>
      </c>
    </row>
    <row r="512" spans="1:23" x14ac:dyDescent="0.25">
      <c r="A512" t="s">
        <v>87</v>
      </c>
      <c r="B512" t="s">
        <v>5</v>
      </c>
      <c r="C512" t="s">
        <v>15</v>
      </c>
      <c r="D512" t="s">
        <v>16</v>
      </c>
      <c r="E512" t="s">
        <v>120</v>
      </c>
      <c r="F512" t="s">
        <v>114</v>
      </c>
      <c r="G512" t="s">
        <v>67</v>
      </c>
      <c r="K512" t="s">
        <v>63</v>
      </c>
      <c r="L512" t="s">
        <v>68</v>
      </c>
      <c r="M512" cm="1">
        <f t="array" ref="M512">INDEX([3]!data,_xlfn.XMATCH(_xlfn.CONCAT(
SUBSTITUTE($A512,LEFT($A512,FIND($C512,$A512)+1),),
$F512),
[3]!index),_xlfn.XMATCH($G512,[3]!header))</f>
        <v>2020</v>
      </c>
      <c r="N512">
        <f t="shared" ref="N512:W514" si="95">M512</f>
        <v>2020</v>
      </c>
      <c r="O512">
        <f t="shared" si="95"/>
        <v>2020</v>
      </c>
      <c r="P512">
        <f t="shared" si="95"/>
        <v>2020</v>
      </c>
      <c r="Q512">
        <f t="shared" si="95"/>
        <v>2020</v>
      </c>
      <c r="R512">
        <f t="shared" si="95"/>
        <v>2020</v>
      </c>
      <c r="S512">
        <f t="shared" si="95"/>
        <v>2020</v>
      </c>
      <c r="T512">
        <f t="shared" si="95"/>
        <v>2020</v>
      </c>
      <c r="U512">
        <f t="shared" si="95"/>
        <v>2020</v>
      </c>
      <c r="V512">
        <f t="shared" si="95"/>
        <v>2020</v>
      </c>
      <c r="W512">
        <f t="shared" si="95"/>
        <v>2020</v>
      </c>
    </row>
    <row r="513" spans="1:23" x14ac:dyDescent="0.25">
      <c r="A513" t="s">
        <v>87</v>
      </c>
      <c r="B513" t="s">
        <v>5</v>
      </c>
      <c r="C513" t="s">
        <v>15</v>
      </c>
      <c r="D513" t="s">
        <v>16</v>
      </c>
      <c r="E513" t="s">
        <v>120</v>
      </c>
      <c r="F513" t="s">
        <v>114</v>
      </c>
      <c r="G513" t="s">
        <v>69</v>
      </c>
      <c r="K513" t="s">
        <v>63</v>
      </c>
      <c r="L513" t="s">
        <v>68</v>
      </c>
      <c r="M513" cm="1">
        <f t="array" ref="M513">INDEX([3]!data,_xlfn.XMATCH(_xlfn.CONCAT(
SUBSTITUTE($A513,LEFT($A513,FIND($C513,$A513)+1),),
$F513),
[3]!index),_xlfn.XMATCH($G513,[3]!header))</f>
        <v>2101</v>
      </c>
      <c r="N513">
        <f t="shared" si="95"/>
        <v>2101</v>
      </c>
      <c r="O513">
        <f t="shared" si="95"/>
        <v>2101</v>
      </c>
      <c r="P513">
        <f t="shared" si="95"/>
        <v>2101</v>
      </c>
      <c r="Q513">
        <f t="shared" si="95"/>
        <v>2101</v>
      </c>
      <c r="R513">
        <f t="shared" si="95"/>
        <v>2101</v>
      </c>
      <c r="S513">
        <f t="shared" si="95"/>
        <v>2101</v>
      </c>
      <c r="T513">
        <f t="shared" si="95"/>
        <v>2101</v>
      </c>
      <c r="U513">
        <f t="shared" si="95"/>
        <v>2101</v>
      </c>
      <c r="V513">
        <f t="shared" si="95"/>
        <v>2101</v>
      </c>
      <c r="W513">
        <f t="shared" si="95"/>
        <v>2101</v>
      </c>
    </row>
    <row r="514" spans="1:23" x14ac:dyDescent="0.25">
      <c r="A514" t="s">
        <v>87</v>
      </c>
      <c r="B514" t="s">
        <v>5</v>
      </c>
      <c r="C514" t="s">
        <v>15</v>
      </c>
      <c r="D514" t="s">
        <v>16</v>
      </c>
      <c r="E514" t="s">
        <v>120</v>
      </c>
      <c r="F514" t="s">
        <v>114</v>
      </c>
      <c r="G514" t="s">
        <v>70</v>
      </c>
      <c r="K514" t="s">
        <v>63</v>
      </c>
      <c r="L514" t="s">
        <v>71</v>
      </c>
      <c r="M514" cm="1">
        <f t="array" ref="M514">INDEX([3]!data,_xlfn.XMATCH(_xlfn.CONCAT(
SUBSTITUTE($A514,LEFT($A514,FIND($C514,$A514)+1),),
$F514),
[3]!index),_xlfn.XMATCH($G514,[3]!header))</f>
        <v>30</v>
      </c>
      <c r="N514">
        <f t="shared" si="95"/>
        <v>30</v>
      </c>
      <c r="O514">
        <f t="shared" si="95"/>
        <v>30</v>
      </c>
      <c r="P514">
        <f t="shared" si="95"/>
        <v>30</v>
      </c>
      <c r="Q514">
        <f t="shared" si="95"/>
        <v>30</v>
      </c>
      <c r="R514">
        <f t="shared" si="95"/>
        <v>30</v>
      </c>
      <c r="S514">
        <f t="shared" si="95"/>
        <v>30</v>
      </c>
      <c r="T514">
        <f t="shared" si="95"/>
        <v>30</v>
      </c>
      <c r="U514">
        <f t="shared" si="95"/>
        <v>30</v>
      </c>
      <c r="V514">
        <f t="shared" si="95"/>
        <v>30</v>
      </c>
      <c r="W514">
        <f t="shared" si="95"/>
        <v>30</v>
      </c>
    </row>
    <row r="515" spans="1:23" x14ac:dyDescent="0.25">
      <c r="A515" t="s">
        <v>87</v>
      </c>
      <c r="B515" t="s">
        <v>5</v>
      </c>
      <c r="C515" t="s">
        <v>15</v>
      </c>
      <c r="D515" t="s">
        <v>16</v>
      </c>
      <c r="E515" t="s">
        <v>120</v>
      </c>
      <c r="F515" t="s">
        <v>114</v>
      </c>
      <c r="G515" t="s">
        <v>72</v>
      </c>
      <c r="K515" t="s">
        <v>73</v>
      </c>
      <c r="L515" t="s">
        <v>64</v>
      </c>
      <c r="M515" cm="1">
        <f t="array" ref="M515">INDEX([3]!data,_xlfn.XMATCH(_xlfn.CONCAT(
SUBSTITUTE($A515,LEFT($A515,FIND($C515,$A515)+1),),
$F515),
[3]!index),_xlfn.XMATCH(_xlfn.CONCAT($C515,$G515),[3]!header))</f>
        <v>1</v>
      </c>
    </row>
    <row r="516" spans="1:23" x14ac:dyDescent="0.25">
      <c r="A516" t="s">
        <v>87</v>
      </c>
      <c r="B516" t="s">
        <v>5</v>
      </c>
      <c r="C516" t="s">
        <v>15</v>
      </c>
      <c r="D516" t="s">
        <v>16</v>
      </c>
      <c r="E516" t="s">
        <v>120</v>
      </c>
      <c r="F516" t="s">
        <v>114</v>
      </c>
      <c r="G516" t="s">
        <v>74</v>
      </c>
      <c r="K516" t="s">
        <v>63</v>
      </c>
      <c r="L516" t="str" cm="1">
        <f t="array" ref="L516">INDEX([3]!data,_xlfn.XMATCH(_xlfn.CONCAT(
SUBSTITUTE($A516,LEFT($A516,FIND($C516,$A516)+1),),
$F516),
[3]!index),_xlfn.XMATCH(L$2,[3]!header))</f>
        <v>tCO2</v>
      </c>
      <c r="M516" cm="1">
        <f t="array" ref="M516">INDEX([3]!data,_xlfn.XMATCH(_xlfn.CONCAT(
SUBSTITUTE($A516,LEFT($A516,FIND($C516,$A516)+1),),
$F516),
[3]!index),_xlfn.XMATCH($G516,[3]!header))</f>
        <v>2216703</v>
      </c>
      <c r="N516">
        <f t="shared" ref="N516:W523" si="96">M516</f>
        <v>2216703</v>
      </c>
      <c r="O516">
        <f t="shared" si="96"/>
        <v>2216703</v>
      </c>
      <c r="P516">
        <f t="shared" si="96"/>
        <v>2216703</v>
      </c>
      <c r="Q516">
        <f t="shared" si="96"/>
        <v>2216703</v>
      </c>
      <c r="R516">
        <f t="shared" si="96"/>
        <v>2216703</v>
      </c>
      <c r="S516">
        <f t="shared" si="96"/>
        <v>2216703</v>
      </c>
      <c r="T516">
        <f t="shared" si="96"/>
        <v>2216703</v>
      </c>
      <c r="U516">
        <f t="shared" si="96"/>
        <v>2216703</v>
      </c>
      <c r="V516">
        <f t="shared" si="96"/>
        <v>2216703</v>
      </c>
      <c r="W516">
        <f t="shared" si="96"/>
        <v>2216703</v>
      </c>
    </row>
    <row r="517" spans="1:23" x14ac:dyDescent="0.25">
      <c r="A517" t="s">
        <v>87</v>
      </c>
      <c r="B517" t="s">
        <v>5</v>
      </c>
      <c r="C517" t="s">
        <v>15</v>
      </c>
      <c r="D517" t="s">
        <v>16</v>
      </c>
      <c r="E517" t="s">
        <v>120</v>
      </c>
      <c r="F517" t="s">
        <v>114</v>
      </c>
      <c r="G517" t="s">
        <v>75</v>
      </c>
      <c r="K517" t="s">
        <v>63</v>
      </c>
      <c r="L517" t="s">
        <v>76</v>
      </c>
      <c r="M517" cm="1">
        <f t="array" ref="M517">INDEX([3]!data,_xlfn.XMATCH(_xlfn.CONCAT(
SUBSTITUTE($A517,LEFT($A517,FIND($C517,$A517)+1),),
$F517),
[3]!index),_xlfn.XMATCH($G517,[3]!header))</f>
        <v>1033595876.6348</v>
      </c>
      <c r="N517">
        <f t="shared" si="96"/>
        <v>1033595876.6348</v>
      </c>
      <c r="O517">
        <f t="shared" si="96"/>
        <v>1033595876.6348</v>
      </c>
      <c r="P517">
        <f t="shared" si="96"/>
        <v>1033595876.6348</v>
      </c>
      <c r="Q517">
        <f t="shared" si="96"/>
        <v>1033595876.6348</v>
      </c>
      <c r="R517">
        <f t="shared" si="96"/>
        <v>1033595876.6348</v>
      </c>
      <c r="S517">
        <f t="shared" si="96"/>
        <v>1033595876.6348</v>
      </c>
      <c r="T517">
        <f t="shared" si="96"/>
        <v>1033595876.6348</v>
      </c>
      <c r="U517">
        <f t="shared" si="96"/>
        <v>1033595876.6348</v>
      </c>
      <c r="V517">
        <f t="shared" si="96"/>
        <v>1033595876.6348</v>
      </c>
      <c r="W517">
        <f t="shared" si="96"/>
        <v>1033595876.6348</v>
      </c>
    </row>
    <row r="518" spans="1:23" x14ac:dyDescent="0.25">
      <c r="A518" t="s">
        <v>87</v>
      </c>
      <c r="B518" t="s">
        <v>5</v>
      </c>
      <c r="C518" t="s">
        <v>15</v>
      </c>
      <c r="D518" t="s">
        <v>16</v>
      </c>
      <c r="E518" t="s">
        <v>120</v>
      </c>
      <c r="F518" t="s">
        <v>114</v>
      </c>
      <c r="G518" t="s">
        <v>77</v>
      </c>
      <c r="K518" t="s">
        <v>63</v>
      </c>
      <c r="L518" t="s">
        <v>76</v>
      </c>
      <c r="M518" cm="1">
        <f t="array" ref="M518">INDEX([3]!data,_xlfn.XMATCH(_xlfn.CONCAT(
SUBSTITUTE($A518,LEFT($A518,FIND($C518,$A518)+1),),
$F518),
[3]!index),_xlfn.XMATCH($G518,[3]!header))</f>
        <v>26192301.726104699</v>
      </c>
      <c r="N518">
        <f t="shared" si="96"/>
        <v>26192301.726104699</v>
      </c>
      <c r="O518">
        <f t="shared" si="96"/>
        <v>26192301.726104699</v>
      </c>
      <c r="P518">
        <f t="shared" si="96"/>
        <v>26192301.726104699</v>
      </c>
      <c r="Q518">
        <f t="shared" si="96"/>
        <v>26192301.726104699</v>
      </c>
      <c r="R518">
        <f t="shared" si="96"/>
        <v>26192301.726104699</v>
      </c>
      <c r="S518">
        <f t="shared" si="96"/>
        <v>26192301.726104699</v>
      </c>
      <c r="T518">
        <f t="shared" si="96"/>
        <v>26192301.726104699</v>
      </c>
      <c r="U518">
        <f t="shared" si="96"/>
        <v>26192301.726104699</v>
      </c>
      <c r="V518">
        <f t="shared" si="96"/>
        <v>26192301.726104699</v>
      </c>
      <c r="W518">
        <f t="shared" si="96"/>
        <v>26192301.726104699</v>
      </c>
    </row>
    <row r="519" spans="1:23" x14ac:dyDescent="0.25">
      <c r="A519" t="s">
        <v>87</v>
      </c>
      <c r="B519" t="s">
        <v>5</v>
      </c>
      <c r="C519" t="s">
        <v>15</v>
      </c>
      <c r="D519" t="s">
        <v>16</v>
      </c>
      <c r="E519" t="s">
        <v>120</v>
      </c>
      <c r="F519" t="s">
        <v>114</v>
      </c>
      <c r="G519" t="s">
        <v>52</v>
      </c>
      <c r="J519" t="s">
        <v>78</v>
      </c>
      <c r="K519" t="s">
        <v>79</v>
      </c>
      <c r="L519" t="str" cm="1">
        <f t="array" ref="L519">INDEX([3]!data_multi,_xlfn.XMATCH(_xlfn.CONCAT(
SUBSTITUTE($A519,LEFT($A519,FIND($C519,$A519)+1),),
$F519:$I519,
SUBSTITUTE($J519,LEFT($A519,FIND($C519,$A519)+1),)),
[3]!index_multi),_xlfn.XMATCH(L$2,[3]!header_multi))</f>
        <v>$</v>
      </c>
      <c r="M519" cm="1">
        <f t="array" ref="M519">INDEX([3]!data_multi,_xlfn.XMATCH(_xlfn.CONCAT(
SUBSTITUTE($A519,LEFT($A519,FIND($C519,$A519)+1),),
$F519:$I519,
SUBSTITUTE($J519,LEFT($A519,FIND($C519,$A519)+1),)),
[3]!index_multi),_xlfn.XMATCH(M$2,[3]!header_multi))</f>
        <v>7.8816599570011503</v>
      </c>
      <c r="N519">
        <f t="shared" si="96"/>
        <v>7.8816599570011503</v>
      </c>
      <c r="O519">
        <f t="shared" si="96"/>
        <v>7.8816599570011503</v>
      </c>
      <c r="P519">
        <f t="shared" si="96"/>
        <v>7.8816599570011503</v>
      </c>
      <c r="Q519">
        <f t="shared" si="96"/>
        <v>7.8816599570011503</v>
      </c>
      <c r="R519">
        <f t="shared" si="96"/>
        <v>7.8816599570011503</v>
      </c>
      <c r="S519">
        <f t="shared" si="96"/>
        <v>7.8816599570011503</v>
      </c>
      <c r="T519">
        <f t="shared" si="96"/>
        <v>7.8816599570011503</v>
      </c>
      <c r="U519">
        <f t="shared" si="96"/>
        <v>7.8816599570011503</v>
      </c>
      <c r="V519">
        <f t="shared" si="96"/>
        <v>7.8816599570011503</v>
      </c>
      <c r="W519">
        <f t="shared" si="96"/>
        <v>7.8816599570011503</v>
      </c>
    </row>
    <row r="520" spans="1:23" x14ac:dyDescent="0.25">
      <c r="A520" t="s">
        <v>87</v>
      </c>
      <c r="B520" t="s">
        <v>5</v>
      </c>
      <c r="C520" t="s">
        <v>15</v>
      </c>
      <c r="D520" t="s">
        <v>16</v>
      </c>
      <c r="E520" t="s">
        <v>120</v>
      </c>
      <c r="F520" t="s">
        <v>114</v>
      </c>
      <c r="G520" t="s">
        <v>52</v>
      </c>
      <c r="J520" t="s">
        <v>36</v>
      </c>
      <c r="K520" t="s">
        <v>79</v>
      </c>
      <c r="L520" t="str" cm="1">
        <f t="array" ref="L520">INDEX([3]!data_multi,_xlfn.XMATCH(_xlfn.CONCAT(
SUBSTITUTE($A520,LEFT($A520,FIND($C520,$A520)+1),),
$F520:$I520,
SUBSTITUTE($J520,LEFT($A520,FIND($C520,$A520)+1),)),
[3]!index_multi),_xlfn.XMATCH(L$2,[3]!header_multi))</f>
        <v>GJ</v>
      </c>
      <c r="M520" cm="1">
        <f t="array" ref="M520">INDEX([3]!data_multi,_xlfn.XMATCH(_xlfn.CONCAT(
SUBSTITUTE($A520,LEFT($A520,FIND($C520,$A520)+1),),
$F520:$I520,
SUBSTITUTE($J520,LEFT($A520,FIND($C520,$A520)+1),)),
[3]!index_multi),_xlfn.XMATCH(M$2,[3]!header_multi))</f>
        <v>2.3544373777868</v>
      </c>
      <c r="N520">
        <f t="shared" si="96"/>
        <v>2.3544373777868</v>
      </c>
      <c r="O520">
        <f t="shared" si="96"/>
        <v>2.3544373777868</v>
      </c>
      <c r="P520">
        <f t="shared" si="96"/>
        <v>2.3544373777868</v>
      </c>
      <c r="Q520">
        <f t="shared" si="96"/>
        <v>2.3544373777868</v>
      </c>
      <c r="R520">
        <f t="shared" si="96"/>
        <v>2.3544373777868</v>
      </c>
      <c r="S520">
        <f t="shared" si="96"/>
        <v>2.3544373777868</v>
      </c>
      <c r="T520">
        <f t="shared" si="96"/>
        <v>2.3544373777868</v>
      </c>
      <c r="U520">
        <f t="shared" si="96"/>
        <v>2.3544373777868</v>
      </c>
      <c r="V520">
        <f t="shared" si="96"/>
        <v>2.3544373777868</v>
      </c>
      <c r="W520">
        <f t="shared" si="96"/>
        <v>2.3544373777868</v>
      </c>
    </row>
    <row r="521" spans="1:23" x14ac:dyDescent="0.25">
      <c r="A521" t="s">
        <v>87</v>
      </c>
      <c r="B521" t="s">
        <v>5</v>
      </c>
      <c r="C521" t="s">
        <v>15</v>
      </c>
      <c r="D521" t="s">
        <v>16</v>
      </c>
      <c r="E521" t="s">
        <v>120</v>
      </c>
      <c r="F521" t="s">
        <v>114</v>
      </c>
      <c r="G521" t="s">
        <v>52</v>
      </c>
      <c r="J521" t="s">
        <v>116</v>
      </c>
      <c r="K521" t="s">
        <v>79</v>
      </c>
      <c r="L521" t="str" cm="1">
        <f t="array" ref="L521">INDEX([3]!data_multi,_xlfn.XMATCH(_xlfn.CONCAT(
SUBSTITUTE($A521,LEFT($A521,FIND($C521,$A521)+1),),
$F521:$I521,
SUBSTITUTE($J521,LEFT($A521,FIND($C521,$A521)+1),)),
[3]!index_multi),_xlfn.XMATCH(L$2,[3]!header_multi))</f>
        <v>tCO2</v>
      </c>
      <c r="M521" cm="1">
        <f t="array" ref="M521">INDEX([3]!data_multi,_xlfn.XMATCH(_xlfn.CONCAT(
SUBSTITUTE($A521,LEFT($A521,FIND($C521,$A521)+1),),
$F521:$I521,
SUBSTITUTE($J521,LEFT($A521,FIND($C521,$A521)+1),)),
[3]!index_multi),_xlfn.XMATCH(M$2,[3]!header_multi))</f>
        <v>1.0037682170237201</v>
      </c>
      <c r="N521">
        <f t="shared" si="96"/>
        <v>1.0037682170237201</v>
      </c>
      <c r="O521">
        <f t="shared" si="96"/>
        <v>1.0037682170237201</v>
      </c>
      <c r="P521">
        <f t="shared" si="96"/>
        <v>1.0037682170237201</v>
      </c>
      <c r="Q521">
        <f t="shared" si="96"/>
        <v>1.0037682170237201</v>
      </c>
      <c r="R521">
        <f t="shared" si="96"/>
        <v>1.0037682170237201</v>
      </c>
      <c r="S521">
        <f t="shared" si="96"/>
        <v>1.0037682170237201</v>
      </c>
      <c r="T521">
        <f t="shared" si="96"/>
        <v>1.0037682170237201</v>
      </c>
      <c r="U521">
        <f t="shared" si="96"/>
        <v>1.0037682170237201</v>
      </c>
      <c r="V521">
        <f t="shared" si="96"/>
        <v>1.0037682170237201</v>
      </c>
      <c r="W521">
        <f t="shared" si="96"/>
        <v>1.0037682170237201</v>
      </c>
    </row>
    <row r="522" spans="1:23" x14ac:dyDescent="0.25">
      <c r="A522" t="s">
        <v>87</v>
      </c>
      <c r="B522" t="s">
        <v>5</v>
      </c>
      <c r="C522" t="s">
        <v>15</v>
      </c>
      <c r="D522" t="s">
        <v>16</v>
      </c>
      <c r="E522" t="s">
        <v>120</v>
      </c>
      <c r="F522" t="s">
        <v>114</v>
      </c>
      <c r="G522" t="s">
        <v>117</v>
      </c>
      <c r="H522" t="s">
        <v>44</v>
      </c>
      <c r="I522" t="s">
        <v>45</v>
      </c>
      <c r="K522" t="s">
        <v>79</v>
      </c>
      <c r="L522" t="str" cm="1">
        <f t="array" ref="L522">INDEX([3]!data_multi,_xlfn.XMATCH(_xlfn.CONCAT(
SUBSTITUTE($A522,LEFT($A522,FIND($C522,$A522)+1),),
$F522:$I522,
SUBSTITUTE($J522,LEFT($A522,FIND($C522,$A522)+1),)),
[3]!index_multi),_xlfn.XMATCH(L$2,[3]!header_multi))</f>
        <v>%</v>
      </c>
      <c r="M522" cm="1">
        <f t="array" ref="M522">INDEX([3]!data_multi,_xlfn.XMATCH(_xlfn.CONCAT(
SUBSTITUTE($A522,LEFT($A522,FIND($C522,$A522)+1),),
$F522:$I522,
SUBSTITUTE($J522,LEFT($A522,FIND($C522,$A522)+1),)),
[3]!index_multi),_xlfn.XMATCH(M$2,[3]!header_multi))</f>
        <v>0.9</v>
      </c>
      <c r="N522">
        <f t="shared" si="96"/>
        <v>0.9</v>
      </c>
      <c r="O522">
        <f t="shared" si="96"/>
        <v>0.9</v>
      </c>
      <c r="P522">
        <f t="shared" si="96"/>
        <v>0.9</v>
      </c>
      <c r="Q522">
        <f t="shared" si="96"/>
        <v>0.9</v>
      </c>
      <c r="R522">
        <f t="shared" si="96"/>
        <v>0.9</v>
      </c>
      <c r="S522">
        <f t="shared" si="96"/>
        <v>0.9</v>
      </c>
      <c r="T522">
        <f t="shared" si="96"/>
        <v>0.9</v>
      </c>
      <c r="U522">
        <f t="shared" si="96"/>
        <v>0.9</v>
      </c>
      <c r="V522">
        <f t="shared" si="96"/>
        <v>0.9</v>
      </c>
      <c r="W522">
        <f t="shared" si="96"/>
        <v>0.9</v>
      </c>
    </row>
    <row r="523" spans="1:23" x14ac:dyDescent="0.25">
      <c r="A523" t="s">
        <v>87</v>
      </c>
      <c r="B523" t="s">
        <v>5</v>
      </c>
      <c r="C523" t="s">
        <v>15</v>
      </c>
      <c r="D523" t="s">
        <v>16</v>
      </c>
      <c r="E523" t="s">
        <v>120</v>
      </c>
      <c r="F523" t="s">
        <v>114</v>
      </c>
      <c r="G523" t="s">
        <v>117</v>
      </c>
      <c r="H523" t="s">
        <v>44</v>
      </c>
      <c r="I523" t="s">
        <v>118</v>
      </c>
      <c r="K523" t="s">
        <v>79</v>
      </c>
      <c r="L523" t="str" cm="1">
        <f t="array" ref="L523">INDEX([3]!data_multi,_xlfn.XMATCH(_xlfn.CONCAT(
SUBSTITUTE($A523,LEFT($A523,FIND($C523,$A523)+1),),
$F523:$I523,
SUBSTITUTE($J523,LEFT($A523,FIND($C523,$A523)+1),)),
[3]!index_multi),_xlfn.XMATCH(L$2,[3]!header_multi))</f>
        <v>%</v>
      </c>
      <c r="M523" cm="1">
        <f t="array" ref="M523">INDEX([3]!data_multi,_xlfn.XMATCH(_xlfn.CONCAT(
SUBSTITUTE($A523,LEFT($A523,FIND($C523,$A523)+1),),
$F523:$I523,
SUBSTITUTE($J523,LEFT($A523,FIND($C523,$A523)+1),)),
[3]!index_multi),_xlfn.XMATCH(M$2,[3]!header_multi))</f>
        <v>0.9</v>
      </c>
      <c r="N523">
        <f t="shared" si="96"/>
        <v>0.9</v>
      </c>
      <c r="O523">
        <f t="shared" si="96"/>
        <v>0.9</v>
      </c>
      <c r="P523">
        <f t="shared" si="96"/>
        <v>0.9</v>
      </c>
      <c r="Q523">
        <f t="shared" si="96"/>
        <v>0.9</v>
      </c>
      <c r="R523">
        <f t="shared" si="96"/>
        <v>0.9</v>
      </c>
      <c r="S523">
        <f t="shared" si="96"/>
        <v>0.9</v>
      </c>
      <c r="T523">
        <f t="shared" si="96"/>
        <v>0.9</v>
      </c>
      <c r="U523">
        <f t="shared" si="96"/>
        <v>0.9</v>
      </c>
      <c r="V523">
        <f t="shared" si="96"/>
        <v>0.9</v>
      </c>
      <c r="W523">
        <f t="shared" si="96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2024-11-19T23:32:22Z</dcterms:created>
  <dcterms:modified xsi:type="dcterms:W3CDTF">2024-11-19T23:32:23Z</dcterms:modified>
</cp:coreProperties>
</file>