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transportation personal\"/>
    </mc:Choice>
  </mc:AlternateContent>
  <xr:revisionPtr revIDLastSave="0" documentId="8_{4591F968-007C-40C0-9C01-C6766A32252B}" xr6:coauthVersionLast="47" xr6:coauthVersionMax="47" xr10:uidLastSave="{00000000-0000-0000-0000-000000000000}"/>
  <bookViews>
    <workbookView xWindow="-120" yWindow="-120" windowWidth="29040" windowHeight="15720" xr2:uid="{618BBDD1-F835-4FCF-AA13-7BAD5AEA7BF0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11" i="1" l="1"/>
  <c r="O711" i="1" s="1"/>
  <c r="P711" i="1" s="1"/>
  <c r="Q711" i="1" s="1"/>
  <c r="R711" i="1" s="1"/>
  <c r="S711" i="1" s="1"/>
  <c r="T711" i="1" s="1"/>
  <c r="U711" i="1" s="1"/>
  <c r="V711" i="1" s="1"/>
  <c r="W711" i="1" s="1"/>
  <c r="N710" i="1"/>
  <c r="O710" i="1" s="1"/>
  <c r="P710" i="1" s="1"/>
  <c r="Q710" i="1" s="1"/>
  <c r="R710" i="1" s="1"/>
  <c r="S710" i="1" s="1"/>
  <c r="T710" i="1" s="1"/>
  <c r="U710" i="1" s="1"/>
  <c r="V710" i="1" s="1"/>
  <c r="W710" i="1" s="1"/>
  <c r="N709" i="1"/>
  <c r="O709" i="1" s="1"/>
  <c r="P709" i="1" s="1"/>
  <c r="Q709" i="1" s="1"/>
  <c r="R709" i="1" s="1"/>
  <c r="S709" i="1" s="1"/>
  <c r="T709" i="1" s="1"/>
  <c r="U709" i="1" s="1"/>
  <c r="V709" i="1" s="1"/>
  <c r="W709" i="1" s="1"/>
  <c r="O707" i="1"/>
  <c r="P707" i="1" s="1"/>
  <c r="Q707" i="1" s="1"/>
  <c r="R707" i="1" s="1"/>
  <c r="S707" i="1" s="1"/>
  <c r="T707" i="1" s="1"/>
  <c r="U707" i="1" s="1"/>
  <c r="V707" i="1" s="1"/>
  <c r="W707" i="1" s="1"/>
  <c r="N707" i="1"/>
  <c r="N706" i="1"/>
  <c r="O706" i="1" s="1"/>
  <c r="P706" i="1" s="1"/>
  <c r="Q706" i="1" s="1"/>
  <c r="R706" i="1" s="1"/>
  <c r="S706" i="1" s="1"/>
  <c r="T706" i="1" s="1"/>
  <c r="U706" i="1" s="1"/>
  <c r="V706" i="1" s="1"/>
  <c r="W706" i="1" s="1"/>
  <c r="N705" i="1"/>
  <c r="O705" i="1" s="1"/>
  <c r="P705" i="1" s="1"/>
  <c r="Q705" i="1" s="1"/>
  <c r="R705" i="1" s="1"/>
  <c r="S705" i="1" s="1"/>
  <c r="T705" i="1" s="1"/>
  <c r="U705" i="1" s="1"/>
  <c r="V705" i="1" s="1"/>
  <c r="W705" i="1" s="1"/>
  <c r="N703" i="1"/>
  <c r="O703" i="1" s="1"/>
  <c r="P703" i="1" s="1"/>
  <c r="Q703" i="1" s="1"/>
  <c r="R703" i="1" s="1"/>
  <c r="S703" i="1" s="1"/>
  <c r="T703" i="1" s="1"/>
  <c r="U703" i="1" s="1"/>
  <c r="V703" i="1" s="1"/>
  <c r="W703" i="1" s="1"/>
  <c r="N702" i="1"/>
  <c r="O702" i="1" s="1"/>
  <c r="P702" i="1" s="1"/>
  <c r="Q702" i="1" s="1"/>
  <c r="R702" i="1" s="1"/>
  <c r="S702" i="1" s="1"/>
  <c r="T702" i="1" s="1"/>
  <c r="U702" i="1" s="1"/>
  <c r="V702" i="1" s="1"/>
  <c r="W702" i="1" s="1"/>
  <c r="N701" i="1"/>
  <c r="O701" i="1" s="1"/>
  <c r="P701" i="1" s="1"/>
  <c r="Q701" i="1" s="1"/>
  <c r="R701" i="1" s="1"/>
  <c r="S701" i="1" s="1"/>
  <c r="T701" i="1" s="1"/>
  <c r="U701" i="1" s="1"/>
  <c r="V701" i="1" s="1"/>
  <c r="W701" i="1" s="1"/>
  <c r="N699" i="1"/>
  <c r="O699" i="1" s="1"/>
  <c r="P699" i="1" s="1"/>
  <c r="Q699" i="1" s="1"/>
  <c r="R699" i="1" s="1"/>
  <c r="S699" i="1" s="1"/>
  <c r="T699" i="1" s="1"/>
  <c r="U699" i="1" s="1"/>
  <c r="V699" i="1" s="1"/>
  <c r="W699" i="1" s="1"/>
  <c r="N698" i="1"/>
  <c r="O698" i="1" s="1"/>
  <c r="P698" i="1" s="1"/>
  <c r="Q698" i="1" s="1"/>
  <c r="R698" i="1" s="1"/>
  <c r="S698" i="1" s="1"/>
  <c r="T698" i="1" s="1"/>
  <c r="U698" i="1" s="1"/>
  <c r="V698" i="1" s="1"/>
  <c r="W698" i="1" s="1"/>
  <c r="O697" i="1"/>
  <c r="P697" i="1" s="1"/>
  <c r="Q697" i="1" s="1"/>
  <c r="R697" i="1" s="1"/>
  <c r="S697" i="1" s="1"/>
  <c r="T697" i="1" s="1"/>
  <c r="U697" i="1" s="1"/>
  <c r="V697" i="1" s="1"/>
  <c r="W697" i="1" s="1"/>
  <c r="N697" i="1"/>
  <c r="N695" i="1"/>
  <c r="O695" i="1" s="1"/>
  <c r="P695" i="1" s="1"/>
  <c r="Q695" i="1" s="1"/>
  <c r="R695" i="1" s="1"/>
  <c r="S695" i="1" s="1"/>
  <c r="T695" i="1" s="1"/>
  <c r="U695" i="1" s="1"/>
  <c r="V695" i="1" s="1"/>
  <c r="W695" i="1" s="1"/>
  <c r="N694" i="1"/>
  <c r="O694" i="1" s="1"/>
  <c r="P694" i="1" s="1"/>
  <c r="Q694" i="1" s="1"/>
  <c r="R694" i="1" s="1"/>
  <c r="S694" i="1" s="1"/>
  <c r="T694" i="1" s="1"/>
  <c r="U694" i="1" s="1"/>
  <c r="V694" i="1" s="1"/>
  <c r="W694" i="1" s="1"/>
  <c r="N693" i="1"/>
  <c r="O693" i="1" s="1"/>
  <c r="P693" i="1" s="1"/>
  <c r="Q693" i="1" s="1"/>
  <c r="R693" i="1" s="1"/>
  <c r="S693" i="1" s="1"/>
  <c r="T693" i="1" s="1"/>
  <c r="U693" i="1" s="1"/>
  <c r="V693" i="1" s="1"/>
  <c r="W693" i="1" s="1"/>
  <c r="N691" i="1"/>
  <c r="O691" i="1" s="1"/>
  <c r="P691" i="1" s="1"/>
  <c r="Q691" i="1" s="1"/>
  <c r="R691" i="1" s="1"/>
  <c r="S691" i="1" s="1"/>
  <c r="T691" i="1" s="1"/>
  <c r="U691" i="1" s="1"/>
  <c r="V691" i="1" s="1"/>
  <c r="W691" i="1" s="1"/>
  <c r="N690" i="1"/>
  <c r="O690" i="1" s="1"/>
  <c r="P690" i="1" s="1"/>
  <c r="Q690" i="1" s="1"/>
  <c r="R690" i="1" s="1"/>
  <c r="S690" i="1" s="1"/>
  <c r="T690" i="1" s="1"/>
  <c r="U690" i="1" s="1"/>
  <c r="V690" i="1" s="1"/>
  <c r="W690" i="1" s="1"/>
  <c r="N689" i="1"/>
  <c r="O689" i="1" s="1"/>
  <c r="P689" i="1" s="1"/>
  <c r="Q689" i="1" s="1"/>
  <c r="R689" i="1" s="1"/>
  <c r="S689" i="1" s="1"/>
  <c r="T689" i="1" s="1"/>
  <c r="U689" i="1" s="1"/>
  <c r="V689" i="1" s="1"/>
  <c r="W689" i="1" s="1"/>
  <c r="N687" i="1"/>
  <c r="O687" i="1" s="1"/>
  <c r="P687" i="1" s="1"/>
  <c r="Q687" i="1" s="1"/>
  <c r="R687" i="1" s="1"/>
  <c r="S687" i="1" s="1"/>
  <c r="T687" i="1" s="1"/>
  <c r="U687" i="1" s="1"/>
  <c r="V687" i="1" s="1"/>
  <c r="W687" i="1" s="1"/>
  <c r="O686" i="1"/>
  <c r="P686" i="1" s="1"/>
  <c r="Q686" i="1" s="1"/>
  <c r="R686" i="1" s="1"/>
  <c r="S686" i="1" s="1"/>
  <c r="T686" i="1" s="1"/>
  <c r="U686" i="1" s="1"/>
  <c r="V686" i="1" s="1"/>
  <c r="W686" i="1" s="1"/>
  <c r="N686" i="1"/>
  <c r="N684" i="1"/>
  <c r="O684" i="1" s="1"/>
  <c r="P684" i="1" s="1"/>
  <c r="Q684" i="1" s="1"/>
  <c r="R684" i="1" s="1"/>
  <c r="S684" i="1" s="1"/>
  <c r="T684" i="1" s="1"/>
  <c r="U684" i="1" s="1"/>
  <c r="V684" i="1" s="1"/>
  <c r="W684" i="1" s="1"/>
  <c r="N683" i="1"/>
  <c r="O683" i="1" s="1"/>
  <c r="P683" i="1" s="1"/>
  <c r="Q683" i="1" s="1"/>
  <c r="R683" i="1" s="1"/>
  <c r="S683" i="1" s="1"/>
  <c r="T683" i="1" s="1"/>
  <c r="U683" i="1" s="1"/>
  <c r="V683" i="1" s="1"/>
  <c r="W683" i="1" s="1"/>
  <c r="N682" i="1"/>
  <c r="O682" i="1" s="1"/>
  <c r="P682" i="1" s="1"/>
  <c r="Q682" i="1" s="1"/>
  <c r="R682" i="1" s="1"/>
  <c r="S682" i="1" s="1"/>
  <c r="T682" i="1" s="1"/>
  <c r="U682" i="1" s="1"/>
  <c r="V682" i="1" s="1"/>
  <c r="W682" i="1" s="1"/>
  <c r="N680" i="1"/>
  <c r="O680" i="1" s="1"/>
  <c r="P680" i="1" s="1"/>
  <c r="Q680" i="1" s="1"/>
  <c r="R680" i="1" s="1"/>
  <c r="S680" i="1" s="1"/>
  <c r="T680" i="1" s="1"/>
  <c r="U680" i="1" s="1"/>
  <c r="V680" i="1" s="1"/>
  <c r="W680" i="1" s="1"/>
  <c r="N679" i="1"/>
  <c r="O679" i="1" s="1"/>
  <c r="P679" i="1" s="1"/>
  <c r="Q679" i="1" s="1"/>
  <c r="R679" i="1" s="1"/>
  <c r="S679" i="1" s="1"/>
  <c r="T679" i="1" s="1"/>
  <c r="U679" i="1" s="1"/>
  <c r="V679" i="1" s="1"/>
  <c r="W679" i="1" s="1"/>
  <c r="N676" i="1"/>
  <c r="O676" i="1" s="1"/>
  <c r="P676" i="1" s="1"/>
  <c r="Q676" i="1" s="1"/>
  <c r="R676" i="1" s="1"/>
  <c r="S676" i="1" s="1"/>
  <c r="T676" i="1" s="1"/>
  <c r="U676" i="1" s="1"/>
  <c r="V676" i="1" s="1"/>
  <c r="W676" i="1" s="1"/>
  <c r="N675" i="1"/>
  <c r="O675" i="1" s="1"/>
  <c r="P675" i="1" s="1"/>
  <c r="Q675" i="1" s="1"/>
  <c r="R675" i="1" s="1"/>
  <c r="S675" i="1" s="1"/>
  <c r="T675" i="1" s="1"/>
  <c r="U675" i="1" s="1"/>
  <c r="V675" i="1" s="1"/>
  <c r="W675" i="1" s="1"/>
  <c r="O674" i="1"/>
  <c r="P674" i="1" s="1"/>
  <c r="Q674" i="1" s="1"/>
  <c r="R674" i="1" s="1"/>
  <c r="S674" i="1" s="1"/>
  <c r="T674" i="1" s="1"/>
  <c r="U674" i="1" s="1"/>
  <c r="V674" i="1" s="1"/>
  <c r="W674" i="1" s="1"/>
  <c r="N674" i="1"/>
  <c r="N672" i="1"/>
  <c r="O672" i="1" s="1"/>
  <c r="P672" i="1" s="1"/>
  <c r="Q672" i="1" s="1"/>
  <c r="R672" i="1" s="1"/>
  <c r="S672" i="1" s="1"/>
  <c r="T672" i="1" s="1"/>
  <c r="U672" i="1" s="1"/>
  <c r="V672" i="1" s="1"/>
  <c r="W672" i="1" s="1"/>
  <c r="N671" i="1"/>
  <c r="O671" i="1" s="1"/>
  <c r="P671" i="1" s="1"/>
  <c r="Q671" i="1" s="1"/>
  <c r="R671" i="1" s="1"/>
  <c r="S671" i="1" s="1"/>
  <c r="T671" i="1" s="1"/>
  <c r="U671" i="1" s="1"/>
  <c r="V671" i="1" s="1"/>
  <c r="W671" i="1" s="1"/>
  <c r="N670" i="1"/>
  <c r="O670" i="1" s="1"/>
  <c r="P670" i="1" s="1"/>
  <c r="Q670" i="1" s="1"/>
  <c r="R670" i="1" s="1"/>
  <c r="S670" i="1" s="1"/>
  <c r="T670" i="1" s="1"/>
  <c r="U670" i="1" s="1"/>
  <c r="V670" i="1" s="1"/>
  <c r="W670" i="1" s="1"/>
  <c r="N668" i="1"/>
  <c r="O668" i="1" s="1"/>
  <c r="P668" i="1" s="1"/>
  <c r="Q668" i="1" s="1"/>
  <c r="R668" i="1" s="1"/>
  <c r="S668" i="1" s="1"/>
  <c r="T668" i="1" s="1"/>
  <c r="U668" i="1" s="1"/>
  <c r="V668" i="1" s="1"/>
  <c r="W668" i="1" s="1"/>
  <c r="N667" i="1"/>
  <c r="O667" i="1" s="1"/>
  <c r="P667" i="1" s="1"/>
  <c r="Q667" i="1" s="1"/>
  <c r="R667" i="1" s="1"/>
  <c r="S667" i="1" s="1"/>
  <c r="T667" i="1" s="1"/>
  <c r="U667" i="1" s="1"/>
  <c r="V667" i="1" s="1"/>
  <c r="W667" i="1" s="1"/>
  <c r="N666" i="1"/>
  <c r="O666" i="1" s="1"/>
  <c r="P666" i="1" s="1"/>
  <c r="Q666" i="1" s="1"/>
  <c r="R666" i="1" s="1"/>
  <c r="S666" i="1" s="1"/>
  <c r="T666" i="1" s="1"/>
  <c r="U666" i="1" s="1"/>
  <c r="V666" i="1" s="1"/>
  <c r="W666" i="1" s="1"/>
  <c r="N664" i="1"/>
  <c r="O664" i="1" s="1"/>
  <c r="P664" i="1" s="1"/>
  <c r="Q664" i="1" s="1"/>
  <c r="R664" i="1" s="1"/>
  <c r="S664" i="1" s="1"/>
  <c r="T664" i="1" s="1"/>
  <c r="U664" i="1" s="1"/>
  <c r="V664" i="1" s="1"/>
  <c r="W664" i="1" s="1"/>
  <c r="O663" i="1"/>
  <c r="P663" i="1" s="1"/>
  <c r="Q663" i="1" s="1"/>
  <c r="R663" i="1" s="1"/>
  <c r="S663" i="1" s="1"/>
  <c r="T663" i="1" s="1"/>
  <c r="U663" i="1" s="1"/>
  <c r="V663" i="1" s="1"/>
  <c r="W663" i="1" s="1"/>
  <c r="N663" i="1"/>
  <c r="N662" i="1"/>
  <c r="O662" i="1" s="1"/>
  <c r="P662" i="1" s="1"/>
  <c r="Q662" i="1" s="1"/>
  <c r="R662" i="1" s="1"/>
  <c r="S662" i="1" s="1"/>
  <c r="T662" i="1" s="1"/>
  <c r="U662" i="1" s="1"/>
  <c r="V662" i="1" s="1"/>
  <c r="W662" i="1" s="1"/>
  <c r="N660" i="1"/>
  <c r="O660" i="1" s="1"/>
  <c r="P660" i="1" s="1"/>
  <c r="Q660" i="1" s="1"/>
  <c r="R660" i="1" s="1"/>
  <c r="S660" i="1" s="1"/>
  <c r="T660" i="1" s="1"/>
  <c r="U660" i="1" s="1"/>
  <c r="V660" i="1" s="1"/>
  <c r="W660" i="1" s="1"/>
  <c r="N659" i="1"/>
  <c r="O659" i="1" s="1"/>
  <c r="P659" i="1" s="1"/>
  <c r="Q659" i="1" s="1"/>
  <c r="R659" i="1" s="1"/>
  <c r="S659" i="1" s="1"/>
  <c r="T659" i="1" s="1"/>
  <c r="U659" i="1" s="1"/>
  <c r="V659" i="1" s="1"/>
  <c r="W659" i="1" s="1"/>
  <c r="N657" i="1"/>
  <c r="O657" i="1" s="1"/>
  <c r="P657" i="1" s="1"/>
  <c r="Q657" i="1" s="1"/>
  <c r="R657" i="1" s="1"/>
  <c r="S657" i="1" s="1"/>
  <c r="T657" i="1" s="1"/>
  <c r="U657" i="1" s="1"/>
  <c r="V657" i="1" s="1"/>
  <c r="W657" i="1" s="1"/>
  <c r="N656" i="1"/>
  <c r="O656" i="1" s="1"/>
  <c r="P656" i="1" s="1"/>
  <c r="Q656" i="1" s="1"/>
  <c r="R656" i="1" s="1"/>
  <c r="S656" i="1" s="1"/>
  <c r="T656" i="1" s="1"/>
  <c r="U656" i="1" s="1"/>
  <c r="V656" i="1" s="1"/>
  <c r="W656" i="1" s="1"/>
  <c r="N655" i="1"/>
  <c r="O655" i="1" s="1"/>
  <c r="P655" i="1" s="1"/>
  <c r="Q655" i="1" s="1"/>
  <c r="R655" i="1" s="1"/>
  <c r="S655" i="1" s="1"/>
  <c r="T655" i="1" s="1"/>
  <c r="U655" i="1" s="1"/>
  <c r="V655" i="1" s="1"/>
  <c r="W655" i="1" s="1"/>
  <c r="N653" i="1"/>
  <c r="O653" i="1" s="1"/>
  <c r="P653" i="1" s="1"/>
  <c r="Q653" i="1" s="1"/>
  <c r="R653" i="1" s="1"/>
  <c r="S653" i="1" s="1"/>
  <c r="T653" i="1" s="1"/>
  <c r="U653" i="1" s="1"/>
  <c r="V653" i="1" s="1"/>
  <c r="W653" i="1" s="1"/>
  <c r="O652" i="1"/>
  <c r="P652" i="1" s="1"/>
  <c r="Q652" i="1" s="1"/>
  <c r="R652" i="1" s="1"/>
  <c r="S652" i="1" s="1"/>
  <c r="T652" i="1" s="1"/>
  <c r="U652" i="1" s="1"/>
  <c r="V652" i="1" s="1"/>
  <c r="W652" i="1" s="1"/>
  <c r="N652" i="1"/>
  <c r="N649" i="1"/>
  <c r="O649" i="1" s="1"/>
  <c r="P649" i="1" s="1"/>
  <c r="Q649" i="1" s="1"/>
  <c r="R649" i="1" s="1"/>
  <c r="S649" i="1" s="1"/>
  <c r="T649" i="1" s="1"/>
  <c r="U649" i="1" s="1"/>
  <c r="V649" i="1" s="1"/>
  <c r="W649" i="1" s="1"/>
  <c r="N648" i="1"/>
  <c r="O648" i="1" s="1"/>
  <c r="P648" i="1" s="1"/>
  <c r="Q648" i="1" s="1"/>
  <c r="R648" i="1" s="1"/>
  <c r="S648" i="1" s="1"/>
  <c r="T648" i="1" s="1"/>
  <c r="U648" i="1" s="1"/>
  <c r="V648" i="1" s="1"/>
  <c r="W648" i="1" s="1"/>
  <c r="N647" i="1"/>
  <c r="O647" i="1" s="1"/>
  <c r="P647" i="1" s="1"/>
  <c r="Q647" i="1" s="1"/>
  <c r="R647" i="1" s="1"/>
  <c r="S647" i="1" s="1"/>
  <c r="T647" i="1" s="1"/>
  <c r="U647" i="1" s="1"/>
  <c r="V647" i="1" s="1"/>
  <c r="W647" i="1" s="1"/>
  <c r="N646" i="1"/>
  <c r="O646" i="1" s="1"/>
  <c r="P646" i="1" s="1"/>
  <c r="Q646" i="1" s="1"/>
  <c r="R646" i="1" s="1"/>
  <c r="S646" i="1" s="1"/>
  <c r="T646" i="1" s="1"/>
  <c r="U646" i="1" s="1"/>
  <c r="V646" i="1" s="1"/>
  <c r="W646" i="1" s="1"/>
  <c r="N644" i="1"/>
  <c r="O644" i="1" s="1"/>
  <c r="P644" i="1" s="1"/>
  <c r="Q644" i="1" s="1"/>
  <c r="R644" i="1" s="1"/>
  <c r="S644" i="1" s="1"/>
  <c r="T644" i="1" s="1"/>
  <c r="U644" i="1" s="1"/>
  <c r="V644" i="1" s="1"/>
  <c r="W644" i="1" s="1"/>
  <c r="O643" i="1"/>
  <c r="P643" i="1" s="1"/>
  <c r="Q643" i="1" s="1"/>
  <c r="R643" i="1" s="1"/>
  <c r="S643" i="1" s="1"/>
  <c r="T643" i="1" s="1"/>
  <c r="U643" i="1" s="1"/>
  <c r="V643" i="1" s="1"/>
  <c r="W643" i="1" s="1"/>
  <c r="N643" i="1"/>
  <c r="N642" i="1"/>
  <c r="O642" i="1" s="1"/>
  <c r="P642" i="1" s="1"/>
  <c r="Q642" i="1" s="1"/>
  <c r="R642" i="1" s="1"/>
  <c r="S642" i="1" s="1"/>
  <c r="T642" i="1" s="1"/>
  <c r="U642" i="1" s="1"/>
  <c r="V642" i="1" s="1"/>
  <c r="W642" i="1" s="1"/>
  <c r="O640" i="1"/>
  <c r="P640" i="1" s="1"/>
  <c r="Q640" i="1" s="1"/>
  <c r="R640" i="1" s="1"/>
  <c r="S640" i="1" s="1"/>
  <c r="T640" i="1" s="1"/>
  <c r="U640" i="1" s="1"/>
  <c r="V640" i="1" s="1"/>
  <c r="W640" i="1" s="1"/>
  <c r="N640" i="1"/>
  <c r="P639" i="1"/>
  <c r="Q639" i="1" s="1"/>
  <c r="R639" i="1" s="1"/>
  <c r="S639" i="1" s="1"/>
  <c r="T639" i="1" s="1"/>
  <c r="U639" i="1" s="1"/>
  <c r="V639" i="1" s="1"/>
  <c r="W639" i="1" s="1"/>
  <c r="N639" i="1"/>
  <c r="O639" i="1" s="1"/>
  <c r="N638" i="1"/>
  <c r="O638" i="1" s="1"/>
  <c r="P638" i="1" s="1"/>
  <c r="Q638" i="1" s="1"/>
  <c r="R638" i="1" s="1"/>
  <c r="S638" i="1" s="1"/>
  <c r="T638" i="1" s="1"/>
  <c r="U638" i="1" s="1"/>
  <c r="V638" i="1" s="1"/>
  <c r="W638" i="1" s="1"/>
  <c r="N636" i="1"/>
  <c r="O636" i="1" s="1"/>
  <c r="P636" i="1" s="1"/>
  <c r="Q636" i="1" s="1"/>
  <c r="R636" i="1" s="1"/>
  <c r="S636" i="1" s="1"/>
  <c r="T636" i="1" s="1"/>
  <c r="U636" i="1" s="1"/>
  <c r="V636" i="1" s="1"/>
  <c r="W636" i="1" s="1"/>
  <c r="N635" i="1"/>
  <c r="O635" i="1" s="1"/>
  <c r="P635" i="1" s="1"/>
  <c r="Q635" i="1" s="1"/>
  <c r="R635" i="1" s="1"/>
  <c r="S635" i="1" s="1"/>
  <c r="T635" i="1" s="1"/>
  <c r="U635" i="1" s="1"/>
  <c r="V635" i="1" s="1"/>
  <c r="W635" i="1" s="1"/>
  <c r="Q634" i="1"/>
  <c r="R634" i="1" s="1"/>
  <c r="S634" i="1" s="1"/>
  <c r="T634" i="1" s="1"/>
  <c r="U634" i="1" s="1"/>
  <c r="V634" i="1" s="1"/>
  <c r="W634" i="1" s="1"/>
  <c r="N634" i="1"/>
  <c r="O634" i="1" s="1"/>
  <c r="P634" i="1" s="1"/>
  <c r="R632" i="1"/>
  <c r="S632" i="1" s="1"/>
  <c r="T632" i="1" s="1"/>
  <c r="U632" i="1" s="1"/>
  <c r="V632" i="1" s="1"/>
  <c r="W632" i="1" s="1"/>
  <c r="N632" i="1"/>
  <c r="O632" i="1" s="1"/>
  <c r="P632" i="1" s="1"/>
  <c r="Q632" i="1" s="1"/>
  <c r="U631" i="1"/>
  <c r="V631" i="1" s="1"/>
  <c r="W631" i="1" s="1"/>
  <c r="N631" i="1"/>
  <c r="O631" i="1" s="1"/>
  <c r="P631" i="1" s="1"/>
  <c r="Q631" i="1" s="1"/>
  <c r="R631" i="1" s="1"/>
  <c r="S631" i="1" s="1"/>
  <c r="T631" i="1" s="1"/>
  <c r="O630" i="1"/>
  <c r="P630" i="1" s="1"/>
  <c r="Q630" i="1" s="1"/>
  <c r="R630" i="1" s="1"/>
  <c r="S630" i="1" s="1"/>
  <c r="T630" i="1" s="1"/>
  <c r="U630" i="1" s="1"/>
  <c r="V630" i="1" s="1"/>
  <c r="W630" i="1" s="1"/>
  <c r="N630" i="1"/>
  <c r="N629" i="1"/>
  <c r="O629" i="1" s="1"/>
  <c r="P629" i="1" s="1"/>
  <c r="Q629" i="1" s="1"/>
  <c r="R629" i="1" s="1"/>
  <c r="S629" i="1" s="1"/>
  <c r="T629" i="1" s="1"/>
  <c r="U629" i="1" s="1"/>
  <c r="V629" i="1" s="1"/>
  <c r="W629" i="1" s="1"/>
  <c r="S627" i="1"/>
  <c r="T627" i="1" s="1"/>
  <c r="U627" i="1" s="1"/>
  <c r="V627" i="1" s="1"/>
  <c r="W627" i="1" s="1"/>
  <c r="N627" i="1"/>
  <c r="O627" i="1" s="1"/>
  <c r="P627" i="1" s="1"/>
  <c r="Q627" i="1" s="1"/>
  <c r="R627" i="1" s="1"/>
  <c r="V626" i="1"/>
  <c r="W626" i="1" s="1"/>
  <c r="T626" i="1"/>
  <c r="U626" i="1" s="1"/>
  <c r="N626" i="1"/>
  <c r="O626" i="1" s="1"/>
  <c r="P626" i="1" s="1"/>
  <c r="Q626" i="1" s="1"/>
  <c r="R626" i="1" s="1"/>
  <c r="S626" i="1" s="1"/>
  <c r="N625" i="1"/>
  <c r="O625" i="1" s="1"/>
  <c r="P625" i="1" s="1"/>
  <c r="Q625" i="1" s="1"/>
  <c r="R625" i="1" s="1"/>
  <c r="S625" i="1" s="1"/>
  <c r="T625" i="1" s="1"/>
  <c r="U625" i="1" s="1"/>
  <c r="V625" i="1" s="1"/>
  <c r="W625" i="1" s="1"/>
  <c r="R623" i="1"/>
  <c r="S623" i="1" s="1"/>
  <c r="T623" i="1" s="1"/>
  <c r="U623" i="1" s="1"/>
  <c r="V623" i="1" s="1"/>
  <c r="W623" i="1" s="1"/>
  <c r="Q623" i="1"/>
  <c r="N623" i="1"/>
  <c r="O623" i="1" s="1"/>
  <c r="P623" i="1" s="1"/>
  <c r="R622" i="1"/>
  <c r="S622" i="1" s="1"/>
  <c r="T622" i="1" s="1"/>
  <c r="U622" i="1" s="1"/>
  <c r="V622" i="1" s="1"/>
  <c r="W622" i="1" s="1"/>
  <c r="O622" i="1"/>
  <c r="P622" i="1" s="1"/>
  <c r="Q622" i="1" s="1"/>
  <c r="N622" i="1"/>
  <c r="U621" i="1"/>
  <c r="V621" i="1" s="1"/>
  <c r="W621" i="1" s="1"/>
  <c r="N621" i="1"/>
  <c r="O621" i="1" s="1"/>
  <c r="P621" i="1" s="1"/>
  <c r="Q621" i="1" s="1"/>
  <c r="R621" i="1" s="1"/>
  <c r="S621" i="1" s="1"/>
  <c r="T621" i="1" s="1"/>
  <c r="V620" i="1"/>
  <c r="W620" i="1" s="1"/>
  <c r="P620" i="1"/>
  <c r="Q620" i="1" s="1"/>
  <c r="R620" i="1" s="1"/>
  <c r="S620" i="1" s="1"/>
  <c r="T620" i="1" s="1"/>
  <c r="U620" i="1" s="1"/>
  <c r="O620" i="1"/>
  <c r="N620" i="1"/>
  <c r="P618" i="1"/>
  <c r="Q618" i="1" s="1"/>
  <c r="R618" i="1" s="1"/>
  <c r="S618" i="1" s="1"/>
  <c r="T618" i="1" s="1"/>
  <c r="U618" i="1" s="1"/>
  <c r="V618" i="1" s="1"/>
  <c r="W618" i="1" s="1"/>
  <c r="N618" i="1"/>
  <c r="O618" i="1" s="1"/>
  <c r="O617" i="1"/>
  <c r="P617" i="1" s="1"/>
  <c r="Q617" i="1" s="1"/>
  <c r="R617" i="1" s="1"/>
  <c r="S617" i="1" s="1"/>
  <c r="T617" i="1" s="1"/>
  <c r="U617" i="1" s="1"/>
  <c r="V617" i="1" s="1"/>
  <c r="W617" i="1" s="1"/>
  <c r="N617" i="1"/>
  <c r="N616" i="1"/>
  <c r="O616" i="1" s="1"/>
  <c r="P616" i="1" s="1"/>
  <c r="Q616" i="1" s="1"/>
  <c r="R616" i="1" s="1"/>
  <c r="S616" i="1" s="1"/>
  <c r="T616" i="1" s="1"/>
  <c r="U616" i="1" s="1"/>
  <c r="V616" i="1" s="1"/>
  <c r="W616" i="1" s="1"/>
  <c r="P614" i="1"/>
  <c r="Q614" i="1" s="1"/>
  <c r="R614" i="1" s="1"/>
  <c r="S614" i="1" s="1"/>
  <c r="T614" i="1" s="1"/>
  <c r="U614" i="1" s="1"/>
  <c r="V614" i="1" s="1"/>
  <c r="W614" i="1" s="1"/>
  <c r="O614" i="1"/>
  <c r="N614" i="1"/>
  <c r="N613" i="1"/>
  <c r="O613" i="1" s="1"/>
  <c r="P613" i="1" s="1"/>
  <c r="Q613" i="1" s="1"/>
  <c r="R613" i="1" s="1"/>
  <c r="S613" i="1" s="1"/>
  <c r="T613" i="1" s="1"/>
  <c r="U613" i="1" s="1"/>
  <c r="V613" i="1" s="1"/>
  <c r="W613" i="1" s="1"/>
  <c r="O612" i="1"/>
  <c r="P612" i="1" s="1"/>
  <c r="Q612" i="1" s="1"/>
  <c r="R612" i="1" s="1"/>
  <c r="S612" i="1" s="1"/>
  <c r="T612" i="1" s="1"/>
  <c r="U612" i="1" s="1"/>
  <c r="V612" i="1" s="1"/>
  <c r="W612" i="1" s="1"/>
  <c r="N612" i="1"/>
  <c r="N611" i="1"/>
  <c r="O611" i="1" s="1"/>
  <c r="P611" i="1" s="1"/>
  <c r="Q611" i="1" s="1"/>
  <c r="R611" i="1" s="1"/>
  <c r="S611" i="1" s="1"/>
  <c r="T611" i="1" s="1"/>
  <c r="U611" i="1" s="1"/>
  <c r="V611" i="1" s="1"/>
  <c r="W611" i="1" s="1"/>
  <c r="P609" i="1"/>
  <c r="Q609" i="1" s="1"/>
  <c r="R609" i="1" s="1"/>
  <c r="S609" i="1" s="1"/>
  <c r="T609" i="1" s="1"/>
  <c r="U609" i="1" s="1"/>
  <c r="V609" i="1" s="1"/>
  <c r="W609" i="1" s="1"/>
  <c r="O609" i="1"/>
  <c r="N609" i="1"/>
  <c r="P608" i="1"/>
  <c r="Q608" i="1" s="1"/>
  <c r="R608" i="1" s="1"/>
  <c r="S608" i="1" s="1"/>
  <c r="T608" i="1" s="1"/>
  <c r="U608" i="1" s="1"/>
  <c r="V608" i="1" s="1"/>
  <c r="W608" i="1" s="1"/>
  <c r="N608" i="1"/>
  <c r="O608" i="1" s="1"/>
  <c r="N607" i="1"/>
  <c r="O607" i="1" s="1"/>
  <c r="P607" i="1" s="1"/>
  <c r="Q607" i="1" s="1"/>
  <c r="R607" i="1" s="1"/>
  <c r="S607" i="1" s="1"/>
  <c r="T607" i="1" s="1"/>
  <c r="U607" i="1" s="1"/>
  <c r="V607" i="1" s="1"/>
  <c r="W607" i="1" s="1"/>
  <c r="N605" i="1"/>
  <c r="O605" i="1" s="1"/>
  <c r="P605" i="1" s="1"/>
  <c r="Q605" i="1" s="1"/>
  <c r="R605" i="1" s="1"/>
  <c r="S605" i="1" s="1"/>
  <c r="T605" i="1" s="1"/>
  <c r="U605" i="1" s="1"/>
  <c r="V605" i="1" s="1"/>
  <c r="W605" i="1" s="1"/>
  <c r="Q604" i="1"/>
  <c r="R604" i="1" s="1"/>
  <c r="S604" i="1" s="1"/>
  <c r="T604" i="1" s="1"/>
  <c r="U604" i="1" s="1"/>
  <c r="V604" i="1" s="1"/>
  <c r="W604" i="1" s="1"/>
  <c r="N604" i="1"/>
  <c r="O604" i="1" s="1"/>
  <c r="P604" i="1" s="1"/>
  <c r="O603" i="1"/>
  <c r="P603" i="1" s="1"/>
  <c r="Q603" i="1" s="1"/>
  <c r="R603" i="1" s="1"/>
  <c r="S603" i="1" s="1"/>
  <c r="T603" i="1" s="1"/>
  <c r="U603" i="1" s="1"/>
  <c r="V603" i="1" s="1"/>
  <c r="W603" i="1" s="1"/>
  <c r="N603" i="1"/>
  <c r="P601" i="1"/>
  <c r="Q601" i="1" s="1"/>
  <c r="R601" i="1" s="1"/>
  <c r="S601" i="1" s="1"/>
  <c r="T601" i="1" s="1"/>
  <c r="U601" i="1" s="1"/>
  <c r="V601" i="1" s="1"/>
  <c r="W601" i="1" s="1"/>
  <c r="O601" i="1"/>
  <c r="N601" i="1"/>
  <c r="N600" i="1"/>
  <c r="O600" i="1" s="1"/>
  <c r="P600" i="1" s="1"/>
  <c r="Q600" i="1" s="1"/>
  <c r="R600" i="1" s="1"/>
  <c r="S600" i="1" s="1"/>
  <c r="T600" i="1" s="1"/>
  <c r="U600" i="1" s="1"/>
  <c r="V600" i="1" s="1"/>
  <c r="W600" i="1" s="1"/>
  <c r="P599" i="1"/>
  <c r="Q599" i="1" s="1"/>
  <c r="R599" i="1" s="1"/>
  <c r="S599" i="1" s="1"/>
  <c r="T599" i="1" s="1"/>
  <c r="U599" i="1" s="1"/>
  <c r="V599" i="1" s="1"/>
  <c r="W599" i="1" s="1"/>
  <c r="O599" i="1"/>
  <c r="N599" i="1"/>
  <c r="P597" i="1"/>
  <c r="Q597" i="1" s="1"/>
  <c r="R597" i="1" s="1"/>
  <c r="S597" i="1" s="1"/>
  <c r="T597" i="1" s="1"/>
  <c r="U597" i="1" s="1"/>
  <c r="V597" i="1" s="1"/>
  <c r="W597" i="1" s="1"/>
  <c r="N597" i="1"/>
  <c r="O597" i="1" s="1"/>
  <c r="N596" i="1"/>
  <c r="O596" i="1" s="1"/>
  <c r="P596" i="1" s="1"/>
  <c r="Q596" i="1" s="1"/>
  <c r="R596" i="1" s="1"/>
  <c r="S596" i="1" s="1"/>
  <c r="T596" i="1" s="1"/>
  <c r="U596" i="1" s="1"/>
  <c r="V596" i="1" s="1"/>
  <c r="W596" i="1" s="1"/>
  <c r="R595" i="1"/>
  <c r="S595" i="1" s="1"/>
  <c r="T595" i="1" s="1"/>
  <c r="U595" i="1" s="1"/>
  <c r="V595" i="1" s="1"/>
  <c r="W595" i="1" s="1"/>
  <c r="P595" i="1"/>
  <c r="Q595" i="1" s="1"/>
  <c r="O595" i="1"/>
  <c r="N595" i="1"/>
  <c r="Q593" i="1"/>
  <c r="R593" i="1" s="1"/>
  <c r="S593" i="1" s="1"/>
  <c r="T593" i="1" s="1"/>
  <c r="U593" i="1" s="1"/>
  <c r="V593" i="1" s="1"/>
  <c r="W593" i="1" s="1"/>
  <c r="P593" i="1"/>
  <c r="O593" i="1"/>
  <c r="N593" i="1"/>
  <c r="O592" i="1"/>
  <c r="P592" i="1" s="1"/>
  <c r="Q592" i="1" s="1"/>
  <c r="R592" i="1" s="1"/>
  <c r="S592" i="1" s="1"/>
  <c r="T592" i="1" s="1"/>
  <c r="U592" i="1" s="1"/>
  <c r="V592" i="1" s="1"/>
  <c r="W592" i="1" s="1"/>
  <c r="N592" i="1"/>
  <c r="N591" i="1"/>
  <c r="O591" i="1" s="1"/>
  <c r="P591" i="1" s="1"/>
  <c r="Q591" i="1" s="1"/>
  <c r="R591" i="1" s="1"/>
  <c r="S591" i="1" s="1"/>
  <c r="T591" i="1" s="1"/>
  <c r="U591" i="1" s="1"/>
  <c r="V591" i="1" s="1"/>
  <c r="W591" i="1" s="1"/>
  <c r="N589" i="1"/>
  <c r="O589" i="1" s="1"/>
  <c r="P589" i="1" s="1"/>
  <c r="Q589" i="1" s="1"/>
  <c r="R589" i="1" s="1"/>
  <c r="S589" i="1" s="1"/>
  <c r="T589" i="1" s="1"/>
  <c r="U589" i="1" s="1"/>
  <c r="V589" i="1" s="1"/>
  <c r="W589" i="1" s="1"/>
  <c r="O588" i="1"/>
  <c r="P588" i="1" s="1"/>
  <c r="Q588" i="1" s="1"/>
  <c r="R588" i="1" s="1"/>
  <c r="S588" i="1" s="1"/>
  <c r="T588" i="1" s="1"/>
  <c r="U588" i="1" s="1"/>
  <c r="V588" i="1" s="1"/>
  <c r="W588" i="1" s="1"/>
  <c r="N588" i="1"/>
  <c r="P587" i="1"/>
  <c r="Q587" i="1" s="1"/>
  <c r="R587" i="1" s="1"/>
  <c r="S587" i="1" s="1"/>
  <c r="T587" i="1" s="1"/>
  <c r="U587" i="1" s="1"/>
  <c r="V587" i="1" s="1"/>
  <c r="W587" i="1" s="1"/>
  <c r="N587" i="1"/>
  <c r="O587" i="1" s="1"/>
  <c r="R586" i="1"/>
  <c r="S586" i="1" s="1"/>
  <c r="T586" i="1" s="1"/>
  <c r="U586" i="1" s="1"/>
  <c r="V586" i="1" s="1"/>
  <c r="W586" i="1" s="1"/>
  <c r="N586" i="1"/>
  <c r="O586" i="1" s="1"/>
  <c r="P586" i="1" s="1"/>
  <c r="Q586" i="1" s="1"/>
  <c r="N584" i="1"/>
  <c r="O584" i="1" s="1"/>
  <c r="P584" i="1" s="1"/>
  <c r="Q584" i="1" s="1"/>
  <c r="R584" i="1" s="1"/>
  <c r="S584" i="1" s="1"/>
  <c r="T584" i="1" s="1"/>
  <c r="U584" i="1" s="1"/>
  <c r="V584" i="1" s="1"/>
  <c r="W584" i="1" s="1"/>
  <c r="N583" i="1"/>
  <c r="O583" i="1" s="1"/>
  <c r="P583" i="1" s="1"/>
  <c r="Q583" i="1" s="1"/>
  <c r="R583" i="1" s="1"/>
  <c r="S583" i="1" s="1"/>
  <c r="T583" i="1" s="1"/>
  <c r="U583" i="1" s="1"/>
  <c r="V583" i="1" s="1"/>
  <c r="W583" i="1" s="1"/>
  <c r="N582" i="1"/>
  <c r="O582" i="1" s="1"/>
  <c r="P582" i="1" s="1"/>
  <c r="Q582" i="1" s="1"/>
  <c r="R582" i="1" s="1"/>
  <c r="S582" i="1" s="1"/>
  <c r="T582" i="1" s="1"/>
  <c r="U582" i="1" s="1"/>
  <c r="V582" i="1" s="1"/>
  <c r="W582" i="1" s="1"/>
  <c r="T580" i="1"/>
  <c r="U580" i="1" s="1"/>
  <c r="V580" i="1" s="1"/>
  <c r="W580" i="1" s="1"/>
  <c r="N580" i="1"/>
  <c r="O580" i="1" s="1"/>
  <c r="P580" i="1" s="1"/>
  <c r="Q580" i="1" s="1"/>
  <c r="R580" i="1" s="1"/>
  <c r="S580" i="1" s="1"/>
  <c r="P579" i="1"/>
  <c r="Q579" i="1" s="1"/>
  <c r="R579" i="1" s="1"/>
  <c r="S579" i="1" s="1"/>
  <c r="T579" i="1" s="1"/>
  <c r="U579" i="1" s="1"/>
  <c r="V579" i="1" s="1"/>
  <c r="W579" i="1" s="1"/>
  <c r="O579" i="1"/>
  <c r="N579" i="1"/>
  <c r="Q578" i="1"/>
  <c r="R578" i="1" s="1"/>
  <c r="S578" i="1" s="1"/>
  <c r="T578" i="1" s="1"/>
  <c r="U578" i="1" s="1"/>
  <c r="V578" i="1" s="1"/>
  <c r="W578" i="1" s="1"/>
  <c r="P578" i="1"/>
  <c r="O578" i="1"/>
  <c r="N578" i="1"/>
  <c r="P577" i="1"/>
  <c r="Q577" i="1" s="1"/>
  <c r="R577" i="1" s="1"/>
  <c r="S577" i="1" s="1"/>
  <c r="T577" i="1" s="1"/>
  <c r="U577" i="1" s="1"/>
  <c r="V577" i="1" s="1"/>
  <c r="W577" i="1" s="1"/>
  <c r="N577" i="1"/>
  <c r="O577" i="1" s="1"/>
  <c r="O575" i="1"/>
  <c r="P575" i="1" s="1"/>
  <c r="Q575" i="1" s="1"/>
  <c r="R575" i="1" s="1"/>
  <c r="S575" i="1" s="1"/>
  <c r="T575" i="1" s="1"/>
  <c r="U575" i="1" s="1"/>
  <c r="V575" i="1" s="1"/>
  <c r="W575" i="1" s="1"/>
  <c r="N575" i="1"/>
  <c r="R574" i="1"/>
  <c r="S574" i="1" s="1"/>
  <c r="T574" i="1" s="1"/>
  <c r="U574" i="1" s="1"/>
  <c r="V574" i="1" s="1"/>
  <c r="W574" i="1" s="1"/>
  <c r="N574" i="1"/>
  <c r="O574" i="1" s="1"/>
  <c r="P574" i="1" s="1"/>
  <c r="Q574" i="1" s="1"/>
  <c r="P573" i="1"/>
  <c r="Q573" i="1" s="1"/>
  <c r="R573" i="1" s="1"/>
  <c r="S573" i="1" s="1"/>
  <c r="T573" i="1" s="1"/>
  <c r="U573" i="1" s="1"/>
  <c r="V573" i="1" s="1"/>
  <c r="W573" i="1" s="1"/>
  <c r="O573" i="1"/>
  <c r="N573" i="1"/>
  <c r="P571" i="1"/>
  <c r="Q571" i="1" s="1"/>
  <c r="R571" i="1" s="1"/>
  <c r="S571" i="1" s="1"/>
  <c r="T571" i="1" s="1"/>
  <c r="U571" i="1" s="1"/>
  <c r="V571" i="1" s="1"/>
  <c r="W571" i="1" s="1"/>
  <c r="O571" i="1"/>
  <c r="N571" i="1"/>
  <c r="S570" i="1"/>
  <c r="T570" i="1" s="1"/>
  <c r="U570" i="1" s="1"/>
  <c r="V570" i="1" s="1"/>
  <c r="W570" i="1" s="1"/>
  <c r="R570" i="1"/>
  <c r="N570" i="1"/>
  <c r="O570" i="1" s="1"/>
  <c r="P570" i="1" s="1"/>
  <c r="Q570" i="1" s="1"/>
  <c r="N569" i="1"/>
  <c r="O569" i="1" s="1"/>
  <c r="P569" i="1" s="1"/>
  <c r="Q569" i="1" s="1"/>
  <c r="R569" i="1" s="1"/>
  <c r="S569" i="1" s="1"/>
  <c r="T569" i="1" s="1"/>
  <c r="U569" i="1" s="1"/>
  <c r="V569" i="1" s="1"/>
  <c r="W569" i="1" s="1"/>
  <c r="N568" i="1"/>
  <c r="O568" i="1" s="1"/>
  <c r="P568" i="1" s="1"/>
  <c r="Q568" i="1" s="1"/>
  <c r="R568" i="1" s="1"/>
  <c r="S568" i="1" s="1"/>
  <c r="T568" i="1" s="1"/>
  <c r="U568" i="1" s="1"/>
  <c r="V568" i="1" s="1"/>
  <c r="W568" i="1" s="1"/>
  <c r="N566" i="1"/>
  <c r="O566" i="1" s="1"/>
  <c r="P566" i="1" s="1"/>
  <c r="Q566" i="1" s="1"/>
  <c r="R566" i="1" s="1"/>
  <c r="S566" i="1" s="1"/>
  <c r="T566" i="1" s="1"/>
  <c r="U566" i="1" s="1"/>
  <c r="V566" i="1" s="1"/>
  <c r="W566" i="1" s="1"/>
  <c r="O565" i="1"/>
  <c r="P565" i="1" s="1"/>
  <c r="Q565" i="1" s="1"/>
  <c r="R565" i="1" s="1"/>
  <c r="S565" i="1" s="1"/>
  <c r="T565" i="1" s="1"/>
  <c r="U565" i="1" s="1"/>
  <c r="V565" i="1" s="1"/>
  <c r="W565" i="1" s="1"/>
  <c r="N565" i="1"/>
  <c r="O564" i="1"/>
  <c r="P564" i="1" s="1"/>
  <c r="Q564" i="1" s="1"/>
  <c r="R564" i="1" s="1"/>
  <c r="S564" i="1" s="1"/>
  <c r="T564" i="1" s="1"/>
  <c r="U564" i="1" s="1"/>
  <c r="V564" i="1" s="1"/>
  <c r="W564" i="1" s="1"/>
  <c r="N564" i="1"/>
  <c r="N562" i="1"/>
  <c r="O562" i="1" s="1"/>
  <c r="P562" i="1" s="1"/>
  <c r="Q562" i="1" s="1"/>
  <c r="R562" i="1" s="1"/>
  <c r="S562" i="1" s="1"/>
  <c r="T562" i="1" s="1"/>
  <c r="U562" i="1" s="1"/>
  <c r="V562" i="1" s="1"/>
  <c r="W562" i="1" s="1"/>
  <c r="R561" i="1"/>
  <c r="S561" i="1" s="1"/>
  <c r="T561" i="1" s="1"/>
  <c r="U561" i="1" s="1"/>
  <c r="V561" i="1" s="1"/>
  <c r="W561" i="1" s="1"/>
  <c r="P561" i="1"/>
  <c r="Q561" i="1" s="1"/>
  <c r="O561" i="1"/>
  <c r="N561" i="1"/>
  <c r="P560" i="1"/>
  <c r="Q560" i="1" s="1"/>
  <c r="R560" i="1" s="1"/>
  <c r="S560" i="1" s="1"/>
  <c r="T560" i="1" s="1"/>
  <c r="U560" i="1" s="1"/>
  <c r="V560" i="1" s="1"/>
  <c r="W560" i="1" s="1"/>
  <c r="O560" i="1"/>
  <c r="N560" i="1"/>
  <c r="N558" i="1"/>
  <c r="O558" i="1" s="1"/>
  <c r="P558" i="1" s="1"/>
  <c r="Q558" i="1" s="1"/>
  <c r="R558" i="1" s="1"/>
  <c r="S558" i="1" s="1"/>
  <c r="T558" i="1" s="1"/>
  <c r="U558" i="1" s="1"/>
  <c r="V558" i="1" s="1"/>
  <c r="W558" i="1" s="1"/>
  <c r="O557" i="1"/>
  <c r="P557" i="1" s="1"/>
  <c r="Q557" i="1" s="1"/>
  <c r="R557" i="1" s="1"/>
  <c r="S557" i="1" s="1"/>
  <c r="T557" i="1" s="1"/>
  <c r="U557" i="1" s="1"/>
  <c r="V557" i="1" s="1"/>
  <c r="W557" i="1" s="1"/>
  <c r="N557" i="1"/>
  <c r="Q556" i="1"/>
  <c r="R556" i="1" s="1"/>
  <c r="S556" i="1" s="1"/>
  <c r="T556" i="1" s="1"/>
  <c r="U556" i="1" s="1"/>
  <c r="V556" i="1" s="1"/>
  <c r="W556" i="1" s="1"/>
  <c r="P556" i="1"/>
  <c r="N556" i="1"/>
  <c r="O556" i="1" s="1"/>
  <c r="O554" i="1"/>
  <c r="P554" i="1" s="1"/>
  <c r="Q554" i="1" s="1"/>
  <c r="R554" i="1" s="1"/>
  <c r="S554" i="1" s="1"/>
  <c r="T554" i="1" s="1"/>
  <c r="U554" i="1" s="1"/>
  <c r="V554" i="1" s="1"/>
  <c r="W554" i="1" s="1"/>
  <c r="N554" i="1"/>
  <c r="N553" i="1"/>
  <c r="O553" i="1" s="1"/>
  <c r="P553" i="1" s="1"/>
  <c r="Q553" i="1" s="1"/>
  <c r="R553" i="1" s="1"/>
  <c r="S553" i="1" s="1"/>
  <c r="T553" i="1" s="1"/>
  <c r="U553" i="1" s="1"/>
  <c r="V553" i="1" s="1"/>
  <c r="W553" i="1" s="1"/>
  <c r="N552" i="1"/>
  <c r="O552" i="1" s="1"/>
  <c r="P552" i="1" s="1"/>
  <c r="Q552" i="1" s="1"/>
  <c r="R552" i="1" s="1"/>
  <c r="S552" i="1" s="1"/>
  <c r="T552" i="1" s="1"/>
  <c r="U552" i="1" s="1"/>
  <c r="V552" i="1" s="1"/>
  <c r="W552" i="1" s="1"/>
  <c r="O550" i="1"/>
  <c r="P550" i="1" s="1"/>
  <c r="Q550" i="1" s="1"/>
  <c r="R550" i="1" s="1"/>
  <c r="S550" i="1" s="1"/>
  <c r="T550" i="1" s="1"/>
  <c r="U550" i="1" s="1"/>
  <c r="V550" i="1" s="1"/>
  <c r="W550" i="1" s="1"/>
  <c r="N550" i="1"/>
  <c r="N549" i="1"/>
  <c r="O549" i="1" s="1"/>
  <c r="P549" i="1" s="1"/>
  <c r="Q549" i="1" s="1"/>
  <c r="R549" i="1" s="1"/>
  <c r="S549" i="1" s="1"/>
  <c r="T549" i="1" s="1"/>
  <c r="U549" i="1" s="1"/>
  <c r="V549" i="1" s="1"/>
  <c r="W549" i="1" s="1"/>
  <c r="T548" i="1"/>
  <c r="U548" i="1" s="1"/>
  <c r="V548" i="1" s="1"/>
  <c r="W548" i="1" s="1"/>
  <c r="P548" i="1"/>
  <c r="Q548" i="1" s="1"/>
  <c r="R548" i="1" s="1"/>
  <c r="S548" i="1" s="1"/>
  <c r="N548" i="1"/>
  <c r="O548" i="1" s="1"/>
  <c r="N546" i="1"/>
  <c r="O546" i="1" s="1"/>
  <c r="P546" i="1" s="1"/>
  <c r="Q546" i="1" s="1"/>
  <c r="R546" i="1" s="1"/>
  <c r="S546" i="1" s="1"/>
  <c r="T546" i="1" s="1"/>
  <c r="U546" i="1" s="1"/>
  <c r="V546" i="1" s="1"/>
  <c r="W546" i="1" s="1"/>
  <c r="S545" i="1"/>
  <c r="T545" i="1" s="1"/>
  <c r="U545" i="1" s="1"/>
  <c r="V545" i="1" s="1"/>
  <c r="W545" i="1" s="1"/>
  <c r="Q545" i="1"/>
  <c r="R545" i="1" s="1"/>
  <c r="P545" i="1"/>
  <c r="N545" i="1"/>
  <c r="O545" i="1" s="1"/>
  <c r="N544" i="1"/>
  <c r="O544" i="1" s="1"/>
  <c r="P544" i="1" s="1"/>
  <c r="Q544" i="1" s="1"/>
  <c r="R544" i="1" s="1"/>
  <c r="S544" i="1" s="1"/>
  <c r="T544" i="1" s="1"/>
  <c r="U544" i="1" s="1"/>
  <c r="V544" i="1" s="1"/>
  <c r="W544" i="1" s="1"/>
  <c r="N542" i="1"/>
  <c r="O542" i="1" s="1"/>
  <c r="P542" i="1" s="1"/>
  <c r="Q542" i="1" s="1"/>
  <c r="R542" i="1" s="1"/>
  <c r="S542" i="1" s="1"/>
  <c r="T542" i="1" s="1"/>
  <c r="U542" i="1" s="1"/>
  <c r="V542" i="1" s="1"/>
  <c r="W542" i="1" s="1"/>
  <c r="O541" i="1"/>
  <c r="P541" i="1" s="1"/>
  <c r="Q541" i="1" s="1"/>
  <c r="R541" i="1" s="1"/>
  <c r="S541" i="1" s="1"/>
  <c r="T541" i="1" s="1"/>
  <c r="U541" i="1" s="1"/>
  <c r="V541" i="1" s="1"/>
  <c r="W541" i="1" s="1"/>
  <c r="N541" i="1"/>
  <c r="P540" i="1"/>
  <c r="Q540" i="1" s="1"/>
  <c r="R540" i="1" s="1"/>
  <c r="S540" i="1" s="1"/>
  <c r="T540" i="1" s="1"/>
  <c r="U540" i="1" s="1"/>
  <c r="V540" i="1" s="1"/>
  <c r="W540" i="1" s="1"/>
  <c r="O540" i="1"/>
  <c r="N540" i="1"/>
  <c r="R538" i="1"/>
  <c r="S538" i="1" s="1"/>
  <c r="T538" i="1" s="1"/>
  <c r="U538" i="1" s="1"/>
  <c r="V538" i="1" s="1"/>
  <c r="W538" i="1" s="1"/>
  <c r="O538" i="1"/>
  <c r="P538" i="1" s="1"/>
  <c r="Q538" i="1" s="1"/>
  <c r="N538" i="1"/>
  <c r="P537" i="1"/>
  <c r="Q537" i="1" s="1"/>
  <c r="R537" i="1" s="1"/>
  <c r="S537" i="1" s="1"/>
  <c r="T537" i="1" s="1"/>
  <c r="U537" i="1" s="1"/>
  <c r="V537" i="1" s="1"/>
  <c r="W537" i="1" s="1"/>
  <c r="O537" i="1"/>
  <c r="N537" i="1"/>
  <c r="R536" i="1"/>
  <c r="S536" i="1" s="1"/>
  <c r="T536" i="1" s="1"/>
  <c r="U536" i="1" s="1"/>
  <c r="V536" i="1" s="1"/>
  <c r="W536" i="1" s="1"/>
  <c r="N536" i="1"/>
  <c r="O536" i="1" s="1"/>
  <c r="P536" i="1" s="1"/>
  <c r="Q536" i="1" s="1"/>
  <c r="N534" i="1"/>
  <c r="O534" i="1" s="1"/>
  <c r="P534" i="1" s="1"/>
  <c r="Q534" i="1" s="1"/>
  <c r="R534" i="1" s="1"/>
  <c r="S534" i="1" s="1"/>
  <c r="T534" i="1" s="1"/>
  <c r="U534" i="1" s="1"/>
  <c r="V534" i="1" s="1"/>
  <c r="W534" i="1" s="1"/>
  <c r="Q533" i="1"/>
  <c r="R533" i="1" s="1"/>
  <c r="S533" i="1" s="1"/>
  <c r="T533" i="1" s="1"/>
  <c r="U533" i="1" s="1"/>
  <c r="V533" i="1" s="1"/>
  <c r="W533" i="1" s="1"/>
  <c r="P533" i="1"/>
  <c r="O533" i="1"/>
  <c r="N533" i="1"/>
  <c r="P532" i="1"/>
  <c r="Q532" i="1" s="1"/>
  <c r="R532" i="1" s="1"/>
  <c r="S532" i="1" s="1"/>
  <c r="T532" i="1" s="1"/>
  <c r="U532" i="1" s="1"/>
  <c r="V532" i="1" s="1"/>
  <c r="W532" i="1" s="1"/>
  <c r="N532" i="1"/>
  <c r="O532" i="1" s="1"/>
  <c r="N530" i="1"/>
  <c r="O530" i="1" s="1"/>
  <c r="P530" i="1" s="1"/>
  <c r="Q530" i="1" s="1"/>
  <c r="R530" i="1" s="1"/>
  <c r="S530" i="1" s="1"/>
  <c r="T530" i="1" s="1"/>
  <c r="U530" i="1" s="1"/>
  <c r="V530" i="1" s="1"/>
  <c r="W530" i="1" s="1"/>
  <c r="N529" i="1"/>
  <c r="O529" i="1" s="1"/>
  <c r="P529" i="1" s="1"/>
  <c r="Q529" i="1" s="1"/>
  <c r="R529" i="1" s="1"/>
  <c r="S529" i="1" s="1"/>
  <c r="T529" i="1" s="1"/>
  <c r="U529" i="1" s="1"/>
  <c r="V529" i="1" s="1"/>
  <c r="W529" i="1" s="1"/>
  <c r="N528" i="1"/>
  <c r="O528" i="1" s="1"/>
  <c r="P528" i="1" s="1"/>
  <c r="Q528" i="1" s="1"/>
  <c r="R528" i="1" s="1"/>
  <c r="S528" i="1" s="1"/>
  <c r="T528" i="1" s="1"/>
  <c r="U528" i="1" s="1"/>
  <c r="V528" i="1" s="1"/>
  <c r="W528" i="1" s="1"/>
  <c r="P526" i="1"/>
  <c r="Q526" i="1" s="1"/>
  <c r="R526" i="1" s="1"/>
  <c r="S526" i="1" s="1"/>
  <c r="T526" i="1" s="1"/>
  <c r="U526" i="1" s="1"/>
  <c r="V526" i="1" s="1"/>
  <c r="W526" i="1" s="1"/>
  <c r="O526" i="1"/>
  <c r="N526" i="1"/>
  <c r="P525" i="1"/>
  <c r="Q525" i="1" s="1"/>
  <c r="R525" i="1" s="1"/>
  <c r="S525" i="1" s="1"/>
  <c r="T525" i="1" s="1"/>
  <c r="U525" i="1" s="1"/>
  <c r="V525" i="1" s="1"/>
  <c r="W525" i="1" s="1"/>
  <c r="O525" i="1"/>
  <c r="N525" i="1"/>
  <c r="P524" i="1"/>
  <c r="Q524" i="1" s="1"/>
  <c r="R524" i="1" s="1"/>
  <c r="S524" i="1" s="1"/>
  <c r="T524" i="1" s="1"/>
  <c r="U524" i="1" s="1"/>
  <c r="V524" i="1" s="1"/>
  <c r="W524" i="1" s="1"/>
  <c r="N524" i="1"/>
  <c r="O524" i="1" s="1"/>
  <c r="N522" i="1"/>
  <c r="O522" i="1" s="1"/>
  <c r="P522" i="1" s="1"/>
  <c r="Q522" i="1" s="1"/>
  <c r="R522" i="1" s="1"/>
  <c r="S522" i="1" s="1"/>
  <c r="T522" i="1" s="1"/>
  <c r="U522" i="1" s="1"/>
  <c r="V522" i="1" s="1"/>
  <c r="W522" i="1" s="1"/>
  <c r="N521" i="1"/>
  <c r="O521" i="1" s="1"/>
  <c r="P521" i="1" s="1"/>
  <c r="Q521" i="1" s="1"/>
  <c r="R521" i="1" s="1"/>
  <c r="S521" i="1" s="1"/>
  <c r="T521" i="1" s="1"/>
  <c r="U521" i="1" s="1"/>
  <c r="V521" i="1" s="1"/>
  <c r="W521" i="1" s="1"/>
  <c r="O520" i="1"/>
  <c r="P520" i="1" s="1"/>
  <c r="Q520" i="1" s="1"/>
  <c r="R520" i="1" s="1"/>
  <c r="S520" i="1" s="1"/>
  <c r="T520" i="1" s="1"/>
  <c r="U520" i="1" s="1"/>
  <c r="V520" i="1" s="1"/>
  <c r="W520" i="1" s="1"/>
  <c r="N520" i="1"/>
  <c r="N518" i="1"/>
  <c r="O518" i="1" s="1"/>
  <c r="P518" i="1" s="1"/>
  <c r="Q518" i="1" s="1"/>
  <c r="R518" i="1" s="1"/>
  <c r="S518" i="1" s="1"/>
  <c r="T518" i="1" s="1"/>
  <c r="U518" i="1" s="1"/>
  <c r="V518" i="1" s="1"/>
  <c r="W518" i="1" s="1"/>
  <c r="O517" i="1"/>
  <c r="P517" i="1" s="1"/>
  <c r="Q517" i="1" s="1"/>
  <c r="R517" i="1" s="1"/>
  <c r="S517" i="1" s="1"/>
  <c r="T517" i="1" s="1"/>
  <c r="U517" i="1" s="1"/>
  <c r="V517" i="1" s="1"/>
  <c r="W517" i="1" s="1"/>
  <c r="N517" i="1"/>
  <c r="Q516" i="1"/>
  <c r="R516" i="1" s="1"/>
  <c r="S516" i="1" s="1"/>
  <c r="T516" i="1" s="1"/>
  <c r="U516" i="1" s="1"/>
  <c r="V516" i="1" s="1"/>
  <c r="W516" i="1" s="1"/>
  <c r="P516" i="1"/>
  <c r="O516" i="1"/>
  <c r="N516" i="1"/>
  <c r="R514" i="1"/>
  <c r="S514" i="1" s="1"/>
  <c r="T514" i="1" s="1"/>
  <c r="U514" i="1" s="1"/>
  <c r="V514" i="1" s="1"/>
  <c r="W514" i="1" s="1"/>
  <c r="P514" i="1"/>
  <c r="Q514" i="1" s="1"/>
  <c r="O514" i="1"/>
  <c r="N514" i="1"/>
  <c r="Q513" i="1"/>
  <c r="R513" i="1" s="1"/>
  <c r="S513" i="1" s="1"/>
  <c r="T513" i="1" s="1"/>
  <c r="U513" i="1" s="1"/>
  <c r="V513" i="1" s="1"/>
  <c r="W513" i="1" s="1"/>
  <c r="P513" i="1"/>
  <c r="N513" i="1"/>
  <c r="O513" i="1" s="1"/>
  <c r="N512" i="1"/>
  <c r="O512" i="1" s="1"/>
  <c r="P512" i="1" s="1"/>
  <c r="Q512" i="1" s="1"/>
  <c r="R512" i="1" s="1"/>
  <c r="S512" i="1" s="1"/>
  <c r="T512" i="1" s="1"/>
  <c r="U512" i="1" s="1"/>
  <c r="V512" i="1" s="1"/>
  <c r="W512" i="1" s="1"/>
  <c r="P510" i="1"/>
  <c r="Q510" i="1" s="1"/>
  <c r="R510" i="1" s="1"/>
  <c r="S510" i="1" s="1"/>
  <c r="T510" i="1" s="1"/>
  <c r="U510" i="1" s="1"/>
  <c r="V510" i="1" s="1"/>
  <c r="W510" i="1" s="1"/>
  <c r="N510" i="1"/>
  <c r="O510" i="1" s="1"/>
  <c r="N509" i="1"/>
  <c r="O509" i="1" s="1"/>
  <c r="P509" i="1" s="1"/>
  <c r="Q509" i="1" s="1"/>
  <c r="R509" i="1" s="1"/>
  <c r="S509" i="1" s="1"/>
  <c r="T509" i="1" s="1"/>
  <c r="U509" i="1" s="1"/>
  <c r="V509" i="1" s="1"/>
  <c r="W509" i="1" s="1"/>
  <c r="N508" i="1"/>
  <c r="O508" i="1" s="1"/>
  <c r="P508" i="1" s="1"/>
  <c r="Q508" i="1" s="1"/>
  <c r="R508" i="1" s="1"/>
  <c r="S508" i="1" s="1"/>
  <c r="T508" i="1" s="1"/>
  <c r="U508" i="1" s="1"/>
  <c r="V508" i="1" s="1"/>
  <c r="W508" i="1" s="1"/>
  <c r="N506" i="1"/>
  <c r="O506" i="1" s="1"/>
  <c r="P506" i="1" s="1"/>
  <c r="Q506" i="1" s="1"/>
  <c r="R506" i="1" s="1"/>
  <c r="S506" i="1" s="1"/>
  <c r="T506" i="1" s="1"/>
  <c r="U506" i="1" s="1"/>
  <c r="V506" i="1" s="1"/>
  <c r="W506" i="1" s="1"/>
  <c r="Q505" i="1"/>
  <c r="R505" i="1" s="1"/>
  <c r="S505" i="1" s="1"/>
  <c r="T505" i="1" s="1"/>
  <c r="U505" i="1" s="1"/>
  <c r="V505" i="1" s="1"/>
  <c r="W505" i="1" s="1"/>
  <c r="P505" i="1"/>
  <c r="O505" i="1"/>
  <c r="N505" i="1"/>
  <c r="P504" i="1"/>
  <c r="Q504" i="1" s="1"/>
  <c r="R504" i="1" s="1"/>
  <c r="S504" i="1" s="1"/>
  <c r="T504" i="1" s="1"/>
  <c r="U504" i="1" s="1"/>
  <c r="V504" i="1" s="1"/>
  <c r="W504" i="1" s="1"/>
  <c r="O504" i="1"/>
  <c r="N504" i="1"/>
  <c r="U501" i="1"/>
  <c r="V501" i="1" s="1"/>
  <c r="W501" i="1" s="1"/>
  <c r="N501" i="1"/>
  <c r="O501" i="1" s="1"/>
  <c r="P501" i="1" s="1"/>
  <c r="Q501" i="1" s="1"/>
  <c r="R501" i="1" s="1"/>
  <c r="S501" i="1" s="1"/>
  <c r="T501" i="1" s="1"/>
  <c r="N500" i="1"/>
  <c r="O500" i="1" s="1"/>
  <c r="P500" i="1" s="1"/>
  <c r="Q500" i="1" s="1"/>
  <c r="R500" i="1" s="1"/>
  <c r="S500" i="1" s="1"/>
  <c r="T500" i="1" s="1"/>
  <c r="U500" i="1" s="1"/>
  <c r="V500" i="1" s="1"/>
  <c r="W500" i="1" s="1"/>
  <c r="P499" i="1"/>
  <c r="Q499" i="1" s="1"/>
  <c r="R499" i="1" s="1"/>
  <c r="S499" i="1" s="1"/>
  <c r="T499" i="1" s="1"/>
  <c r="U499" i="1" s="1"/>
  <c r="V499" i="1" s="1"/>
  <c r="W499" i="1" s="1"/>
  <c r="O499" i="1"/>
  <c r="N499" i="1"/>
  <c r="O497" i="1"/>
  <c r="P497" i="1" s="1"/>
  <c r="Q497" i="1" s="1"/>
  <c r="R497" i="1" s="1"/>
  <c r="S497" i="1" s="1"/>
  <c r="T497" i="1" s="1"/>
  <c r="U497" i="1" s="1"/>
  <c r="V497" i="1" s="1"/>
  <c r="W497" i="1" s="1"/>
  <c r="N497" i="1"/>
  <c r="T496" i="1"/>
  <c r="U496" i="1" s="1"/>
  <c r="V496" i="1" s="1"/>
  <c r="W496" i="1" s="1"/>
  <c r="S496" i="1"/>
  <c r="Q496" i="1"/>
  <c r="R496" i="1" s="1"/>
  <c r="O496" i="1"/>
  <c r="P496" i="1" s="1"/>
  <c r="N496" i="1"/>
  <c r="O495" i="1"/>
  <c r="P495" i="1" s="1"/>
  <c r="Q495" i="1" s="1"/>
  <c r="R495" i="1" s="1"/>
  <c r="S495" i="1" s="1"/>
  <c r="T495" i="1" s="1"/>
  <c r="U495" i="1" s="1"/>
  <c r="V495" i="1" s="1"/>
  <c r="W495" i="1" s="1"/>
  <c r="N495" i="1"/>
  <c r="O493" i="1"/>
  <c r="P493" i="1" s="1"/>
  <c r="Q493" i="1" s="1"/>
  <c r="R493" i="1" s="1"/>
  <c r="S493" i="1" s="1"/>
  <c r="T493" i="1" s="1"/>
  <c r="U493" i="1" s="1"/>
  <c r="V493" i="1" s="1"/>
  <c r="W493" i="1" s="1"/>
  <c r="N493" i="1"/>
  <c r="O492" i="1"/>
  <c r="P492" i="1" s="1"/>
  <c r="Q492" i="1" s="1"/>
  <c r="R492" i="1" s="1"/>
  <c r="S492" i="1" s="1"/>
  <c r="T492" i="1" s="1"/>
  <c r="U492" i="1" s="1"/>
  <c r="V492" i="1" s="1"/>
  <c r="W492" i="1" s="1"/>
  <c r="N492" i="1"/>
  <c r="O491" i="1"/>
  <c r="P491" i="1" s="1"/>
  <c r="Q491" i="1" s="1"/>
  <c r="R491" i="1" s="1"/>
  <c r="S491" i="1" s="1"/>
  <c r="T491" i="1" s="1"/>
  <c r="U491" i="1" s="1"/>
  <c r="V491" i="1" s="1"/>
  <c r="W491" i="1" s="1"/>
  <c r="N491" i="1"/>
  <c r="P489" i="1"/>
  <c r="Q489" i="1" s="1"/>
  <c r="R489" i="1" s="1"/>
  <c r="S489" i="1" s="1"/>
  <c r="T489" i="1" s="1"/>
  <c r="U489" i="1" s="1"/>
  <c r="V489" i="1" s="1"/>
  <c r="W489" i="1" s="1"/>
  <c r="N489" i="1"/>
  <c r="O489" i="1" s="1"/>
  <c r="O488" i="1"/>
  <c r="P488" i="1" s="1"/>
  <c r="Q488" i="1" s="1"/>
  <c r="R488" i="1" s="1"/>
  <c r="S488" i="1" s="1"/>
  <c r="T488" i="1" s="1"/>
  <c r="U488" i="1" s="1"/>
  <c r="V488" i="1" s="1"/>
  <c r="W488" i="1" s="1"/>
  <c r="N488" i="1"/>
  <c r="O487" i="1"/>
  <c r="P487" i="1" s="1"/>
  <c r="Q487" i="1" s="1"/>
  <c r="R487" i="1" s="1"/>
  <c r="S487" i="1" s="1"/>
  <c r="T487" i="1" s="1"/>
  <c r="U487" i="1" s="1"/>
  <c r="V487" i="1" s="1"/>
  <c r="W487" i="1" s="1"/>
  <c r="N487" i="1"/>
  <c r="N485" i="1"/>
  <c r="O485" i="1" s="1"/>
  <c r="P485" i="1" s="1"/>
  <c r="Q485" i="1" s="1"/>
  <c r="R485" i="1" s="1"/>
  <c r="S485" i="1" s="1"/>
  <c r="T485" i="1" s="1"/>
  <c r="U485" i="1" s="1"/>
  <c r="V485" i="1" s="1"/>
  <c r="W485" i="1" s="1"/>
  <c r="N484" i="1"/>
  <c r="O484" i="1" s="1"/>
  <c r="P484" i="1" s="1"/>
  <c r="Q484" i="1" s="1"/>
  <c r="R484" i="1" s="1"/>
  <c r="S484" i="1" s="1"/>
  <c r="T484" i="1" s="1"/>
  <c r="U484" i="1" s="1"/>
  <c r="V484" i="1" s="1"/>
  <c r="W484" i="1" s="1"/>
  <c r="P483" i="1"/>
  <c r="Q483" i="1" s="1"/>
  <c r="R483" i="1" s="1"/>
  <c r="S483" i="1" s="1"/>
  <c r="T483" i="1" s="1"/>
  <c r="U483" i="1" s="1"/>
  <c r="V483" i="1" s="1"/>
  <c r="W483" i="1" s="1"/>
  <c r="O483" i="1"/>
  <c r="N483" i="1"/>
  <c r="V481" i="1"/>
  <c r="W481" i="1" s="1"/>
  <c r="O481" i="1"/>
  <c r="P481" i="1" s="1"/>
  <c r="Q481" i="1" s="1"/>
  <c r="R481" i="1" s="1"/>
  <c r="S481" i="1" s="1"/>
  <c r="T481" i="1" s="1"/>
  <c r="U481" i="1" s="1"/>
  <c r="N481" i="1"/>
  <c r="O480" i="1"/>
  <c r="P480" i="1" s="1"/>
  <c r="Q480" i="1" s="1"/>
  <c r="R480" i="1" s="1"/>
  <c r="S480" i="1" s="1"/>
  <c r="T480" i="1" s="1"/>
  <c r="U480" i="1" s="1"/>
  <c r="V480" i="1" s="1"/>
  <c r="W480" i="1" s="1"/>
  <c r="N480" i="1"/>
  <c r="N479" i="1"/>
  <c r="O479" i="1" s="1"/>
  <c r="P479" i="1" s="1"/>
  <c r="Q479" i="1" s="1"/>
  <c r="R479" i="1" s="1"/>
  <c r="S479" i="1" s="1"/>
  <c r="T479" i="1" s="1"/>
  <c r="U479" i="1" s="1"/>
  <c r="V479" i="1" s="1"/>
  <c r="W479" i="1" s="1"/>
  <c r="O477" i="1"/>
  <c r="P477" i="1" s="1"/>
  <c r="Q477" i="1" s="1"/>
  <c r="R477" i="1" s="1"/>
  <c r="S477" i="1" s="1"/>
  <c r="T477" i="1" s="1"/>
  <c r="U477" i="1" s="1"/>
  <c r="V477" i="1" s="1"/>
  <c r="W477" i="1" s="1"/>
  <c r="N477" i="1"/>
  <c r="O476" i="1"/>
  <c r="P476" i="1" s="1"/>
  <c r="Q476" i="1" s="1"/>
  <c r="R476" i="1" s="1"/>
  <c r="S476" i="1" s="1"/>
  <c r="T476" i="1" s="1"/>
  <c r="U476" i="1" s="1"/>
  <c r="V476" i="1" s="1"/>
  <c r="W476" i="1" s="1"/>
  <c r="N476" i="1"/>
  <c r="S473" i="1"/>
  <c r="T473" i="1" s="1"/>
  <c r="U473" i="1" s="1"/>
  <c r="V473" i="1" s="1"/>
  <c r="W473" i="1" s="1"/>
  <c r="Q473" i="1"/>
  <c r="R473" i="1" s="1"/>
  <c r="O473" i="1"/>
  <c r="P473" i="1" s="1"/>
  <c r="N473" i="1"/>
  <c r="O472" i="1"/>
  <c r="P472" i="1" s="1"/>
  <c r="Q472" i="1" s="1"/>
  <c r="R472" i="1" s="1"/>
  <c r="S472" i="1" s="1"/>
  <c r="T472" i="1" s="1"/>
  <c r="U472" i="1" s="1"/>
  <c r="V472" i="1" s="1"/>
  <c r="W472" i="1" s="1"/>
  <c r="N472" i="1"/>
  <c r="O471" i="1"/>
  <c r="P471" i="1" s="1"/>
  <c r="Q471" i="1" s="1"/>
  <c r="R471" i="1" s="1"/>
  <c r="S471" i="1" s="1"/>
  <c r="T471" i="1" s="1"/>
  <c r="U471" i="1" s="1"/>
  <c r="V471" i="1" s="1"/>
  <c r="W471" i="1" s="1"/>
  <c r="N471" i="1"/>
  <c r="O469" i="1"/>
  <c r="P469" i="1" s="1"/>
  <c r="Q469" i="1" s="1"/>
  <c r="R469" i="1" s="1"/>
  <c r="S469" i="1" s="1"/>
  <c r="T469" i="1" s="1"/>
  <c r="U469" i="1" s="1"/>
  <c r="V469" i="1" s="1"/>
  <c r="W469" i="1" s="1"/>
  <c r="N469" i="1"/>
  <c r="O468" i="1"/>
  <c r="P468" i="1" s="1"/>
  <c r="Q468" i="1" s="1"/>
  <c r="R468" i="1" s="1"/>
  <c r="S468" i="1" s="1"/>
  <c r="T468" i="1" s="1"/>
  <c r="U468" i="1" s="1"/>
  <c r="V468" i="1" s="1"/>
  <c r="W468" i="1" s="1"/>
  <c r="N468" i="1"/>
  <c r="N467" i="1"/>
  <c r="O467" i="1" s="1"/>
  <c r="P467" i="1" s="1"/>
  <c r="Q467" i="1" s="1"/>
  <c r="R467" i="1" s="1"/>
  <c r="S467" i="1" s="1"/>
  <c r="T467" i="1" s="1"/>
  <c r="U467" i="1" s="1"/>
  <c r="V467" i="1" s="1"/>
  <c r="W467" i="1" s="1"/>
  <c r="O465" i="1"/>
  <c r="P465" i="1" s="1"/>
  <c r="Q465" i="1" s="1"/>
  <c r="R465" i="1" s="1"/>
  <c r="S465" i="1" s="1"/>
  <c r="T465" i="1" s="1"/>
  <c r="U465" i="1" s="1"/>
  <c r="V465" i="1" s="1"/>
  <c r="W465" i="1" s="1"/>
  <c r="N465" i="1"/>
  <c r="S464" i="1"/>
  <c r="T464" i="1" s="1"/>
  <c r="U464" i="1" s="1"/>
  <c r="V464" i="1" s="1"/>
  <c r="W464" i="1" s="1"/>
  <c r="R464" i="1"/>
  <c r="O464" i="1"/>
  <c r="P464" i="1" s="1"/>
  <c r="Q464" i="1" s="1"/>
  <c r="N464" i="1"/>
  <c r="N463" i="1"/>
  <c r="O463" i="1" s="1"/>
  <c r="P463" i="1" s="1"/>
  <c r="Q463" i="1" s="1"/>
  <c r="R463" i="1" s="1"/>
  <c r="S463" i="1" s="1"/>
  <c r="T463" i="1" s="1"/>
  <c r="U463" i="1" s="1"/>
  <c r="V463" i="1" s="1"/>
  <c r="W463" i="1" s="1"/>
  <c r="N461" i="1"/>
  <c r="O461" i="1" s="1"/>
  <c r="P461" i="1" s="1"/>
  <c r="Q461" i="1" s="1"/>
  <c r="R461" i="1" s="1"/>
  <c r="S461" i="1" s="1"/>
  <c r="T461" i="1" s="1"/>
  <c r="U461" i="1" s="1"/>
  <c r="V461" i="1" s="1"/>
  <c r="W461" i="1" s="1"/>
  <c r="N460" i="1"/>
  <c r="O460" i="1" s="1"/>
  <c r="P460" i="1" s="1"/>
  <c r="Q460" i="1" s="1"/>
  <c r="R460" i="1" s="1"/>
  <c r="S460" i="1" s="1"/>
  <c r="T460" i="1" s="1"/>
  <c r="U460" i="1" s="1"/>
  <c r="V460" i="1" s="1"/>
  <c r="W460" i="1" s="1"/>
  <c r="V459" i="1"/>
  <c r="W459" i="1" s="1"/>
  <c r="O459" i="1"/>
  <c r="P459" i="1" s="1"/>
  <c r="Q459" i="1" s="1"/>
  <c r="R459" i="1" s="1"/>
  <c r="S459" i="1" s="1"/>
  <c r="T459" i="1" s="1"/>
  <c r="U459" i="1" s="1"/>
  <c r="N459" i="1"/>
  <c r="N457" i="1"/>
  <c r="O457" i="1" s="1"/>
  <c r="P457" i="1" s="1"/>
  <c r="Q457" i="1" s="1"/>
  <c r="R457" i="1" s="1"/>
  <c r="S457" i="1" s="1"/>
  <c r="T457" i="1" s="1"/>
  <c r="U457" i="1" s="1"/>
  <c r="V457" i="1" s="1"/>
  <c r="W457" i="1" s="1"/>
  <c r="O456" i="1"/>
  <c r="P456" i="1" s="1"/>
  <c r="Q456" i="1" s="1"/>
  <c r="R456" i="1" s="1"/>
  <c r="S456" i="1" s="1"/>
  <c r="T456" i="1" s="1"/>
  <c r="U456" i="1" s="1"/>
  <c r="V456" i="1" s="1"/>
  <c r="W456" i="1" s="1"/>
  <c r="N456" i="1"/>
  <c r="N455" i="1"/>
  <c r="O455" i="1" s="1"/>
  <c r="P455" i="1" s="1"/>
  <c r="Q455" i="1" s="1"/>
  <c r="R455" i="1" s="1"/>
  <c r="S455" i="1" s="1"/>
  <c r="T455" i="1" s="1"/>
  <c r="U455" i="1" s="1"/>
  <c r="V455" i="1" s="1"/>
  <c r="W455" i="1" s="1"/>
  <c r="N453" i="1"/>
  <c r="O453" i="1" s="1"/>
  <c r="P453" i="1" s="1"/>
  <c r="Q453" i="1" s="1"/>
  <c r="R453" i="1" s="1"/>
  <c r="S453" i="1" s="1"/>
  <c r="T453" i="1" s="1"/>
  <c r="U453" i="1" s="1"/>
  <c r="V453" i="1" s="1"/>
  <c r="W453" i="1" s="1"/>
  <c r="N452" i="1"/>
  <c r="O452" i="1" s="1"/>
  <c r="P452" i="1" s="1"/>
  <c r="Q452" i="1" s="1"/>
  <c r="R452" i="1" s="1"/>
  <c r="S452" i="1" s="1"/>
  <c r="T452" i="1" s="1"/>
  <c r="U452" i="1" s="1"/>
  <c r="V452" i="1" s="1"/>
  <c r="W452" i="1" s="1"/>
  <c r="O451" i="1"/>
  <c r="P451" i="1" s="1"/>
  <c r="Q451" i="1" s="1"/>
  <c r="R451" i="1" s="1"/>
  <c r="S451" i="1" s="1"/>
  <c r="T451" i="1" s="1"/>
  <c r="U451" i="1" s="1"/>
  <c r="V451" i="1" s="1"/>
  <c r="W451" i="1" s="1"/>
  <c r="N451" i="1"/>
  <c r="N449" i="1"/>
  <c r="O449" i="1" s="1"/>
  <c r="P449" i="1" s="1"/>
  <c r="Q449" i="1" s="1"/>
  <c r="R449" i="1" s="1"/>
  <c r="S449" i="1" s="1"/>
  <c r="T449" i="1" s="1"/>
  <c r="U449" i="1" s="1"/>
  <c r="V449" i="1" s="1"/>
  <c r="W449" i="1" s="1"/>
  <c r="P448" i="1"/>
  <c r="Q448" i="1" s="1"/>
  <c r="R448" i="1" s="1"/>
  <c r="S448" i="1" s="1"/>
  <c r="T448" i="1" s="1"/>
  <c r="U448" i="1" s="1"/>
  <c r="V448" i="1" s="1"/>
  <c r="W448" i="1" s="1"/>
  <c r="O448" i="1"/>
  <c r="N448" i="1"/>
  <c r="N445" i="1"/>
  <c r="O445" i="1" s="1"/>
  <c r="P445" i="1" s="1"/>
  <c r="Q445" i="1" s="1"/>
  <c r="R445" i="1" s="1"/>
  <c r="S445" i="1" s="1"/>
  <c r="T445" i="1" s="1"/>
  <c r="U445" i="1" s="1"/>
  <c r="V445" i="1" s="1"/>
  <c r="W445" i="1" s="1"/>
  <c r="N442" i="1"/>
  <c r="O442" i="1" s="1"/>
  <c r="P442" i="1" s="1"/>
  <c r="Q442" i="1" s="1"/>
  <c r="R442" i="1" s="1"/>
  <c r="S442" i="1" s="1"/>
  <c r="T442" i="1" s="1"/>
  <c r="U442" i="1" s="1"/>
  <c r="V442" i="1" s="1"/>
  <c r="W442" i="1" s="1"/>
  <c r="O439" i="1"/>
  <c r="P439" i="1" s="1"/>
  <c r="Q439" i="1" s="1"/>
  <c r="R439" i="1" s="1"/>
  <c r="S439" i="1" s="1"/>
  <c r="T439" i="1" s="1"/>
  <c r="U439" i="1" s="1"/>
  <c r="V439" i="1" s="1"/>
  <c r="W439" i="1" s="1"/>
  <c r="N439" i="1"/>
  <c r="N438" i="1"/>
  <c r="O438" i="1" s="1"/>
  <c r="P438" i="1" s="1"/>
  <c r="Q438" i="1" s="1"/>
  <c r="R438" i="1" s="1"/>
  <c r="S438" i="1" s="1"/>
  <c r="T438" i="1" s="1"/>
  <c r="U438" i="1" s="1"/>
  <c r="V438" i="1" s="1"/>
  <c r="W438" i="1" s="1"/>
  <c r="O435" i="1"/>
  <c r="P435" i="1" s="1"/>
  <c r="Q435" i="1" s="1"/>
  <c r="R435" i="1" s="1"/>
  <c r="S435" i="1" s="1"/>
  <c r="T435" i="1" s="1"/>
  <c r="U435" i="1" s="1"/>
  <c r="V435" i="1" s="1"/>
  <c r="W435" i="1" s="1"/>
  <c r="N435" i="1"/>
  <c r="O434" i="1"/>
  <c r="P434" i="1" s="1"/>
  <c r="Q434" i="1" s="1"/>
  <c r="R434" i="1" s="1"/>
  <c r="S434" i="1" s="1"/>
  <c r="T434" i="1" s="1"/>
  <c r="U434" i="1" s="1"/>
  <c r="V434" i="1" s="1"/>
  <c r="W434" i="1" s="1"/>
  <c r="N434" i="1"/>
  <c r="N433" i="1"/>
  <c r="O433" i="1" s="1"/>
  <c r="P433" i="1" s="1"/>
  <c r="Q433" i="1" s="1"/>
  <c r="R433" i="1" s="1"/>
  <c r="S433" i="1" s="1"/>
  <c r="T433" i="1" s="1"/>
  <c r="U433" i="1" s="1"/>
  <c r="V433" i="1" s="1"/>
  <c r="W433" i="1" s="1"/>
  <c r="O431" i="1"/>
  <c r="P431" i="1" s="1"/>
  <c r="Q431" i="1" s="1"/>
  <c r="R431" i="1" s="1"/>
  <c r="S431" i="1" s="1"/>
  <c r="T431" i="1" s="1"/>
  <c r="U431" i="1" s="1"/>
  <c r="V431" i="1" s="1"/>
  <c r="W431" i="1" s="1"/>
  <c r="N431" i="1"/>
  <c r="N430" i="1"/>
  <c r="O430" i="1" s="1"/>
  <c r="P430" i="1" s="1"/>
  <c r="Q430" i="1" s="1"/>
  <c r="R430" i="1" s="1"/>
  <c r="S430" i="1" s="1"/>
  <c r="T430" i="1" s="1"/>
  <c r="U430" i="1" s="1"/>
  <c r="V430" i="1" s="1"/>
  <c r="W430" i="1" s="1"/>
  <c r="O429" i="1"/>
  <c r="P429" i="1" s="1"/>
  <c r="Q429" i="1" s="1"/>
  <c r="R429" i="1" s="1"/>
  <c r="S429" i="1" s="1"/>
  <c r="T429" i="1" s="1"/>
  <c r="U429" i="1" s="1"/>
  <c r="V429" i="1" s="1"/>
  <c r="W429" i="1" s="1"/>
  <c r="N429" i="1"/>
  <c r="O427" i="1"/>
  <c r="P427" i="1" s="1"/>
  <c r="Q427" i="1" s="1"/>
  <c r="R427" i="1" s="1"/>
  <c r="S427" i="1" s="1"/>
  <c r="T427" i="1" s="1"/>
  <c r="U427" i="1" s="1"/>
  <c r="V427" i="1" s="1"/>
  <c r="W427" i="1" s="1"/>
  <c r="N427" i="1"/>
  <c r="N426" i="1"/>
  <c r="O426" i="1" s="1"/>
  <c r="P426" i="1" s="1"/>
  <c r="Q426" i="1" s="1"/>
  <c r="R426" i="1" s="1"/>
  <c r="S426" i="1" s="1"/>
  <c r="T426" i="1" s="1"/>
  <c r="U426" i="1" s="1"/>
  <c r="V426" i="1" s="1"/>
  <c r="W426" i="1" s="1"/>
  <c r="N425" i="1"/>
  <c r="O425" i="1" s="1"/>
  <c r="P425" i="1" s="1"/>
  <c r="Q425" i="1" s="1"/>
  <c r="R425" i="1" s="1"/>
  <c r="S425" i="1" s="1"/>
  <c r="T425" i="1" s="1"/>
  <c r="U425" i="1" s="1"/>
  <c r="V425" i="1" s="1"/>
  <c r="W425" i="1" s="1"/>
  <c r="W423" i="1"/>
  <c r="P423" i="1"/>
  <c r="Q423" i="1" s="1"/>
  <c r="R423" i="1" s="1"/>
  <c r="S423" i="1" s="1"/>
  <c r="T423" i="1" s="1"/>
  <c r="U423" i="1" s="1"/>
  <c r="V423" i="1" s="1"/>
  <c r="O423" i="1"/>
  <c r="N423" i="1"/>
  <c r="P422" i="1"/>
  <c r="Q422" i="1" s="1"/>
  <c r="R422" i="1" s="1"/>
  <c r="S422" i="1" s="1"/>
  <c r="T422" i="1" s="1"/>
  <c r="U422" i="1" s="1"/>
  <c r="V422" i="1" s="1"/>
  <c r="W422" i="1" s="1"/>
  <c r="N422" i="1"/>
  <c r="O422" i="1" s="1"/>
  <c r="P421" i="1"/>
  <c r="Q421" i="1" s="1"/>
  <c r="R421" i="1" s="1"/>
  <c r="S421" i="1" s="1"/>
  <c r="T421" i="1" s="1"/>
  <c r="U421" i="1" s="1"/>
  <c r="V421" i="1" s="1"/>
  <c r="W421" i="1" s="1"/>
  <c r="O421" i="1"/>
  <c r="N421" i="1"/>
  <c r="N419" i="1"/>
  <c r="O419" i="1" s="1"/>
  <c r="P419" i="1" s="1"/>
  <c r="Q419" i="1" s="1"/>
  <c r="R419" i="1" s="1"/>
  <c r="S419" i="1" s="1"/>
  <c r="T419" i="1" s="1"/>
  <c r="U419" i="1" s="1"/>
  <c r="V419" i="1" s="1"/>
  <c r="W419" i="1" s="1"/>
  <c r="N418" i="1"/>
  <c r="O418" i="1" s="1"/>
  <c r="P418" i="1" s="1"/>
  <c r="Q418" i="1" s="1"/>
  <c r="R418" i="1" s="1"/>
  <c r="S418" i="1" s="1"/>
  <c r="T418" i="1" s="1"/>
  <c r="U418" i="1" s="1"/>
  <c r="V418" i="1" s="1"/>
  <c r="W418" i="1" s="1"/>
  <c r="P415" i="1"/>
  <c r="Q415" i="1" s="1"/>
  <c r="R415" i="1" s="1"/>
  <c r="S415" i="1" s="1"/>
  <c r="T415" i="1" s="1"/>
  <c r="U415" i="1" s="1"/>
  <c r="V415" i="1" s="1"/>
  <c r="W415" i="1" s="1"/>
  <c r="O415" i="1"/>
  <c r="N415" i="1"/>
  <c r="N414" i="1"/>
  <c r="O414" i="1" s="1"/>
  <c r="P414" i="1" s="1"/>
  <c r="Q414" i="1" s="1"/>
  <c r="R414" i="1" s="1"/>
  <c r="S414" i="1" s="1"/>
  <c r="T414" i="1" s="1"/>
  <c r="U414" i="1" s="1"/>
  <c r="V414" i="1" s="1"/>
  <c r="W414" i="1" s="1"/>
  <c r="O413" i="1"/>
  <c r="P413" i="1" s="1"/>
  <c r="Q413" i="1" s="1"/>
  <c r="R413" i="1" s="1"/>
  <c r="S413" i="1" s="1"/>
  <c r="T413" i="1" s="1"/>
  <c r="U413" i="1" s="1"/>
  <c r="V413" i="1" s="1"/>
  <c r="W413" i="1" s="1"/>
  <c r="N413" i="1"/>
  <c r="N411" i="1"/>
  <c r="O411" i="1" s="1"/>
  <c r="P411" i="1" s="1"/>
  <c r="Q411" i="1" s="1"/>
  <c r="R411" i="1" s="1"/>
  <c r="S411" i="1" s="1"/>
  <c r="T411" i="1" s="1"/>
  <c r="U411" i="1" s="1"/>
  <c r="V411" i="1" s="1"/>
  <c r="W411" i="1" s="1"/>
  <c r="N410" i="1"/>
  <c r="O410" i="1" s="1"/>
  <c r="P410" i="1" s="1"/>
  <c r="Q410" i="1" s="1"/>
  <c r="R410" i="1" s="1"/>
  <c r="S410" i="1" s="1"/>
  <c r="T410" i="1" s="1"/>
  <c r="U410" i="1" s="1"/>
  <c r="V410" i="1" s="1"/>
  <c r="W410" i="1" s="1"/>
  <c r="O409" i="1"/>
  <c r="P409" i="1" s="1"/>
  <c r="Q409" i="1" s="1"/>
  <c r="R409" i="1" s="1"/>
  <c r="S409" i="1" s="1"/>
  <c r="T409" i="1" s="1"/>
  <c r="U409" i="1" s="1"/>
  <c r="V409" i="1" s="1"/>
  <c r="W409" i="1" s="1"/>
  <c r="N409" i="1"/>
  <c r="N407" i="1"/>
  <c r="O407" i="1" s="1"/>
  <c r="P407" i="1" s="1"/>
  <c r="Q407" i="1" s="1"/>
  <c r="R407" i="1" s="1"/>
  <c r="S407" i="1" s="1"/>
  <c r="T407" i="1" s="1"/>
  <c r="U407" i="1" s="1"/>
  <c r="V407" i="1" s="1"/>
  <c r="W407" i="1" s="1"/>
  <c r="Q406" i="1"/>
  <c r="R406" i="1" s="1"/>
  <c r="S406" i="1" s="1"/>
  <c r="T406" i="1" s="1"/>
  <c r="U406" i="1" s="1"/>
  <c r="V406" i="1" s="1"/>
  <c r="W406" i="1" s="1"/>
  <c r="O406" i="1"/>
  <c r="P406" i="1" s="1"/>
  <c r="N406" i="1"/>
  <c r="N405" i="1"/>
  <c r="O405" i="1" s="1"/>
  <c r="P405" i="1" s="1"/>
  <c r="Q405" i="1" s="1"/>
  <c r="R405" i="1" s="1"/>
  <c r="S405" i="1" s="1"/>
  <c r="T405" i="1" s="1"/>
  <c r="U405" i="1" s="1"/>
  <c r="V405" i="1" s="1"/>
  <c r="W405" i="1" s="1"/>
  <c r="N403" i="1"/>
  <c r="O403" i="1" s="1"/>
  <c r="P403" i="1" s="1"/>
  <c r="Q403" i="1" s="1"/>
  <c r="R403" i="1" s="1"/>
  <c r="S403" i="1" s="1"/>
  <c r="T403" i="1" s="1"/>
  <c r="U403" i="1" s="1"/>
  <c r="V403" i="1" s="1"/>
  <c r="W403" i="1" s="1"/>
  <c r="V402" i="1"/>
  <c r="W402" i="1" s="1"/>
  <c r="N402" i="1"/>
  <c r="O402" i="1" s="1"/>
  <c r="P402" i="1" s="1"/>
  <c r="Q402" i="1" s="1"/>
  <c r="R402" i="1" s="1"/>
  <c r="S402" i="1" s="1"/>
  <c r="T402" i="1" s="1"/>
  <c r="U402" i="1" s="1"/>
  <c r="O401" i="1"/>
  <c r="P401" i="1" s="1"/>
  <c r="Q401" i="1" s="1"/>
  <c r="R401" i="1" s="1"/>
  <c r="S401" i="1" s="1"/>
  <c r="T401" i="1" s="1"/>
  <c r="U401" i="1" s="1"/>
  <c r="V401" i="1" s="1"/>
  <c r="W401" i="1" s="1"/>
  <c r="N401" i="1"/>
  <c r="N399" i="1"/>
  <c r="O399" i="1" s="1"/>
  <c r="P399" i="1" s="1"/>
  <c r="Q399" i="1" s="1"/>
  <c r="R399" i="1" s="1"/>
  <c r="S399" i="1" s="1"/>
  <c r="T399" i="1" s="1"/>
  <c r="U399" i="1" s="1"/>
  <c r="V399" i="1" s="1"/>
  <c r="W399" i="1" s="1"/>
  <c r="P398" i="1"/>
  <c r="Q398" i="1" s="1"/>
  <c r="R398" i="1" s="1"/>
  <c r="S398" i="1" s="1"/>
  <c r="T398" i="1" s="1"/>
  <c r="U398" i="1" s="1"/>
  <c r="V398" i="1" s="1"/>
  <c r="W398" i="1" s="1"/>
  <c r="O398" i="1"/>
  <c r="N398" i="1"/>
  <c r="N397" i="1"/>
  <c r="O397" i="1" s="1"/>
  <c r="P397" i="1" s="1"/>
  <c r="Q397" i="1" s="1"/>
  <c r="R397" i="1" s="1"/>
  <c r="S397" i="1" s="1"/>
  <c r="T397" i="1" s="1"/>
  <c r="U397" i="1" s="1"/>
  <c r="V397" i="1" s="1"/>
  <c r="W397" i="1" s="1"/>
  <c r="N395" i="1"/>
  <c r="O395" i="1" s="1"/>
  <c r="P395" i="1" s="1"/>
  <c r="Q395" i="1" s="1"/>
  <c r="R395" i="1" s="1"/>
  <c r="S395" i="1" s="1"/>
  <c r="T395" i="1" s="1"/>
  <c r="U395" i="1" s="1"/>
  <c r="V395" i="1" s="1"/>
  <c r="W395" i="1" s="1"/>
  <c r="O394" i="1"/>
  <c r="P394" i="1" s="1"/>
  <c r="Q394" i="1" s="1"/>
  <c r="R394" i="1" s="1"/>
  <c r="S394" i="1" s="1"/>
  <c r="T394" i="1" s="1"/>
  <c r="U394" i="1" s="1"/>
  <c r="V394" i="1" s="1"/>
  <c r="W394" i="1" s="1"/>
  <c r="N394" i="1"/>
  <c r="P393" i="1"/>
  <c r="Q393" i="1" s="1"/>
  <c r="R393" i="1" s="1"/>
  <c r="S393" i="1" s="1"/>
  <c r="T393" i="1" s="1"/>
  <c r="U393" i="1" s="1"/>
  <c r="V393" i="1" s="1"/>
  <c r="W393" i="1" s="1"/>
  <c r="N393" i="1"/>
  <c r="O393" i="1" s="1"/>
  <c r="O391" i="1"/>
  <c r="P391" i="1" s="1"/>
  <c r="Q391" i="1" s="1"/>
  <c r="R391" i="1" s="1"/>
  <c r="S391" i="1" s="1"/>
  <c r="T391" i="1" s="1"/>
  <c r="U391" i="1" s="1"/>
  <c r="V391" i="1" s="1"/>
  <c r="W391" i="1" s="1"/>
  <c r="N391" i="1"/>
  <c r="S390" i="1"/>
  <c r="T390" i="1" s="1"/>
  <c r="U390" i="1" s="1"/>
  <c r="V390" i="1" s="1"/>
  <c r="W390" i="1" s="1"/>
  <c r="O390" i="1"/>
  <c r="P390" i="1" s="1"/>
  <c r="Q390" i="1" s="1"/>
  <c r="R390" i="1" s="1"/>
  <c r="N390" i="1"/>
  <c r="N389" i="1"/>
  <c r="O389" i="1" s="1"/>
  <c r="P389" i="1" s="1"/>
  <c r="Q389" i="1" s="1"/>
  <c r="R389" i="1" s="1"/>
  <c r="S389" i="1" s="1"/>
  <c r="T389" i="1" s="1"/>
  <c r="U389" i="1" s="1"/>
  <c r="V389" i="1" s="1"/>
  <c r="W389" i="1" s="1"/>
  <c r="O387" i="1"/>
  <c r="P387" i="1" s="1"/>
  <c r="Q387" i="1" s="1"/>
  <c r="R387" i="1" s="1"/>
  <c r="S387" i="1" s="1"/>
  <c r="T387" i="1" s="1"/>
  <c r="U387" i="1" s="1"/>
  <c r="V387" i="1" s="1"/>
  <c r="W387" i="1" s="1"/>
  <c r="N387" i="1"/>
  <c r="N386" i="1"/>
  <c r="O386" i="1" s="1"/>
  <c r="P386" i="1" s="1"/>
  <c r="Q386" i="1" s="1"/>
  <c r="R386" i="1" s="1"/>
  <c r="S386" i="1" s="1"/>
  <c r="T386" i="1" s="1"/>
  <c r="U386" i="1" s="1"/>
  <c r="V386" i="1" s="1"/>
  <c r="W386" i="1" s="1"/>
  <c r="Q385" i="1"/>
  <c r="R385" i="1" s="1"/>
  <c r="S385" i="1" s="1"/>
  <c r="T385" i="1" s="1"/>
  <c r="U385" i="1" s="1"/>
  <c r="V385" i="1" s="1"/>
  <c r="W385" i="1" s="1"/>
  <c r="O385" i="1"/>
  <c r="P385" i="1" s="1"/>
  <c r="N385" i="1"/>
  <c r="O383" i="1"/>
  <c r="P383" i="1" s="1"/>
  <c r="Q383" i="1" s="1"/>
  <c r="R383" i="1" s="1"/>
  <c r="S383" i="1" s="1"/>
  <c r="T383" i="1" s="1"/>
  <c r="U383" i="1" s="1"/>
  <c r="V383" i="1" s="1"/>
  <c r="W383" i="1" s="1"/>
  <c r="N383" i="1"/>
  <c r="R382" i="1"/>
  <c r="S382" i="1" s="1"/>
  <c r="T382" i="1" s="1"/>
  <c r="U382" i="1" s="1"/>
  <c r="V382" i="1" s="1"/>
  <c r="W382" i="1" s="1"/>
  <c r="N382" i="1"/>
  <c r="O382" i="1" s="1"/>
  <c r="P382" i="1" s="1"/>
  <c r="Q382" i="1" s="1"/>
  <c r="R381" i="1"/>
  <c r="S381" i="1" s="1"/>
  <c r="T381" i="1" s="1"/>
  <c r="U381" i="1" s="1"/>
  <c r="V381" i="1" s="1"/>
  <c r="W381" i="1" s="1"/>
  <c r="N381" i="1"/>
  <c r="O381" i="1" s="1"/>
  <c r="P381" i="1" s="1"/>
  <c r="Q381" i="1" s="1"/>
  <c r="O379" i="1"/>
  <c r="P379" i="1" s="1"/>
  <c r="Q379" i="1" s="1"/>
  <c r="R379" i="1" s="1"/>
  <c r="S379" i="1" s="1"/>
  <c r="T379" i="1" s="1"/>
  <c r="U379" i="1" s="1"/>
  <c r="V379" i="1" s="1"/>
  <c r="W379" i="1" s="1"/>
  <c r="N379" i="1"/>
  <c r="P378" i="1"/>
  <c r="Q378" i="1" s="1"/>
  <c r="R378" i="1" s="1"/>
  <c r="S378" i="1" s="1"/>
  <c r="T378" i="1" s="1"/>
  <c r="U378" i="1" s="1"/>
  <c r="V378" i="1" s="1"/>
  <c r="W378" i="1" s="1"/>
  <c r="N378" i="1"/>
  <c r="O378" i="1" s="1"/>
  <c r="N377" i="1"/>
  <c r="O377" i="1" s="1"/>
  <c r="P377" i="1" s="1"/>
  <c r="Q377" i="1" s="1"/>
  <c r="R377" i="1" s="1"/>
  <c r="S377" i="1" s="1"/>
  <c r="T377" i="1" s="1"/>
  <c r="U377" i="1" s="1"/>
  <c r="V377" i="1" s="1"/>
  <c r="W377" i="1" s="1"/>
  <c r="N375" i="1"/>
  <c r="O375" i="1" s="1"/>
  <c r="P375" i="1" s="1"/>
  <c r="Q375" i="1" s="1"/>
  <c r="R375" i="1" s="1"/>
  <c r="S375" i="1" s="1"/>
  <c r="T375" i="1" s="1"/>
  <c r="U375" i="1" s="1"/>
  <c r="V375" i="1" s="1"/>
  <c r="W375" i="1" s="1"/>
  <c r="O374" i="1"/>
  <c r="P374" i="1" s="1"/>
  <c r="Q374" i="1" s="1"/>
  <c r="R374" i="1" s="1"/>
  <c r="S374" i="1" s="1"/>
  <c r="T374" i="1" s="1"/>
  <c r="U374" i="1" s="1"/>
  <c r="V374" i="1" s="1"/>
  <c r="W374" i="1" s="1"/>
  <c r="N374" i="1"/>
  <c r="N373" i="1"/>
  <c r="O373" i="1" s="1"/>
  <c r="P373" i="1" s="1"/>
  <c r="Q373" i="1" s="1"/>
  <c r="R373" i="1" s="1"/>
  <c r="S373" i="1" s="1"/>
  <c r="T373" i="1" s="1"/>
  <c r="U373" i="1" s="1"/>
  <c r="V373" i="1" s="1"/>
  <c r="W373" i="1" s="1"/>
  <c r="P371" i="1"/>
  <c r="Q371" i="1" s="1"/>
  <c r="R371" i="1" s="1"/>
  <c r="S371" i="1" s="1"/>
  <c r="T371" i="1" s="1"/>
  <c r="U371" i="1" s="1"/>
  <c r="V371" i="1" s="1"/>
  <c r="W371" i="1" s="1"/>
  <c r="O371" i="1"/>
  <c r="N371" i="1"/>
  <c r="P370" i="1"/>
  <c r="Q370" i="1" s="1"/>
  <c r="R370" i="1" s="1"/>
  <c r="S370" i="1" s="1"/>
  <c r="T370" i="1" s="1"/>
  <c r="U370" i="1" s="1"/>
  <c r="V370" i="1" s="1"/>
  <c r="W370" i="1" s="1"/>
  <c r="N370" i="1"/>
  <c r="O370" i="1" s="1"/>
  <c r="N369" i="1"/>
  <c r="O369" i="1" s="1"/>
  <c r="P369" i="1" s="1"/>
  <c r="Q369" i="1" s="1"/>
  <c r="R369" i="1" s="1"/>
  <c r="S369" i="1" s="1"/>
  <c r="T369" i="1" s="1"/>
  <c r="U369" i="1" s="1"/>
  <c r="V369" i="1" s="1"/>
  <c r="W369" i="1" s="1"/>
  <c r="N367" i="1"/>
  <c r="O367" i="1" s="1"/>
  <c r="P367" i="1" s="1"/>
  <c r="Q367" i="1" s="1"/>
  <c r="R367" i="1" s="1"/>
  <c r="S367" i="1" s="1"/>
  <c r="T367" i="1" s="1"/>
  <c r="U367" i="1" s="1"/>
  <c r="V367" i="1" s="1"/>
  <c r="W367" i="1" s="1"/>
  <c r="N366" i="1"/>
  <c r="O366" i="1" s="1"/>
  <c r="P366" i="1" s="1"/>
  <c r="Q366" i="1" s="1"/>
  <c r="R366" i="1" s="1"/>
  <c r="S366" i="1" s="1"/>
  <c r="T366" i="1" s="1"/>
  <c r="U366" i="1" s="1"/>
  <c r="V366" i="1" s="1"/>
  <c r="W366" i="1" s="1"/>
  <c r="Q363" i="1"/>
  <c r="R363" i="1" s="1"/>
  <c r="S363" i="1" s="1"/>
  <c r="T363" i="1" s="1"/>
  <c r="U363" i="1" s="1"/>
  <c r="V363" i="1" s="1"/>
  <c r="W363" i="1" s="1"/>
  <c r="N363" i="1"/>
  <c r="O363" i="1" s="1"/>
  <c r="P363" i="1" s="1"/>
  <c r="N360" i="1"/>
  <c r="O360" i="1" s="1"/>
  <c r="P360" i="1" s="1"/>
  <c r="Q360" i="1" s="1"/>
  <c r="R360" i="1" s="1"/>
  <c r="S360" i="1" s="1"/>
  <c r="T360" i="1" s="1"/>
  <c r="U360" i="1" s="1"/>
  <c r="V360" i="1" s="1"/>
  <c r="W360" i="1" s="1"/>
  <c r="N357" i="1"/>
  <c r="O357" i="1" s="1"/>
  <c r="P357" i="1" s="1"/>
  <c r="Q357" i="1" s="1"/>
  <c r="R357" i="1" s="1"/>
  <c r="S357" i="1" s="1"/>
  <c r="T357" i="1" s="1"/>
  <c r="U357" i="1" s="1"/>
  <c r="V357" i="1" s="1"/>
  <c r="W357" i="1" s="1"/>
  <c r="P356" i="1"/>
  <c r="Q356" i="1" s="1"/>
  <c r="R356" i="1" s="1"/>
  <c r="S356" i="1" s="1"/>
  <c r="T356" i="1" s="1"/>
  <c r="U356" i="1" s="1"/>
  <c r="V356" i="1" s="1"/>
  <c r="W356" i="1" s="1"/>
  <c r="O356" i="1"/>
  <c r="N356" i="1"/>
  <c r="N353" i="1"/>
  <c r="O353" i="1" s="1"/>
  <c r="P353" i="1" s="1"/>
  <c r="Q353" i="1" s="1"/>
  <c r="R353" i="1" s="1"/>
  <c r="S353" i="1" s="1"/>
  <c r="T353" i="1" s="1"/>
  <c r="U353" i="1" s="1"/>
  <c r="V353" i="1" s="1"/>
  <c r="W353" i="1" s="1"/>
  <c r="P352" i="1"/>
  <c r="Q352" i="1" s="1"/>
  <c r="R352" i="1" s="1"/>
  <c r="S352" i="1" s="1"/>
  <c r="T352" i="1" s="1"/>
  <c r="U352" i="1" s="1"/>
  <c r="V352" i="1" s="1"/>
  <c r="W352" i="1" s="1"/>
  <c r="O352" i="1"/>
  <c r="N352" i="1"/>
  <c r="N350" i="1"/>
  <c r="O350" i="1" s="1"/>
  <c r="P350" i="1" s="1"/>
  <c r="Q350" i="1" s="1"/>
  <c r="R350" i="1" s="1"/>
  <c r="S350" i="1" s="1"/>
  <c r="T350" i="1" s="1"/>
  <c r="U350" i="1" s="1"/>
  <c r="V350" i="1" s="1"/>
  <c r="W350" i="1" s="1"/>
  <c r="N349" i="1"/>
  <c r="O349" i="1" s="1"/>
  <c r="P349" i="1" s="1"/>
  <c r="Q349" i="1" s="1"/>
  <c r="R349" i="1" s="1"/>
  <c r="S349" i="1" s="1"/>
  <c r="T349" i="1" s="1"/>
  <c r="U349" i="1" s="1"/>
  <c r="V349" i="1" s="1"/>
  <c r="W349" i="1" s="1"/>
  <c r="N348" i="1"/>
  <c r="O348" i="1" s="1"/>
  <c r="P348" i="1" s="1"/>
  <c r="Q348" i="1" s="1"/>
  <c r="R348" i="1" s="1"/>
  <c r="S348" i="1" s="1"/>
  <c r="T348" i="1" s="1"/>
  <c r="U348" i="1" s="1"/>
  <c r="V348" i="1" s="1"/>
  <c r="W348" i="1" s="1"/>
  <c r="O346" i="1"/>
  <c r="P346" i="1" s="1"/>
  <c r="Q346" i="1" s="1"/>
  <c r="R346" i="1" s="1"/>
  <c r="S346" i="1" s="1"/>
  <c r="T346" i="1" s="1"/>
  <c r="U346" i="1" s="1"/>
  <c r="V346" i="1" s="1"/>
  <c r="W346" i="1" s="1"/>
  <c r="N346" i="1"/>
  <c r="N345" i="1"/>
  <c r="O345" i="1" s="1"/>
  <c r="P345" i="1" s="1"/>
  <c r="Q345" i="1" s="1"/>
  <c r="R345" i="1" s="1"/>
  <c r="S345" i="1" s="1"/>
  <c r="T345" i="1" s="1"/>
  <c r="U345" i="1" s="1"/>
  <c r="V345" i="1" s="1"/>
  <c r="W345" i="1" s="1"/>
  <c r="P344" i="1"/>
  <c r="Q344" i="1" s="1"/>
  <c r="R344" i="1" s="1"/>
  <c r="S344" i="1" s="1"/>
  <c r="T344" i="1" s="1"/>
  <c r="U344" i="1" s="1"/>
  <c r="V344" i="1" s="1"/>
  <c r="W344" i="1" s="1"/>
  <c r="O344" i="1"/>
  <c r="N344" i="1"/>
  <c r="N342" i="1"/>
  <c r="O342" i="1" s="1"/>
  <c r="P342" i="1" s="1"/>
  <c r="Q342" i="1" s="1"/>
  <c r="R342" i="1" s="1"/>
  <c r="S342" i="1" s="1"/>
  <c r="T342" i="1" s="1"/>
  <c r="U342" i="1" s="1"/>
  <c r="V342" i="1" s="1"/>
  <c r="W342" i="1" s="1"/>
  <c r="N341" i="1"/>
  <c r="O341" i="1" s="1"/>
  <c r="P341" i="1" s="1"/>
  <c r="Q341" i="1" s="1"/>
  <c r="R341" i="1" s="1"/>
  <c r="S341" i="1" s="1"/>
  <c r="T341" i="1" s="1"/>
  <c r="U341" i="1" s="1"/>
  <c r="V341" i="1" s="1"/>
  <c r="W341" i="1" s="1"/>
  <c r="O340" i="1"/>
  <c r="P340" i="1" s="1"/>
  <c r="Q340" i="1" s="1"/>
  <c r="R340" i="1" s="1"/>
  <c r="S340" i="1" s="1"/>
  <c r="T340" i="1" s="1"/>
  <c r="U340" i="1" s="1"/>
  <c r="V340" i="1" s="1"/>
  <c r="W340" i="1" s="1"/>
  <c r="N340" i="1"/>
  <c r="N338" i="1"/>
  <c r="O338" i="1" s="1"/>
  <c r="P338" i="1" s="1"/>
  <c r="Q338" i="1" s="1"/>
  <c r="R338" i="1" s="1"/>
  <c r="S338" i="1" s="1"/>
  <c r="T338" i="1" s="1"/>
  <c r="U338" i="1" s="1"/>
  <c r="V338" i="1" s="1"/>
  <c r="W338" i="1" s="1"/>
  <c r="N337" i="1"/>
  <c r="O337" i="1" s="1"/>
  <c r="P337" i="1" s="1"/>
  <c r="Q337" i="1" s="1"/>
  <c r="R337" i="1" s="1"/>
  <c r="S337" i="1" s="1"/>
  <c r="T337" i="1" s="1"/>
  <c r="U337" i="1" s="1"/>
  <c r="V337" i="1" s="1"/>
  <c r="W337" i="1" s="1"/>
  <c r="N334" i="1"/>
  <c r="O334" i="1" s="1"/>
  <c r="P334" i="1" s="1"/>
  <c r="Q334" i="1" s="1"/>
  <c r="R334" i="1" s="1"/>
  <c r="S334" i="1" s="1"/>
  <c r="T334" i="1" s="1"/>
  <c r="U334" i="1" s="1"/>
  <c r="V334" i="1" s="1"/>
  <c r="W334" i="1" s="1"/>
  <c r="O333" i="1"/>
  <c r="P333" i="1" s="1"/>
  <c r="Q333" i="1" s="1"/>
  <c r="R333" i="1" s="1"/>
  <c r="S333" i="1" s="1"/>
  <c r="T333" i="1" s="1"/>
  <c r="U333" i="1" s="1"/>
  <c r="V333" i="1" s="1"/>
  <c r="W333" i="1" s="1"/>
  <c r="N333" i="1"/>
  <c r="O332" i="1"/>
  <c r="P332" i="1" s="1"/>
  <c r="Q332" i="1" s="1"/>
  <c r="R332" i="1" s="1"/>
  <c r="S332" i="1" s="1"/>
  <c r="T332" i="1" s="1"/>
  <c r="U332" i="1" s="1"/>
  <c r="V332" i="1" s="1"/>
  <c r="W332" i="1" s="1"/>
  <c r="N332" i="1"/>
  <c r="N330" i="1"/>
  <c r="O330" i="1" s="1"/>
  <c r="P330" i="1" s="1"/>
  <c r="Q330" i="1" s="1"/>
  <c r="R330" i="1" s="1"/>
  <c r="S330" i="1" s="1"/>
  <c r="T330" i="1" s="1"/>
  <c r="U330" i="1" s="1"/>
  <c r="V330" i="1" s="1"/>
  <c r="W330" i="1" s="1"/>
  <c r="N329" i="1"/>
  <c r="O329" i="1" s="1"/>
  <c r="P329" i="1" s="1"/>
  <c r="Q329" i="1" s="1"/>
  <c r="R329" i="1" s="1"/>
  <c r="S329" i="1" s="1"/>
  <c r="T329" i="1" s="1"/>
  <c r="U329" i="1" s="1"/>
  <c r="V329" i="1" s="1"/>
  <c r="W329" i="1" s="1"/>
  <c r="N328" i="1"/>
  <c r="O328" i="1" s="1"/>
  <c r="P328" i="1" s="1"/>
  <c r="Q328" i="1" s="1"/>
  <c r="R328" i="1" s="1"/>
  <c r="S328" i="1" s="1"/>
  <c r="T328" i="1" s="1"/>
  <c r="U328" i="1" s="1"/>
  <c r="V328" i="1" s="1"/>
  <c r="W328" i="1" s="1"/>
  <c r="O326" i="1"/>
  <c r="P326" i="1" s="1"/>
  <c r="Q326" i="1" s="1"/>
  <c r="R326" i="1" s="1"/>
  <c r="S326" i="1" s="1"/>
  <c r="T326" i="1" s="1"/>
  <c r="U326" i="1" s="1"/>
  <c r="V326" i="1" s="1"/>
  <c r="W326" i="1" s="1"/>
  <c r="N326" i="1"/>
  <c r="N325" i="1"/>
  <c r="O325" i="1" s="1"/>
  <c r="P325" i="1" s="1"/>
  <c r="Q325" i="1" s="1"/>
  <c r="R325" i="1" s="1"/>
  <c r="S325" i="1" s="1"/>
  <c r="T325" i="1" s="1"/>
  <c r="U325" i="1" s="1"/>
  <c r="V325" i="1" s="1"/>
  <c r="W325" i="1" s="1"/>
  <c r="P324" i="1"/>
  <c r="Q324" i="1" s="1"/>
  <c r="R324" i="1" s="1"/>
  <c r="S324" i="1" s="1"/>
  <c r="T324" i="1" s="1"/>
  <c r="U324" i="1" s="1"/>
  <c r="V324" i="1" s="1"/>
  <c r="W324" i="1" s="1"/>
  <c r="O324" i="1"/>
  <c r="N324" i="1"/>
  <c r="N322" i="1"/>
  <c r="O322" i="1" s="1"/>
  <c r="P322" i="1" s="1"/>
  <c r="Q322" i="1" s="1"/>
  <c r="R322" i="1" s="1"/>
  <c r="S322" i="1" s="1"/>
  <c r="T322" i="1" s="1"/>
  <c r="U322" i="1" s="1"/>
  <c r="V322" i="1" s="1"/>
  <c r="W322" i="1" s="1"/>
  <c r="P321" i="1"/>
  <c r="Q321" i="1" s="1"/>
  <c r="R321" i="1" s="1"/>
  <c r="S321" i="1" s="1"/>
  <c r="T321" i="1" s="1"/>
  <c r="U321" i="1" s="1"/>
  <c r="V321" i="1" s="1"/>
  <c r="W321" i="1" s="1"/>
  <c r="O321" i="1"/>
  <c r="N321" i="1"/>
  <c r="O320" i="1"/>
  <c r="P320" i="1" s="1"/>
  <c r="Q320" i="1" s="1"/>
  <c r="R320" i="1" s="1"/>
  <c r="S320" i="1" s="1"/>
  <c r="T320" i="1" s="1"/>
  <c r="U320" i="1" s="1"/>
  <c r="V320" i="1" s="1"/>
  <c r="W320" i="1" s="1"/>
  <c r="N320" i="1"/>
  <c r="N318" i="1"/>
  <c r="O318" i="1" s="1"/>
  <c r="P318" i="1" s="1"/>
  <c r="Q318" i="1" s="1"/>
  <c r="R318" i="1" s="1"/>
  <c r="S318" i="1" s="1"/>
  <c r="T318" i="1" s="1"/>
  <c r="U318" i="1" s="1"/>
  <c r="V318" i="1" s="1"/>
  <c r="W318" i="1" s="1"/>
  <c r="P317" i="1"/>
  <c r="Q317" i="1" s="1"/>
  <c r="R317" i="1" s="1"/>
  <c r="S317" i="1" s="1"/>
  <c r="T317" i="1" s="1"/>
  <c r="U317" i="1" s="1"/>
  <c r="V317" i="1" s="1"/>
  <c r="W317" i="1" s="1"/>
  <c r="O317" i="1"/>
  <c r="N317" i="1"/>
  <c r="N316" i="1"/>
  <c r="O316" i="1" s="1"/>
  <c r="P316" i="1" s="1"/>
  <c r="Q316" i="1" s="1"/>
  <c r="R316" i="1" s="1"/>
  <c r="S316" i="1" s="1"/>
  <c r="T316" i="1" s="1"/>
  <c r="U316" i="1" s="1"/>
  <c r="V316" i="1" s="1"/>
  <c r="W316" i="1" s="1"/>
  <c r="O314" i="1"/>
  <c r="P314" i="1" s="1"/>
  <c r="Q314" i="1" s="1"/>
  <c r="R314" i="1" s="1"/>
  <c r="S314" i="1" s="1"/>
  <c r="T314" i="1" s="1"/>
  <c r="U314" i="1" s="1"/>
  <c r="V314" i="1" s="1"/>
  <c r="W314" i="1" s="1"/>
  <c r="N314" i="1"/>
  <c r="N313" i="1"/>
  <c r="O313" i="1" s="1"/>
  <c r="P313" i="1" s="1"/>
  <c r="Q313" i="1" s="1"/>
  <c r="R313" i="1" s="1"/>
  <c r="S313" i="1" s="1"/>
  <c r="T313" i="1" s="1"/>
  <c r="U313" i="1" s="1"/>
  <c r="V313" i="1" s="1"/>
  <c r="W313" i="1" s="1"/>
  <c r="O312" i="1"/>
  <c r="P312" i="1" s="1"/>
  <c r="Q312" i="1" s="1"/>
  <c r="R312" i="1" s="1"/>
  <c r="S312" i="1" s="1"/>
  <c r="T312" i="1" s="1"/>
  <c r="U312" i="1" s="1"/>
  <c r="V312" i="1" s="1"/>
  <c r="W312" i="1" s="1"/>
  <c r="N312" i="1"/>
  <c r="O310" i="1"/>
  <c r="P310" i="1" s="1"/>
  <c r="Q310" i="1" s="1"/>
  <c r="R310" i="1" s="1"/>
  <c r="S310" i="1" s="1"/>
  <c r="T310" i="1" s="1"/>
  <c r="U310" i="1" s="1"/>
  <c r="V310" i="1" s="1"/>
  <c r="W310" i="1" s="1"/>
  <c r="N310" i="1"/>
  <c r="N309" i="1"/>
  <c r="O309" i="1" s="1"/>
  <c r="P309" i="1" s="1"/>
  <c r="Q309" i="1" s="1"/>
  <c r="R309" i="1" s="1"/>
  <c r="S309" i="1" s="1"/>
  <c r="T309" i="1" s="1"/>
  <c r="U309" i="1" s="1"/>
  <c r="V309" i="1" s="1"/>
  <c r="W309" i="1" s="1"/>
  <c r="O306" i="1"/>
  <c r="P306" i="1" s="1"/>
  <c r="Q306" i="1" s="1"/>
  <c r="R306" i="1" s="1"/>
  <c r="S306" i="1" s="1"/>
  <c r="T306" i="1" s="1"/>
  <c r="U306" i="1" s="1"/>
  <c r="V306" i="1" s="1"/>
  <c r="W306" i="1" s="1"/>
  <c r="N306" i="1"/>
  <c r="N305" i="1"/>
  <c r="O305" i="1" s="1"/>
  <c r="P305" i="1" s="1"/>
  <c r="Q305" i="1" s="1"/>
  <c r="R305" i="1" s="1"/>
  <c r="S305" i="1" s="1"/>
  <c r="T305" i="1" s="1"/>
  <c r="U305" i="1" s="1"/>
  <c r="V305" i="1" s="1"/>
  <c r="W305" i="1" s="1"/>
  <c r="N304" i="1"/>
  <c r="O304" i="1" s="1"/>
  <c r="P304" i="1" s="1"/>
  <c r="Q304" i="1" s="1"/>
  <c r="R304" i="1" s="1"/>
  <c r="S304" i="1" s="1"/>
  <c r="T304" i="1" s="1"/>
  <c r="U304" i="1" s="1"/>
  <c r="V304" i="1" s="1"/>
  <c r="W304" i="1" s="1"/>
  <c r="P302" i="1"/>
  <c r="Q302" i="1" s="1"/>
  <c r="R302" i="1" s="1"/>
  <c r="S302" i="1" s="1"/>
  <c r="T302" i="1" s="1"/>
  <c r="U302" i="1" s="1"/>
  <c r="V302" i="1" s="1"/>
  <c r="W302" i="1" s="1"/>
  <c r="O302" i="1"/>
  <c r="N302" i="1"/>
  <c r="N301" i="1"/>
  <c r="O301" i="1" s="1"/>
  <c r="P301" i="1" s="1"/>
  <c r="Q301" i="1" s="1"/>
  <c r="R301" i="1" s="1"/>
  <c r="S301" i="1" s="1"/>
  <c r="T301" i="1" s="1"/>
  <c r="U301" i="1" s="1"/>
  <c r="V301" i="1" s="1"/>
  <c r="W301" i="1" s="1"/>
  <c r="N300" i="1"/>
  <c r="O300" i="1" s="1"/>
  <c r="P300" i="1" s="1"/>
  <c r="Q300" i="1" s="1"/>
  <c r="R300" i="1" s="1"/>
  <c r="S300" i="1" s="1"/>
  <c r="T300" i="1" s="1"/>
  <c r="U300" i="1" s="1"/>
  <c r="V300" i="1" s="1"/>
  <c r="W300" i="1" s="1"/>
  <c r="N298" i="1"/>
  <c r="O298" i="1" s="1"/>
  <c r="P298" i="1" s="1"/>
  <c r="Q298" i="1" s="1"/>
  <c r="R298" i="1" s="1"/>
  <c r="S298" i="1" s="1"/>
  <c r="T298" i="1" s="1"/>
  <c r="U298" i="1" s="1"/>
  <c r="V298" i="1" s="1"/>
  <c r="W298" i="1" s="1"/>
  <c r="O297" i="1"/>
  <c r="P297" i="1" s="1"/>
  <c r="Q297" i="1" s="1"/>
  <c r="R297" i="1" s="1"/>
  <c r="S297" i="1" s="1"/>
  <c r="T297" i="1" s="1"/>
  <c r="U297" i="1" s="1"/>
  <c r="V297" i="1" s="1"/>
  <c r="W297" i="1" s="1"/>
  <c r="N297" i="1"/>
  <c r="O296" i="1"/>
  <c r="P296" i="1" s="1"/>
  <c r="Q296" i="1" s="1"/>
  <c r="R296" i="1" s="1"/>
  <c r="S296" i="1" s="1"/>
  <c r="T296" i="1" s="1"/>
  <c r="U296" i="1" s="1"/>
  <c r="V296" i="1" s="1"/>
  <c r="W296" i="1" s="1"/>
  <c r="N296" i="1"/>
  <c r="N294" i="1"/>
  <c r="O294" i="1" s="1"/>
  <c r="P294" i="1" s="1"/>
  <c r="Q294" i="1" s="1"/>
  <c r="R294" i="1" s="1"/>
  <c r="S294" i="1" s="1"/>
  <c r="T294" i="1" s="1"/>
  <c r="U294" i="1" s="1"/>
  <c r="V294" i="1" s="1"/>
  <c r="W294" i="1" s="1"/>
  <c r="N293" i="1"/>
  <c r="O293" i="1" s="1"/>
  <c r="P293" i="1" s="1"/>
  <c r="Q293" i="1" s="1"/>
  <c r="R293" i="1" s="1"/>
  <c r="S293" i="1" s="1"/>
  <c r="T293" i="1" s="1"/>
  <c r="U293" i="1" s="1"/>
  <c r="V293" i="1" s="1"/>
  <c r="W293" i="1" s="1"/>
  <c r="P292" i="1"/>
  <c r="Q292" i="1" s="1"/>
  <c r="R292" i="1" s="1"/>
  <c r="S292" i="1" s="1"/>
  <c r="T292" i="1" s="1"/>
  <c r="U292" i="1" s="1"/>
  <c r="V292" i="1" s="1"/>
  <c r="W292" i="1" s="1"/>
  <c r="O292" i="1"/>
  <c r="N292" i="1"/>
  <c r="N290" i="1"/>
  <c r="O290" i="1" s="1"/>
  <c r="P290" i="1" s="1"/>
  <c r="Q290" i="1" s="1"/>
  <c r="R290" i="1" s="1"/>
  <c r="S290" i="1" s="1"/>
  <c r="T290" i="1" s="1"/>
  <c r="U290" i="1" s="1"/>
  <c r="V290" i="1" s="1"/>
  <c r="W290" i="1" s="1"/>
  <c r="N289" i="1"/>
  <c r="O289" i="1" s="1"/>
  <c r="P289" i="1" s="1"/>
  <c r="Q289" i="1" s="1"/>
  <c r="R289" i="1" s="1"/>
  <c r="S289" i="1" s="1"/>
  <c r="T289" i="1" s="1"/>
  <c r="U289" i="1" s="1"/>
  <c r="V289" i="1" s="1"/>
  <c r="W289" i="1" s="1"/>
  <c r="N287" i="1"/>
  <c r="O287" i="1" s="1"/>
  <c r="P287" i="1" s="1"/>
  <c r="Q287" i="1" s="1"/>
  <c r="R287" i="1" s="1"/>
  <c r="S287" i="1" s="1"/>
  <c r="T287" i="1" s="1"/>
  <c r="U287" i="1" s="1"/>
  <c r="V287" i="1" s="1"/>
  <c r="W287" i="1" s="1"/>
  <c r="O286" i="1"/>
  <c r="P286" i="1" s="1"/>
  <c r="Q286" i="1" s="1"/>
  <c r="R286" i="1" s="1"/>
  <c r="S286" i="1" s="1"/>
  <c r="T286" i="1" s="1"/>
  <c r="U286" i="1" s="1"/>
  <c r="V286" i="1" s="1"/>
  <c r="W286" i="1" s="1"/>
  <c r="N286" i="1"/>
  <c r="O285" i="1"/>
  <c r="P285" i="1" s="1"/>
  <c r="Q285" i="1" s="1"/>
  <c r="R285" i="1" s="1"/>
  <c r="S285" i="1" s="1"/>
  <c r="T285" i="1" s="1"/>
  <c r="U285" i="1" s="1"/>
  <c r="V285" i="1" s="1"/>
  <c r="W285" i="1" s="1"/>
  <c r="N285" i="1"/>
  <c r="N283" i="1"/>
  <c r="O283" i="1" s="1"/>
  <c r="P283" i="1" s="1"/>
  <c r="Q283" i="1" s="1"/>
  <c r="R283" i="1" s="1"/>
  <c r="S283" i="1" s="1"/>
  <c r="T283" i="1" s="1"/>
  <c r="U283" i="1" s="1"/>
  <c r="V283" i="1" s="1"/>
  <c r="W283" i="1" s="1"/>
  <c r="N282" i="1"/>
  <c r="O282" i="1" s="1"/>
  <c r="P282" i="1" s="1"/>
  <c r="Q282" i="1" s="1"/>
  <c r="R282" i="1" s="1"/>
  <c r="S282" i="1" s="1"/>
  <c r="T282" i="1" s="1"/>
  <c r="U282" i="1" s="1"/>
  <c r="V282" i="1" s="1"/>
  <c r="W282" i="1" s="1"/>
  <c r="P281" i="1"/>
  <c r="Q281" i="1" s="1"/>
  <c r="R281" i="1" s="1"/>
  <c r="S281" i="1" s="1"/>
  <c r="T281" i="1" s="1"/>
  <c r="U281" i="1" s="1"/>
  <c r="V281" i="1" s="1"/>
  <c r="W281" i="1" s="1"/>
  <c r="O281" i="1"/>
  <c r="N281" i="1"/>
  <c r="N279" i="1"/>
  <c r="O279" i="1" s="1"/>
  <c r="P279" i="1" s="1"/>
  <c r="Q279" i="1" s="1"/>
  <c r="R279" i="1" s="1"/>
  <c r="S279" i="1" s="1"/>
  <c r="T279" i="1" s="1"/>
  <c r="U279" i="1" s="1"/>
  <c r="V279" i="1" s="1"/>
  <c r="W279" i="1" s="1"/>
  <c r="N278" i="1"/>
  <c r="O278" i="1" s="1"/>
  <c r="P278" i="1" s="1"/>
  <c r="Q278" i="1" s="1"/>
  <c r="R278" i="1" s="1"/>
  <c r="S278" i="1" s="1"/>
  <c r="T278" i="1" s="1"/>
  <c r="U278" i="1" s="1"/>
  <c r="V278" i="1" s="1"/>
  <c r="W278" i="1" s="1"/>
  <c r="N277" i="1"/>
  <c r="O277" i="1" s="1"/>
  <c r="P277" i="1" s="1"/>
  <c r="Q277" i="1" s="1"/>
  <c r="R277" i="1" s="1"/>
  <c r="S277" i="1" s="1"/>
  <c r="T277" i="1" s="1"/>
  <c r="U277" i="1" s="1"/>
  <c r="V277" i="1" s="1"/>
  <c r="W277" i="1" s="1"/>
  <c r="O275" i="1"/>
  <c r="P275" i="1" s="1"/>
  <c r="Q275" i="1" s="1"/>
  <c r="R275" i="1" s="1"/>
  <c r="S275" i="1" s="1"/>
  <c r="T275" i="1" s="1"/>
  <c r="U275" i="1" s="1"/>
  <c r="V275" i="1" s="1"/>
  <c r="W275" i="1" s="1"/>
  <c r="N275" i="1"/>
  <c r="O274" i="1"/>
  <c r="P274" i="1" s="1"/>
  <c r="Q274" i="1" s="1"/>
  <c r="R274" i="1" s="1"/>
  <c r="S274" i="1" s="1"/>
  <c r="T274" i="1" s="1"/>
  <c r="U274" i="1" s="1"/>
  <c r="V274" i="1" s="1"/>
  <c r="W274" i="1" s="1"/>
  <c r="N274" i="1"/>
  <c r="N273" i="1"/>
  <c r="O273" i="1" s="1"/>
  <c r="P273" i="1" s="1"/>
  <c r="Q273" i="1" s="1"/>
  <c r="R273" i="1" s="1"/>
  <c r="S273" i="1" s="1"/>
  <c r="T273" i="1" s="1"/>
  <c r="U273" i="1" s="1"/>
  <c r="V273" i="1" s="1"/>
  <c r="W273" i="1" s="1"/>
  <c r="N271" i="1"/>
  <c r="O271" i="1" s="1"/>
  <c r="P271" i="1" s="1"/>
  <c r="Q271" i="1" s="1"/>
  <c r="R271" i="1" s="1"/>
  <c r="S271" i="1" s="1"/>
  <c r="T271" i="1" s="1"/>
  <c r="U271" i="1" s="1"/>
  <c r="V271" i="1" s="1"/>
  <c r="W271" i="1" s="1"/>
  <c r="P270" i="1"/>
  <c r="Q270" i="1" s="1"/>
  <c r="R270" i="1" s="1"/>
  <c r="S270" i="1" s="1"/>
  <c r="T270" i="1" s="1"/>
  <c r="U270" i="1" s="1"/>
  <c r="V270" i="1" s="1"/>
  <c r="W270" i="1" s="1"/>
  <c r="O270" i="1"/>
  <c r="N270" i="1"/>
  <c r="N269" i="1"/>
  <c r="O269" i="1" s="1"/>
  <c r="P269" i="1" s="1"/>
  <c r="Q269" i="1" s="1"/>
  <c r="R269" i="1" s="1"/>
  <c r="S269" i="1" s="1"/>
  <c r="T269" i="1" s="1"/>
  <c r="U269" i="1" s="1"/>
  <c r="V269" i="1" s="1"/>
  <c r="W269" i="1" s="1"/>
  <c r="N267" i="1"/>
  <c r="O267" i="1" s="1"/>
  <c r="P267" i="1" s="1"/>
  <c r="Q267" i="1" s="1"/>
  <c r="R267" i="1" s="1"/>
  <c r="S267" i="1" s="1"/>
  <c r="T267" i="1" s="1"/>
  <c r="U267" i="1" s="1"/>
  <c r="V267" i="1" s="1"/>
  <c r="W267" i="1" s="1"/>
  <c r="N266" i="1"/>
  <c r="O266" i="1" s="1"/>
  <c r="P266" i="1" s="1"/>
  <c r="Q266" i="1" s="1"/>
  <c r="R266" i="1" s="1"/>
  <c r="S266" i="1" s="1"/>
  <c r="T266" i="1" s="1"/>
  <c r="U266" i="1" s="1"/>
  <c r="V266" i="1" s="1"/>
  <c r="W266" i="1" s="1"/>
  <c r="O265" i="1"/>
  <c r="P265" i="1" s="1"/>
  <c r="Q265" i="1" s="1"/>
  <c r="R265" i="1" s="1"/>
  <c r="S265" i="1" s="1"/>
  <c r="T265" i="1" s="1"/>
  <c r="U265" i="1" s="1"/>
  <c r="V265" i="1" s="1"/>
  <c r="W265" i="1" s="1"/>
  <c r="N265" i="1"/>
  <c r="O263" i="1"/>
  <c r="P263" i="1" s="1"/>
  <c r="Q263" i="1" s="1"/>
  <c r="R263" i="1" s="1"/>
  <c r="S263" i="1" s="1"/>
  <c r="T263" i="1" s="1"/>
  <c r="U263" i="1" s="1"/>
  <c r="V263" i="1" s="1"/>
  <c r="W263" i="1" s="1"/>
  <c r="N263" i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N261" i="1"/>
  <c r="O261" i="1" s="1"/>
  <c r="P261" i="1" s="1"/>
  <c r="Q261" i="1" s="1"/>
  <c r="R261" i="1" s="1"/>
  <c r="S261" i="1" s="1"/>
  <c r="T261" i="1" s="1"/>
  <c r="U261" i="1" s="1"/>
  <c r="V261" i="1" s="1"/>
  <c r="W261" i="1" s="1"/>
  <c r="P259" i="1"/>
  <c r="Q259" i="1" s="1"/>
  <c r="R259" i="1" s="1"/>
  <c r="S259" i="1" s="1"/>
  <c r="T259" i="1" s="1"/>
  <c r="U259" i="1" s="1"/>
  <c r="V259" i="1" s="1"/>
  <c r="W259" i="1" s="1"/>
  <c r="O259" i="1"/>
  <c r="N259" i="1"/>
  <c r="N258" i="1"/>
  <c r="O258" i="1" s="1"/>
  <c r="P258" i="1" s="1"/>
  <c r="Q258" i="1" s="1"/>
  <c r="R258" i="1" s="1"/>
  <c r="S258" i="1" s="1"/>
  <c r="T258" i="1" s="1"/>
  <c r="U258" i="1" s="1"/>
  <c r="V258" i="1" s="1"/>
  <c r="W258" i="1" s="1"/>
  <c r="N257" i="1"/>
  <c r="O257" i="1" s="1"/>
  <c r="P257" i="1" s="1"/>
  <c r="Q257" i="1" s="1"/>
  <c r="R257" i="1" s="1"/>
  <c r="S257" i="1" s="1"/>
  <c r="T257" i="1" s="1"/>
  <c r="U257" i="1" s="1"/>
  <c r="V257" i="1" s="1"/>
  <c r="W257" i="1" s="1"/>
  <c r="N255" i="1"/>
  <c r="O255" i="1" s="1"/>
  <c r="P255" i="1" s="1"/>
  <c r="Q255" i="1" s="1"/>
  <c r="R255" i="1" s="1"/>
  <c r="S255" i="1" s="1"/>
  <c r="T255" i="1" s="1"/>
  <c r="U255" i="1" s="1"/>
  <c r="V255" i="1" s="1"/>
  <c r="W255" i="1" s="1"/>
  <c r="O254" i="1"/>
  <c r="P254" i="1" s="1"/>
  <c r="Q254" i="1" s="1"/>
  <c r="R254" i="1" s="1"/>
  <c r="S254" i="1" s="1"/>
  <c r="T254" i="1" s="1"/>
  <c r="U254" i="1" s="1"/>
  <c r="V254" i="1" s="1"/>
  <c r="W254" i="1" s="1"/>
  <c r="N254" i="1"/>
  <c r="O253" i="1"/>
  <c r="P253" i="1" s="1"/>
  <c r="Q253" i="1" s="1"/>
  <c r="R253" i="1" s="1"/>
  <c r="S253" i="1" s="1"/>
  <c r="T253" i="1" s="1"/>
  <c r="U253" i="1" s="1"/>
  <c r="V253" i="1" s="1"/>
  <c r="W253" i="1" s="1"/>
  <c r="N253" i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P247" i="1"/>
  <c r="Q247" i="1" s="1"/>
  <c r="R247" i="1" s="1"/>
  <c r="S247" i="1" s="1"/>
  <c r="T247" i="1" s="1"/>
  <c r="U247" i="1" s="1"/>
  <c r="V247" i="1" s="1"/>
  <c r="W247" i="1" s="1"/>
  <c r="O247" i="1"/>
  <c r="N247" i="1"/>
  <c r="N244" i="1"/>
  <c r="O244" i="1" s="1"/>
  <c r="P244" i="1" s="1"/>
  <c r="Q244" i="1" s="1"/>
  <c r="R244" i="1" s="1"/>
  <c r="S244" i="1" s="1"/>
  <c r="T244" i="1" s="1"/>
  <c r="U244" i="1" s="1"/>
  <c r="V244" i="1" s="1"/>
  <c r="W244" i="1" s="1"/>
  <c r="T241" i="1"/>
  <c r="U241" i="1" s="1"/>
  <c r="V241" i="1" s="1"/>
  <c r="W241" i="1" s="1"/>
  <c r="N241" i="1"/>
  <c r="O241" i="1" s="1"/>
  <c r="P241" i="1" s="1"/>
  <c r="Q241" i="1" s="1"/>
  <c r="R241" i="1" s="1"/>
  <c r="S241" i="1" s="1"/>
  <c r="N240" i="1"/>
  <c r="O240" i="1" s="1"/>
  <c r="P240" i="1" s="1"/>
  <c r="Q240" i="1" s="1"/>
  <c r="R240" i="1" s="1"/>
  <c r="S240" i="1" s="1"/>
  <c r="T240" i="1" s="1"/>
  <c r="U240" i="1" s="1"/>
  <c r="V240" i="1" s="1"/>
  <c r="W240" i="1" s="1"/>
  <c r="O233" i="1"/>
  <c r="P233" i="1" s="1"/>
  <c r="Q233" i="1" s="1"/>
  <c r="R233" i="1" s="1"/>
  <c r="S233" i="1" s="1"/>
  <c r="T233" i="1" s="1"/>
  <c r="U233" i="1" s="1"/>
  <c r="V233" i="1" s="1"/>
  <c r="W233" i="1" s="1"/>
  <c r="N233" i="1"/>
  <c r="O232" i="1"/>
  <c r="P232" i="1" s="1"/>
  <c r="Q232" i="1" s="1"/>
  <c r="R232" i="1" s="1"/>
  <c r="S232" i="1" s="1"/>
  <c r="T232" i="1" s="1"/>
  <c r="U232" i="1" s="1"/>
  <c r="V232" i="1" s="1"/>
  <c r="W232" i="1" s="1"/>
  <c r="N232" i="1"/>
  <c r="N231" i="1"/>
  <c r="O231" i="1" s="1"/>
  <c r="P231" i="1" s="1"/>
  <c r="Q231" i="1" s="1"/>
  <c r="R231" i="1" s="1"/>
  <c r="S231" i="1" s="1"/>
  <c r="T231" i="1" s="1"/>
  <c r="U231" i="1" s="1"/>
  <c r="V231" i="1" s="1"/>
  <c r="W231" i="1" s="1"/>
  <c r="P230" i="1"/>
  <c r="Q230" i="1" s="1"/>
  <c r="R230" i="1" s="1"/>
  <c r="S230" i="1" s="1"/>
  <c r="T230" i="1" s="1"/>
  <c r="U230" i="1" s="1"/>
  <c r="V230" i="1" s="1"/>
  <c r="W230" i="1" s="1"/>
  <c r="O230" i="1"/>
  <c r="N230" i="1"/>
  <c r="P228" i="1"/>
  <c r="Q228" i="1" s="1"/>
  <c r="R228" i="1" s="1"/>
  <c r="S228" i="1" s="1"/>
  <c r="T228" i="1" s="1"/>
  <c r="U228" i="1" s="1"/>
  <c r="V228" i="1" s="1"/>
  <c r="W228" i="1" s="1"/>
  <c r="O228" i="1"/>
  <c r="N228" i="1"/>
  <c r="N227" i="1"/>
  <c r="O227" i="1" s="1"/>
  <c r="P227" i="1" s="1"/>
  <c r="Q227" i="1" s="1"/>
  <c r="R227" i="1" s="1"/>
  <c r="S227" i="1" s="1"/>
  <c r="T227" i="1" s="1"/>
  <c r="U227" i="1" s="1"/>
  <c r="V227" i="1" s="1"/>
  <c r="W227" i="1" s="1"/>
  <c r="N226" i="1"/>
  <c r="O226" i="1" s="1"/>
  <c r="P226" i="1" s="1"/>
  <c r="Q226" i="1" s="1"/>
  <c r="R226" i="1" s="1"/>
  <c r="S226" i="1" s="1"/>
  <c r="T226" i="1" s="1"/>
  <c r="U226" i="1" s="1"/>
  <c r="V226" i="1" s="1"/>
  <c r="W226" i="1" s="1"/>
  <c r="N224" i="1"/>
  <c r="O224" i="1" s="1"/>
  <c r="P224" i="1" s="1"/>
  <c r="Q224" i="1" s="1"/>
  <c r="R224" i="1" s="1"/>
  <c r="S224" i="1" s="1"/>
  <c r="T224" i="1" s="1"/>
  <c r="U224" i="1" s="1"/>
  <c r="V224" i="1" s="1"/>
  <c r="W224" i="1" s="1"/>
  <c r="O223" i="1"/>
  <c r="P223" i="1" s="1"/>
  <c r="Q223" i="1" s="1"/>
  <c r="R223" i="1" s="1"/>
  <c r="S223" i="1" s="1"/>
  <c r="T223" i="1" s="1"/>
  <c r="U223" i="1" s="1"/>
  <c r="V223" i="1" s="1"/>
  <c r="W223" i="1" s="1"/>
  <c r="N223" i="1"/>
  <c r="R220" i="1"/>
  <c r="S220" i="1" s="1"/>
  <c r="T220" i="1" s="1"/>
  <c r="U220" i="1" s="1"/>
  <c r="V220" i="1" s="1"/>
  <c r="W220" i="1" s="1"/>
  <c r="O220" i="1"/>
  <c r="P220" i="1" s="1"/>
  <c r="Q220" i="1" s="1"/>
  <c r="N220" i="1"/>
  <c r="N219" i="1"/>
  <c r="O219" i="1" s="1"/>
  <c r="P219" i="1" s="1"/>
  <c r="Q219" i="1" s="1"/>
  <c r="R219" i="1" s="1"/>
  <c r="S219" i="1" s="1"/>
  <c r="T219" i="1" s="1"/>
  <c r="U219" i="1" s="1"/>
  <c r="V219" i="1" s="1"/>
  <c r="W219" i="1" s="1"/>
  <c r="V218" i="1"/>
  <c r="W218" i="1" s="1"/>
  <c r="P218" i="1"/>
  <c r="Q218" i="1" s="1"/>
  <c r="R218" i="1" s="1"/>
  <c r="S218" i="1" s="1"/>
  <c r="T218" i="1" s="1"/>
  <c r="U218" i="1" s="1"/>
  <c r="O218" i="1"/>
  <c r="N218" i="1"/>
  <c r="P217" i="1"/>
  <c r="Q217" i="1" s="1"/>
  <c r="R217" i="1" s="1"/>
  <c r="S217" i="1" s="1"/>
  <c r="T217" i="1" s="1"/>
  <c r="U217" i="1" s="1"/>
  <c r="V217" i="1" s="1"/>
  <c r="W217" i="1" s="1"/>
  <c r="O217" i="1"/>
  <c r="N217" i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R214" i="1"/>
  <c r="S214" i="1" s="1"/>
  <c r="T214" i="1" s="1"/>
  <c r="U214" i="1" s="1"/>
  <c r="V214" i="1" s="1"/>
  <c r="W214" i="1" s="1"/>
  <c r="N214" i="1"/>
  <c r="O214" i="1" s="1"/>
  <c r="P214" i="1" s="1"/>
  <c r="Q214" i="1" s="1"/>
  <c r="R212" i="1"/>
  <c r="S212" i="1" s="1"/>
  <c r="T212" i="1" s="1"/>
  <c r="U212" i="1" s="1"/>
  <c r="V212" i="1" s="1"/>
  <c r="W212" i="1" s="1"/>
  <c r="O212" i="1"/>
  <c r="P212" i="1" s="1"/>
  <c r="Q212" i="1" s="1"/>
  <c r="N212" i="1"/>
  <c r="R211" i="1"/>
  <c r="S211" i="1" s="1"/>
  <c r="T211" i="1" s="1"/>
  <c r="U211" i="1" s="1"/>
  <c r="V211" i="1" s="1"/>
  <c r="W211" i="1" s="1"/>
  <c r="O211" i="1"/>
  <c r="P211" i="1" s="1"/>
  <c r="Q211" i="1" s="1"/>
  <c r="N211" i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P208" i="1"/>
  <c r="Q208" i="1" s="1"/>
  <c r="R208" i="1" s="1"/>
  <c r="S208" i="1" s="1"/>
  <c r="T208" i="1" s="1"/>
  <c r="U208" i="1" s="1"/>
  <c r="V208" i="1" s="1"/>
  <c r="W208" i="1" s="1"/>
  <c r="O208" i="1"/>
  <c r="N208" i="1"/>
  <c r="T207" i="1"/>
  <c r="U207" i="1" s="1"/>
  <c r="V207" i="1" s="1"/>
  <c r="W207" i="1" s="1"/>
  <c r="P207" i="1"/>
  <c r="Q207" i="1" s="1"/>
  <c r="R207" i="1" s="1"/>
  <c r="S207" i="1" s="1"/>
  <c r="O207" i="1"/>
  <c r="N207" i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T203" i="1"/>
  <c r="U203" i="1" s="1"/>
  <c r="V203" i="1" s="1"/>
  <c r="W203" i="1" s="1"/>
  <c r="Q203" i="1"/>
  <c r="R203" i="1" s="1"/>
  <c r="S203" i="1" s="1"/>
  <c r="N203" i="1"/>
  <c r="O203" i="1" s="1"/>
  <c r="P203" i="1" s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R201" i="1"/>
  <c r="S201" i="1" s="1"/>
  <c r="T201" i="1" s="1"/>
  <c r="U201" i="1" s="1"/>
  <c r="V201" i="1" s="1"/>
  <c r="W201" i="1" s="1"/>
  <c r="O201" i="1"/>
  <c r="P201" i="1" s="1"/>
  <c r="Q201" i="1" s="1"/>
  <c r="N201" i="1"/>
  <c r="V199" i="1"/>
  <c r="W199" i="1" s="1"/>
  <c r="R199" i="1"/>
  <c r="S199" i="1" s="1"/>
  <c r="T199" i="1" s="1"/>
  <c r="U199" i="1" s="1"/>
  <c r="O199" i="1"/>
  <c r="P199" i="1" s="1"/>
  <c r="Q199" i="1" s="1"/>
  <c r="N199" i="1"/>
  <c r="R198" i="1"/>
  <c r="S198" i="1" s="1"/>
  <c r="T198" i="1" s="1"/>
  <c r="U198" i="1" s="1"/>
  <c r="V198" i="1" s="1"/>
  <c r="W198" i="1" s="1"/>
  <c r="P198" i="1"/>
  <c r="Q198" i="1" s="1"/>
  <c r="N198" i="1"/>
  <c r="O198" i="1" s="1"/>
  <c r="P197" i="1"/>
  <c r="Q197" i="1" s="1"/>
  <c r="R197" i="1" s="1"/>
  <c r="S197" i="1" s="1"/>
  <c r="T197" i="1" s="1"/>
  <c r="U197" i="1" s="1"/>
  <c r="V197" i="1" s="1"/>
  <c r="W197" i="1" s="1"/>
  <c r="O197" i="1"/>
  <c r="N197" i="1"/>
  <c r="R195" i="1"/>
  <c r="S195" i="1" s="1"/>
  <c r="T195" i="1" s="1"/>
  <c r="U195" i="1" s="1"/>
  <c r="V195" i="1" s="1"/>
  <c r="W195" i="1" s="1"/>
  <c r="P195" i="1"/>
  <c r="Q195" i="1" s="1"/>
  <c r="O195" i="1"/>
  <c r="N195" i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N193" i="1"/>
  <c r="O193" i="1" s="1"/>
  <c r="P193" i="1" s="1"/>
  <c r="Q193" i="1" s="1"/>
  <c r="R193" i="1" s="1"/>
  <c r="S193" i="1" s="1"/>
  <c r="T193" i="1" s="1"/>
  <c r="U193" i="1" s="1"/>
  <c r="V193" i="1" s="1"/>
  <c r="W193" i="1" s="1"/>
  <c r="P192" i="1"/>
  <c r="Q192" i="1" s="1"/>
  <c r="R192" i="1" s="1"/>
  <c r="S192" i="1" s="1"/>
  <c r="T192" i="1" s="1"/>
  <c r="U192" i="1" s="1"/>
  <c r="V192" i="1" s="1"/>
  <c r="W192" i="1" s="1"/>
  <c r="N192" i="1"/>
  <c r="O192" i="1" s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R189" i="1"/>
  <c r="S189" i="1" s="1"/>
  <c r="T189" i="1" s="1"/>
  <c r="U189" i="1" s="1"/>
  <c r="V189" i="1" s="1"/>
  <c r="W189" i="1" s="1"/>
  <c r="O189" i="1"/>
  <c r="P189" i="1" s="1"/>
  <c r="Q189" i="1" s="1"/>
  <c r="N189" i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S186" i="1"/>
  <c r="T186" i="1" s="1"/>
  <c r="U186" i="1" s="1"/>
  <c r="V186" i="1" s="1"/>
  <c r="W186" i="1" s="1"/>
  <c r="P186" i="1"/>
  <c r="Q186" i="1" s="1"/>
  <c r="R186" i="1" s="1"/>
  <c r="O186" i="1"/>
  <c r="N186" i="1"/>
  <c r="P185" i="1"/>
  <c r="Q185" i="1" s="1"/>
  <c r="R185" i="1" s="1"/>
  <c r="S185" i="1" s="1"/>
  <c r="T185" i="1" s="1"/>
  <c r="U185" i="1" s="1"/>
  <c r="V185" i="1" s="1"/>
  <c r="W185" i="1" s="1"/>
  <c r="O185" i="1"/>
  <c r="N185" i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O171" i="1"/>
  <c r="P171" i="1" s="1"/>
  <c r="Q171" i="1" s="1"/>
  <c r="R171" i="1" s="1"/>
  <c r="S171" i="1" s="1"/>
  <c r="T171" i="1" s="1"/>
  <c r="U171" i="1" s="1"/>
  <c r="V171" i="1" s="1"/>
  <c r="W171" i="1" s="1"/>
  <c r="N171" i="1"/>
  <c r="O170" i="1"/>
  <c r="P170" i="1" s="1"/>
  <c r="Q170" i="1" s="1"/>
  <c r="R170" i="1" s="1"/>
  <c r="S170" i="1" s="1"/>
  <c r="T170" i="1" s="1"/>
  <c r="U170" i="1" s="1"/>
  <c r="V170" i="1" s="1"/>
  <c r="W170" i="1" s="1"/>
  <c r="N170" i="1"/>
  <c r="P168" i="1"/>
  <c r="Q168" i="1" s="1"/>
  <c r="R168" i="1" s="1"/>
  <c r="S168" i="1" s="1"/>
  <c r="T168" i="1" s="1"/>
  <c r="U168" i="1" s="1"/>
  <c r="V168" i="1" s="1"/>
  <c r="W168" i="1" s="1"/>
  <c r="O168" i="1"/>
  <c r="N168" i="1"/>
  <c r="O167" i="1"/>
  <c r="P167" i="1" s="1"/>
  <c r="Q167" i="1" s="1"/>
  <c r="R167" i="1" s="1"/>
  <c r="S167" i="1" s="1"/>
  <c r="T167" i="1" s="1"/>
  <c r="U167" i="1" s="1"/>
  <c r="V167" i="1" s="1"/>
  <c r="W167" i="1" s="1"/>
  <c r="N167" i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O163" i="1"/>
  <c r="P163" i="1" s="1"/>
  <c r="Q163" i="1" s="1"/>
  <c r="R163" i="1" s="1"/>
  <c r="S163" i="1" s="1"/>
  <c r="T163" i="1" s="1"/>
  <c r="U163" i="1" s="1"/>
  <c r="V163" i="1" s="1"/>
  <c r="W163" i="1" s="1"/>
  <c r="N163" i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Q158" i="1"/>
  <c r="R158" i="1" s="1"/>
  <c r="S158" i="1" s="1"/>
  <c r="T158" i="1" s="1"/>
  <c r="U158" i="1" s="1"/>
  <c r="V158" i="1" s="1"/>
  <c r="W158" i="1" s="1"/>
  <c r="P158" i="1"/>
  <c r="O158" i="1"/>
  <c r="N158" i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Q152" i="1"/>
  <c r="R152" i="1" s="1"/>
  <c r="S152" i="1" s="1"/>
  <c r="T152" i="1" s="1"/>
  <c r="U152" i="1" s="1"/>
  <c r="V152" i="1" s="1"/>
  <c r="W152" i="1" s="1"/>
  <c r="O152" i="1"/>
  <c r="P152" i="1" s="1"/>
  <c r="N152" i="1"/>
  <c r="Q150" i="1"/>
  <c r="R150" i="1" s="1"/>
  <c r="S150" i="1" s="1"/>
  <c r="T150" i="1" s="1"/>
  <c r="U150" i="1" s="1"/>
  <c r="V150" i="1" s="1"/>
  <c r="W150" i="1" s="1"/>
  <c r="P150" i="1"/>
  <c r="O150" i="1"/>
  <c r="N150" i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P148" i="1"/>
  <c r="Q148" i="1" s="1"/>
  <c r="R148" i="1" s="1"/>
  <c r="S148" i="1" s="1"/>
  <c r="T148" i="1" s="1"/>
  <c r="U148" i="1" s="1"/>
  <c r="V148" i="1" s="1"/>
  <c r="W148" i="1" s="1"/>
  <c r="O148" i="1"/>
  <c r="N148" i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P145" i="1"/>
  <c r="Q145" i="1" s="1"/>
  <c r="R145" i="1" s="1"/>
  <c r="S145" i="1" s="1"/>
  <c r="T145" i="1" s="1"/>
  <c r="U145" i="1" s="1"/>
  <c r="V145" i="1" s="1"/>
  <c r="W145" i="1" s="1"/>
  <c r="O145" i="1"/>
  <c r="N145" i="1"/>
  <c r="Q144" i="1"/>
  <c r="R144" i="1" s="1"/>
  <c r="S144" i="1" s="1"/>
  <c r="T144" i="1" s="1"/>
  <c r="U144" i="1" s="1"/>
  <c r="V144" i="1" s="1"/>
  <c r="W144" i="1" s="1"/>
  <c r="P144" i="1"/>
  <c r="O144" i="1"/>
  <c r="N144" i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O141" i="1"/>
  <c r="P141" i="1" s="1"/>
  <c r="Q141" i="1" s="1"/>
  <c r="R141" i="1" s="1"/>
  <c r="S141" i="1" s="1"/>
  <c r="T141" i="1" s="1"/>
  <c r="U141" i="1" s="1"/>
  <c r="V141" i="1" s="1"/>
  <c r="W141" i="1" s="1"/>
  <c r="N141" i="1"/>
  <c r="O140" i="1"/>
  <c r="P140" i="1" s="1"/>
  <c r="Q140" i="1" s="1"/>
  <c r="R140" i="1" s="1"/>
  <c r="S140" i="1" s="1"/>
  <c r="T140" i="1" s="1"/>
  <c r="U140" i="1" s="1"/>
  <c r="V140" i="1" s="1"/>
  <c r="W140" i="1" s="1"/>
  <c r="N140" i="1"/>
  <c r="O133" i="1"/>
  <c r="P133" i="1" s="1"/>
  <c r="Q133" i="1" s="1"/>
  <c r="R133" i="1" s="1"/>
  <c r="S133" i="1" s="1"/>
  <c r="T133" i="1" s="1"/>
  <c r="U133" i="1" s="1"/>
  <c r="V133" i="1" s="1"/>
  <c r="W133" i="1" s="1"/>
  <c r="N133" i="1"/>
  <c r="P132" i="1"/>
  <c r="Q132" i="1" s="1"/>
  <c r="R132" i="1" s="1"/>
  <c r="S132" i="1" s="1"/>
  <c r="T132" i="1" s="1"/>
  <c r="U132" i="1" s="1"/>
  <c r="V132" i="1" s="1"/>
  <c r="W132" i="1" s="1"/>
  <c r="O132" i="1"/>
  <c r="N132" i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O123" i="1"/>
  <c r="P123" i="1" s="1"/>
  <c r="Q123" i="1" s="1"/>
  <c r="R123" i="1" s="1"/>
  <c r="S123" i="1" s="1"/>
  <c r="T123" i="1" s="1"/>
  <c r="U123" i="1" s="1"/>
  <c r="V123" i="1" s="1"/>
  <c r="W123" i="1" s="1"/>
  <c r="N123" i="1"/>
  <c r="P122" i="1"/>
  <c r="Q122" i="1" s="1"/>
  <c r="R122" i="1" s="1"/>
  <c r="S122" i="1" s="1"/>
  <c r="T122" i="1" s="1"/>
  <c r="U122" i="1" s="1"/>
  <c r="V122" i="1" s="1"/>
  <c r="W122" i="1" s="1"/>
  <c r="O122" i="1"/>
  <c r="N122" i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N114" i="1"/>
  <c r="O114" i="1" s="1"/>
  <c r="P114" i="1" s="1"/>
  <c r="Q114" i="1" s="1"/>
  <c r="R114" i="1" s="1"/>
  <c r="S114" i="1" s="1"/>
  <c r="T114" i="1" s="1"/>
  <c r="U114" i="1" s="1"/>
  <c r="V114" i="1" s="1"/>
  <c r="W114" i="1" s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P111" i="1"/>
  <c r="Q111" i="1" s="1"/>
  <c r="R111" i="1" s="1"/>
  <c r="S111" i="1" s="1"/>
  <c r="T111" i="1" s="1"/>
  <c r="U111" i="1" s="1"/>
  <c r="V111" i="1" s="1"/>
  <c r="W111" i="1" s="1"/>
  <c r="O111" i="1"/>
  <c r="N111" i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O102" i="1"/>
  <c r="P102" i="1" s="1"/>
  <c r="Q102" i="1" s="1"/>
  <c r="R102" i="1" s="1"/>
  <c r="S102" i="1" s="1"/>
  <c r="T102" i="1" s="1"/>
  <c r="U102" i="1" s="1"/>
  <c r="V102" i="1" s="1"/>
  <c r="W102" i="1" s="1"/>
  <c r="N102" i="1"/>
  <c r="P100" i="1"/>
  <c r="Q100" i="1" s="1"/>
  <c r="R100" i="1" s="1"/>
  <c r="S100" i="1" s="1"/>
  <c r="T100" i="1" s="1"/>
  <c r="U100" i="1" s="1"/>
  <c r="V100" i="1" s="1"/>
  <c r="W100" i="1" s="1"/>
  <c r="O100" i="1"/>
  <c r="N100" i="1"/>
  <c r="N99" i="1"/>
  <c r="O99" i="1" s="1"/>
  <c r="P99" i="1" s="1"/>
  <c r="Q99" i="1" s="1"/>
  <c r="R99" i="1" s="1"/>
  <c r="S99" i="1" s="1"/>
  <c r="T99" i="1" s="1"/>
  <c r="U99" i="1" s="1"/>
  <c r="V99" i="1" s="1"/>
  <c r="W99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N94" i="1"/>
  <c r="O94" i="1" s="1"/>
  <c r="P94" i="1" s="1"/>
  <c r="Q94" i="1" s="1"/>
  <c r="R94" i="1" s="1"/>
  <c r="S94" i="1" s="1"/>
  <c r="T94" i="1" s="1"/>
  <c r="U94" i="1" s="1"/>
  <c r="V94" i="1" s="1"/>
  <c r="W94" i="1" s="1"/>
  <c r="N92" i="1"/>
  <c r="O92" i="1" s="1"/>
  <c r="P92" i="1" s="1"/>
  <c r="Q92" i="1" s="1"/>
  <c r="R92" i="1" s="1"/>
  <c r="S92" i="1" s="1"/>
  <c r="T92" i="1" s="1"/>
  <c r="U92" i="1" s="1"/>
  <c r="V92" i="1" s="1"/>
  <c r="W92" i="1" s="1"/>
  <c r="O91" i="1"/>
  <c r="P91" i="1" s="1"/>
  <c r="Q91" i="1" s="1"/>
  <c r="R91" i="1" s="1"/>
  <c r="S91" i="1" s="1"/>
  <c r="T91" i="1" s="1"/>
  <c r="U91" i="1" s="1"/>
  <c r="V91" i="1" s="1"/>
  <c r="W91" i="1" s="1"/>
  <c r="N91" i="1"/>
  <c r="P88" i="1"/>
  <c r="Q88" i="1" s="1"/>
  <c r="R88" i="1" s="1"/>
  <c r="S88" i="1" s="1"/>
  <c r="T88" i="1" s="1"/>
  <c r="U88" i="1" s="1"/>
  <c r="V88" i="1" s="1"/>
  <c r="W88" i="1" s="1"/>
  <c r="O88" i="1"/>
  <c r="N88" i="1"/>
  <c r="N87" i="1"/>
  <c r="O87" i="1" s="1"/>
  <c r="P87" i="1" s="1"/>
  <c r="Q87" i="1" s="1"/>
  <c r="R87" i="1" s="1"/>
  <c r="S87" i="1" s="1"/>
  <c r="T87" i="1" s="1"/>
  <c r="U87" i="1" s="1"/>
  <c r="V87" i="1" s="1"/>
  <c r="W87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N84" i="1"/>
  <c r="O84" i="1" s="1"/>
  <c r="P84" i="1" s="1"/>
  <c r="Q84" i="1" s="1"/>
  <c r="R84" i="1" s="1"/>
  <c r="S84" i="1" s="1"/>
  <c r="T84" i="1" s="1"/>
  <c r="U84" i="1" s="1"/>
  <c r="V84" i="1" s="1"/>
  <c r="W84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O78" i="1"/>
  <c r="P78" i="1" s="1"/>
  <c r="Q78" i="1" s="1"/>
  <c r="R78" i="1" s="1"/>
  <c r="S78" i="1" s="1"/>
  <c r="T78" i="1" s="1"/>
  <c r="U78" i="1" s="1"/>
  <c r="V78" i="1" s="1"/>
  <c r="W78" i="1" s="1"/>
  <c r="N78" i="1"/>
  <c r="P77" i="1"/>
  <c r="Q77" i="1" s="1"/>
  <c r="R77" i="1" s="1"/>
  <c r="S77" i="1" s="1"/>
  <c r="T77" i="1" s="1"/>
  <c r="U77" i="1" s="1"/>
  <c r="V77" i="1" s="1"/>
  <c r="W77" i="1" s="1"/>
  <c r="O77" i="1"/>
  <c r="N77" i="1"/>
  <c r="N76" i="1"/>
  <c r="O76" i="1" s="1"/>
  <c r="P76" i="1" s="1"/>
  <c r="Q76" i="1" s="1"/>
  <c r="R76" i="1" s="1"/>
  <c r="S76" i="1" s="1"/>
  <c r="T76" i="1" s="1"/>
  <c r="U76" i="1" s="1"/>
  <c r="V76" i="1" s="1"/>
  <c r="W76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N69" i="1"/>
  <c r="O69" i="1" s="1"/>
  <c r="P69" i="1" s="1"/>
  <c r="Q69" i="1" s="1"/>
  <c r="R69" i="1" s="1"/>
  <c r="S69" i="1" s="1"/>
  <c r="T69" i="1" s="1"/>
  <c r="U69" i="1" s="1"/>
  <c r="V69" i="1" s="1"/>
  <c r="W69" i="1" s="1"/>
  <c r="O67" i="1"/>
  <c r="P67" i="1" s="1"/>
  <c r="Q67" i="1" s="1"/>
  <c r="R67" i="1" s="1"/>
  <c r="S67" i="1" s="1"/>
  <c r="T67" i="1" s="1"/>
  <c r="U67" i="1" s="1"/>
  <c r="V67" i="1" s="1"/>
  <c r="W67" i="1" s="1"/>
  <c r="N67" i="1"/>
  <c r="P66" i="1"/>
  <c r="Q66" i="1" s="1"/>
  <c r="R66" i="1" s="1"/>
  <c r="S66" i="1" s="1"/>
  <c r="T66" i="1" s="1"/>
  <c r="U66" i="1" s="1"/>
  <c r="V66" i="1" s="1"/>
  <c r="W66" i="1" s="1"/>
  <c r="O66" i="1"/>
  <c r="N66" i="1"/>
  <c r="N63" i="1"/>
  <c r="O63" i="1" s="1"/>
  <c r="P63" i="1" s="1"/>
  <c r="Q63" i="1" s="1"/>
  <c r="R63" i="1" s="1"/>
  <c r="S63" i="1" s="1"/>
  <c r="T63" i="1" s="1"/>
  <c r="U63" i="1" s="1"/>
  <c r="V63" i="1" s="1"/>
  <c r="W63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N59" i="1"/>
  <c r="O59" i="1" s="1"/>
  <c r="P59" i="1" s="1"/>
  <c r="Q59" i="1" s="1"/>
  <c r="R59" i="1" s="1"/>
  <c r="S59" i="1" s="1"/>
  <c r="T59" i="1" s="1"/>
  <c r="U59" i="1" s="1"/>
  <c r="V59" i="1" s="1"/>
  <c r="W59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N57" i="1"/>
  <c r="O57" i="1" s="1"/>
  <c r="P57" i="1" s="1"/>
  <c r="Q57" i="1" s="1"/>
  <c r="R57" i="1" s="1"/>
  <c r="S57" i="1" s="1"/>
  <c r="T57" i="1" s="1"/>
  <c r="U57" i="1" s="1"/>
  <c r="V57" i="1" s="1"/>
  <c r="W57" i="1" s="1"/>
  <c r="O55" i="1"/>
  <c r="P55" i="1" s="1"/>
  <c r="Q55" i="1" s="1"/>
  <c r="R55" i="1" s="1"/>
  <c r="S55" i="1" s="1"/>
  <c r="T55" i="1" s="1"/>
  <c r="U55" i="1" s="1"/>
  <c r="V55" i="1" s="1"/>
  <c r="W55" i="1" s="1"/>
  <c r="N55" i="1"/>
  <c r="P54" i="1"/>
  <c r="Q54" i="1" s="1"/>
  <c r="R54" i="1" s="1"/>
  <c r="S54" i="1" s="1"/>
  <c r="T54" i="1" s="1"/>
  <c r="U54" i="1" s="1"/>
  <c r="V54" i="1" s="1"/>
  <c r="W54" i="1" s="1"/>
  <c r="O54" i="1"/>
  <c r="N54" i="1"/>
  <c r="N52" i="1"/>
  <c r="O52" i="1" s="1"/>
  <c r="P52" i="1" s="1"/>
  <c r="Q52" i="1" s="1"/>
  <c r="R52" i="1" s="1"/>
  <c r="S52" i="1" s="1"/>
  <c r="T52" i="1" s="1"/>
  <c r="U52" i="1" s="1"/>
  <c r="V52" i="1" s="1"/>
  <c r="W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N48" i="1"/>
  <c r="O48" i="1" s="1"/>
  <c r="P48" i="1" s="1"/>
  <c r="Q48" i="1" s="1"/>
  <c r="R48" i="1" s="1"/>
  <c r="S48" i="1" s="1"/>
  <c r="T48" i="1" s="1"/>
  <c r="U48" i="1" s="1"/>
  <c r="V48" i="1" s="1"/>
  <c r="W48" i="1" s="1"/>
  <c r="N47" i="1"/>
  <c r="O47" i="1" s="1"/>
  <c r="P47" i="1" s="1"/>
  <c r="Q47" i="1" s="1"/>
  <c r="R47" i="1" s="1"/>
  <c r="S47" i="1" s="1"/>
  <c r="T47" i="1" s="1"/>
  <c r="U47" i="1" s="1"/>
  <c r="V47" i="1" s="1"/>
  <c r="W47" i="1" s="1"/>
  <c r="N45" i="1"/>
  <c r="O45" i="1" s="1"/>
  <c r="P45" i="1" s="1"/>
  <c r="Q45" i="1" s="1"/>
  <c r="R45" i="1" s="1"/>
  <c r="S45" i="1" s="1"/>
  <c r="T45" i="1" s="1"/>
  <c r="U45" i="1" s="1"/>
  <c r="V45" i="1" s="1"/>
  <c r="W45" i="1" s="1"/>
  <c r="O44" i="1"/>
  <c r="P44" i="1" s="1"/>
  <c r="Q44" i="1" s="1"/>
  <c r="R44" i="1" s="1"/>
  <c r="S44" i="1" s="1"/>
  <c r="T44" i="1" s="1"/>
  <c r="U44" i="1" s="1"/>
  <c r="V44" i="1" s="1"/>
  <c r="W44" i="1" s="1"/>
  <c r="N44" i="1"/>
  <c r="P43" i="1"/>
  <c r="Q43" i="1" s="1"/>
  <c r="R43" i="1" s="1"/>
  <c r="S43" i="1" s="1"/>
  <c r="T43" i="1" s="1"/>
  <c r="U43" i="1" s="1"/>
  <c r="V43" i="1" s="1"/>
  <c r="W43" i="1" s="1"/>
  <c r="O43" i="1"/>
  <c r="N43" i="1"/>
  <c r="N41" i="1"/>
  <c r="O41" i="1" s="1"/>
  <c r="P41" i="1" s="1"/>
  <c r="Q41" i="1" s="1"/>
  <c r="R41" i="1" s="1"/>
  <c r="S41" i="1" s="1"/>
  <c r="T41" i="1" s="1"/>
  <c r="U41" i="1" s="1"/>
  <c r="V41" i="1" s="1"/>
  <c r="W41" i="1" s="1"/>
  <c r="N39" i="1"/>
  <c r="O39" i="1" s="1"/>
  <c r="P39" i="1" s="1"/>
  <c r="Q39" i="1" s="1"/>
  <c r="R39" i="1" s="1"/>
  <c r="S39" i="1" s="1"/>
  <c r="T39" i="1" s="1"/>
  <c r="U39" i="1" s="1"/>
  <c r="V39" i="1" s="1"/>
  <c r="W39" i="1" s="1"/>
  <c r="N38" i="1"/>
  <c r="O38" i="1" s="1"/>
  <c r="P38" i="1" s="1"/>
  <c r="Q38" i="1" s="1"/>
  <c r="R38" i="1" s="1"/>
  <c r="S38" i="1" s="1"/>
  <c r="T38" i="1" s="1"/>
  <c r="U38" i="1" s="1"/>
  <c r="V38" i="1" s="1"/>
  <c r="W38" i="1" s="1"/>
  <c r="N37" i="1"/>
  <c r="O37" i="1" s="1"/>
  <c r="P37" i="1" s="1"/>
  <c r="Q37" i="1" s="1"/>
  <c r="R37" i="1" s="1"/>
  <c r="S37" i="1" s="1"/>
  <c r="T37" i="1" s="1"/>
  <c r="U37" i="1" s="1"/>
  <c r="V37" i="1" s="1"/>
  <c r="W37" i="1" s="1"/>
  <c r="N35" i="1"/>
  <c r="O35" i="1" s="1"/>
  <c r="P35" i="1" s="1"/>
  <c r="Q35" i="1" s="1"/>
  <c r="R35" i="1" s="1"/>
  <c r="S35" i="1" s="1"/>
  <c r="T35" i="1" s="1"/>
  <c r="U35" i="1" s="1"/>
  <c r="V35" i="1" s="1"/>
  <c r="W35" i="1" s="1"/>
  <c r="N34" i="1"/>
  <c r="O34" i="1" s="1"/>
  <c r="P34" i="1" s="1"/>
  <c r="Q34" i="1" s="1"/>
  <c r="R34" i="1" s="1"/>
  <c r="S34" i="1" s="1"/>
  <c r="T34" i="1" s="1"/>
  <c r="U34" i="1" s="1"/>
  <c r="V34" i="1" s="1"/>
  <c r="W34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 a="1"/>
  <c r="V12" i="1" s="1"/>
  <c r="U12" i="1"/>
  <c r="U12" i="1" a="1"/>
  <c r="T12" i="1" a="1"/>
  <c r="T12" i="1" s="1"/>
  <c r="S12" i="1" a="1"/>
  <c r="S12" i="1" s="1"/>
  <c r="R12" i="1" a="1"/>
  <c r="R12" i="1" s="1"/>
  <c r="Q12" i="1"/>
  <c r="Q12" i="1" a="1"/>
  <c r="P12" i="1" a="1"/>
  <c r="P12" i="1" s="1"/>
  <c r="O12" i="1"/>
  <c r="O12" i="1" a="1"/>
  <c r="N12" i="1" a="1"/>
  <c r="N12" i="1" s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<sst xmlns="http://schemas.openxmlformats.org/spreadsheetml/2006/main" count="5566" uniqueCount="179">
  <si>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</si>
  <si>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</si>
  <si>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</si>
  <si>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</si>
  <si>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</si>
  <si>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</si>
  <si>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</si>
  <si>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</si>
  <si>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</si>
  <si>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</si>
  <si>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</si>
  <si>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</si>
  <si>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</si>
  <si>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</si>
  <si>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</t>
  </si>
  <si>
    <t>AB</t>
  </si>
  <si>
    <t>Transportation Personal</t>
  </si>
  <si>
    <t>Service requested</t>
  </si>
  <si>
    <t>CIMS.CAN.AB.Transportation Personal</t>
  </si>
  <si>
    <t>k*pkm</t>
  </si>
  <si>
    <t>Service provided</t>
  </si>
  <si>
    <t>pkm</t>
  </si>
  <si>
    <t>Competition type</t>
  </si>
  <si>
    <t>Price multiplier</t>
  </si>
  <si>
    <t>CIMS.CAN.AB.Biodiesel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</si>
  <si>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</si>
  <si>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</si>
  <si>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</si>
  <si>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</si>
  <si>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</si>
  <si>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</si>
  <si>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CER</t>
  </si>
  <si>
    <t>CIMS.CAN.AB.Electricity</t>
  </si>
  <si>
    <t>CIMS.CAN.AB.Ethanol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</si>
  <si>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</si>
  <si>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</si>
  <si>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</si>
  <si>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</si>
  <si>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</si>
  <si>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</si>
  <si>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</si>
  <si>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</si>
  <si>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</si>
  <si>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</si>
  <si>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</si>
  <si>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</si>
  <si>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CIMS.CAN.AB.Transportation Personal.Mode</t>
  </si>
  <si>
    <t>Mode</t>
  </si>
  <si>
    <t>Fixed Ratio</t>
  </si>
  <si>
    <t>CIMS.CAN.AB.Transportation Personal.Mode.Urban</t>
  </si>
  <si>
    <t>CIMS.CAN.AB.Transportation Personal.Mode.Intercity Land</t>
  </si>
  <si>
    <t>CIMS.CAN.AB.Transportation Personal.Mode.Intercity Air</t>
  </si>
  <si>
    <t>Urban</t>
  </si>
  <si>
    <t>Tech Compete</t>
  </si>
  <si>
    <t>Discount rate_financial</t>
  </si>
  <si>
    <t>%</t>
  </si>
  <si>
    <t>Heterogeneity</t>
  </si>
  <si>
    <t>Walk Cycle Urban</t>
  </si>
  <si>
    <t>Available</t>
  </si>
  <si>
    <t>Year</t>
  </si>
  <si>
    <t>Unavailable</t>
  </si>
  <si>
    <t>Lifetime</t>
  </si>
  <si>
    <t>Years</t>
  </si>
  <si>
    <t>Market share</t>
  </si>
  <si>
    <t>Output</t>
  </si>
  <si>
    <t>Passenger Vehicle Urban 3 Passenger</t>
  </si>
  <si>
    <t>CIMS.CAN.AB.Transportation Personal.Passenger Vehicles</t>
  </si>
  <si>
    <t>vkm</t>
  </si>
  <si>
    <t>Passenger Vehicle Urban 1 Passenger</t>
  </si>
  <si>
    <t>Public Transit Urban</t>
  </si>
  <si>
    <t>FOM</t>
  </si>
  <si>
    <t>$</t>
  </si>
  <si>
    <t>CIMS.CAN.AB.Transportation Personal.Transit</t>
  </si>
  <si>
    <t>Intercity Land</t>
  </si>
  <si>
    <t>Bus Intercity</t>
  </si>
  <si>
    <t>CIMS.CAN.AB.Transportation Personal.Intercity Bus</t>
  </si>
  <si>
    <t>Rail Intercity</t>
  </si>
  <si>
    <t>CIMS.CAN.AB.Transportation Personal.Intercity Rail</t>
  </si>
  <si>
    <t>Passenger Vehicle Intercity</t>
  </si>
  <si>
    <t>Intercity Air</t>
  </si>
  <si>
    <t>Air Intercity existing</t>
  </si>
  <si>
    <t>FCC</t>
  </si>
  <si>
    <t>GJ</t>
  </si>
  <si>
    <t>Air Intercity Std</t>
  </si>
  <si>
    <t>Air Intercity High Efficiency</t>
  </si>
  <si>
    <t>Air Intercity Biodiesel</t>
  </si>
  <si>
    <t>Air Intercity Hydrogen</t>
  </si>
  <si>
    <t>Passenger Vehicles</t>
  </si>
  <si>
    <t>CIMS.CAN.AB.Transportation Personal.Passenger Vehicles.New</t>
  </si>
  <si>
    <t>CIMS.CAN.AB.Transportation Personal.Passenger Vehicles.Existing</t>
  </si>
  <si>
    <t>New</t>
  </si>
  <si>
    <t>Passenger Car Small</t>
  </si>
  <si>
    <t>CIMS.CAN.AB.Transportation Personal.Passenger Vehicle Motors</t>
  </si>
  <si>
    <t>Passenger Car Large</t>
  </si>
  <si>
    <t>Passenger Truck Small</t>
  </si>
  <si>
    <t>Passenger Truck Large</t>
  </si>
  <si>
    <t>Existing</t>
  </si>
  <si>
    <t>CIMS.CAN.AB.Transportation Personal.Passenger Vehicles.Existing.Old Car</t>
  </si>
  <si>
    <t>CIMS.CAN.AB.Transportation Personal.Passenger Vehicles.Existing.Recent Car</t>
  </si>
  <si>
    <t>CIMS.CAN.AB.Transportation Personal.Passenger Vehicles.Existing.Old Truck</t>
  </si>
  <si>
    <t>Old Car</t>
  </si>
  <si>
    <t>Higher Efficiency pre-1991</t>
  </si>
  <si>
    <t>Lower Efficiency pre-1991</t>
  </si>
  <si>
    <t>Recent Car</t>
  </si>
  <si>
    <t>1991-1995</t>
  </si>
  <si>
    <t>Old Truck</t>
  </si>
  <si>
    <t>Pre-1996</t>
  </si>
  <si>
    <t>Transit</t>
  </si>
  <si>
    <t>CIMS.CAN.AB.Transportation Personal.Transit.Public Bus</t>
  </si>
  <si>
    <t>CIMS.CAN.AB.Transportation Personal.Transit.Rapid Transit</t>
  </si>
  <si>
    <t>Public Bus</t>
  </si>
  <si>
    <t>Node Tech Compete</t>
  </si>
  <si>
    <t>Conventional</t>
  </si>
  <si>
    <t>CIMS.CAN.AB.Transportation Personal.Transit.Public Bus.Conventional</t>
  </si>
  <si>
    <t>Zero Emissions</t>
  </si>
  <si>
    <t>CIMS.CAN.AB.Transportation Personal.Transit.Public Bus.Zero Emissions</t>
  </si>
  <si>
    <t>Bus Urban Gasoline</t>
  </si>
  <si>
    <t>Bus Urban Diesel existing</t>
  </si>
  <si>
    <t>Bus Urban NG</t>
  </si>
  <si>
    <t>Bus Urban Propane</t>
  </si>
  <si>
    <t>Ferry Urban</t>
  </si>
  <si>
    <t>Bus Urban Electric Hybrid</t>
  </si>
  <si>
    <t>Bus Urban Diesel</t>
  </si>
  <si>
    <t>Bus Urban Hybrid Biodiesel</t>
  </si>
  <si>
    <t>Bus Urban Hydrogen</t>
  </si>
  <si>
    <t>Bus Urban Electric</t>
  </si>
  <si>
    <t>Rapid Transit</t>
  </si>
  <si>
    <t>Light Rail</t>
  </si>
  <si>
    <t>Heavy Rail</t>
  </si>
  <si>
    <t>Intercity Bus</t>
  </si>
  <si>
    <t>CIMS.CAN.AB.Transportation Personal.Intercity Bus.Conventional</t>
  </si>
  <si>
    <t>CIMS.CAN.AB.Transportation Personal.Intercity Bus.Zero Emissions</t>
  </si>
  <si>
    <t>Bus Intercity Gasoline existing</t>
  </si>
  <si>
    <t>Bus Intercity Diesel existing</t>
  </si>
  <si>
    <t>Bus Intercity NG</t>
  </si>
  <si>
    <t>Bus Intercity Propane</t>
  </si>
  <si>
    <t>Bus Intercity Gasoline</t>
  </si>
  <si>
    <t>Bus Intercity Diesel</t>
  </si>
  <si>
    <t>Bus Intercity Hybrid Biodiesel</t>
  </si>
  <si>
    <t>Bus Intercity Hydrogen</t>
  </si>
  <si>
    <t>Intercity Rail</t>
  </si>
  <si>
    <t>CIMS.CAN.AB.Transportation Personal.Intercity Rail.Conventional</t>
  </si>
  <si>
    <t>CIMS.CAN.AB.Transportation Personal.Intercity Rail.Zero Emissions</t>
  </si>
  <si>
    <t>Rail Intercity Diesel existing</t>
  </si>
  <si>
    <t>Rail Intercity Diesel High Efficiency</t>
  </si>
  <si>
    <t>Rail Intercity Diesel</t>
  </si>
  <si>
    <t>Rail Intercity Hybrid Biodiesel</t>
  </si>
  <si>
    <t>Rail Intercity Hydrogen</t>
  </si>
  <si>
    <t>Rail Intercity Electric</t>
  </si>
  <si>
    <t>Passenger Vehicle Motors</t>
  </si>
  <si>
    <t>Discount rate_retrofit</t>
  </si>
  <si>
    <t>Gasoline Std</t>
  </si>
  <si>
    <t>CIMS.CAN.AB.Transportation Personal.Gasoline Fuel Service</t>
  </si>
  <si>
    <t>Gasoline Medium Efficiency</t>
  </si>
  <si>
    <t>Gasoline High Efficiency</t>
  </si>
  <si>
    <t>Diesel Std</t>
  </si>
  <si>
    <t>CIMS.CAN.AB.Transportation Personal.Diesel Fuel Service</t>
  </si>
  <si>
    <t>Diesel Medium Efficiency</t>
  </si>
  <si>
    <t>Diesel High Efficiency</t>
  </si>
  <si>
    <t>Hybrid</t>
  </si>
  <si>
    <t>Plug-in Hybrid 30</t>
  </si>
  <si>
    <t>Plug-in Hybrid Ethanol 30</t>
  </si>
  <si>
    <t>Ethanol</t>
  </si>
  <si>
    <t>Electric 150</t>
  </si>
  <si>
    <t>Hydrogen</t>
  </si>
  <si>
    <t>Plug-in Hybrid 60</t>
  </si>
  <si>
    <t>Plug-in Hybrid Ethanol 60</t>
  </si>
  <si>
    <t>Plug-in Hybrid 30 2020</t>
  </si>
  <si>
    <t>Electric 150 2020</t>
  </si>
  <si>
    <t>Plug-in Hybrid 60 2020</t>
  </si>
  <si>
    <t>Gasoline Fuel Service</t>
  </si>
  <si>
    <t>Gasoline Pure</t>
  </si>
  <si>
    <t>Gasoline 5% Ethanol by volume</t>
  </si>
  <si>
    <t>Gasoline 10% Ethanol by volume</t>
  </si>
  <si>
    <t>Diesel Fuel Service</t>
  </si>
  <si>
    <t>Diesel Pure</t>
  </si>
  <si>
    <t>Diesel 5% Biodiesel by Volume</t>
  </si>
  <si>
    <t>Diesel 10% Biodiesel by volume</t>
  </si>
  <si>
    <t>Diesel 2% Biodiesel by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</si>
</sst>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Sectors\18%20-%20Transportation%20personal\CIMS_Trasportation%20Personal_activity%20and%20energy%20inputs.xlsx" TargetMode="External"/><Relationship Id="rId1" Type="http://schemas.openxmlformats.org/officeDocument/2006/relationships/externalLinkPath" Target="file:///N:\CIMS\Sources\Sectors\18%20-%20Transportation%20personal\CIMS_Trasportation%20Personal_activity%20and%20energy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de splits"/>
      <sheetName val="Inputs"/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BCTerr"/>
      <sheetName val="AT"/>
      <sheetName val="TR"/>
      <sheetName val="CIMS_Trasportation Personal_act"/>
    </sheetNames>
    <definedNames>
      <definedName name="passenger_data" refersTo="='Node splits'!$H$3:$R$804"/>
      <definedName name="passenger_index" refersTo="='Node splits'!$A$3:$A$804"/>
      <definedName name="passenger_year" refersTo="='Node splits'!$H$2:$R$2"/>
    </definedNames>
    <sheetDataSet>
      <sheetData sheetId="0">
        <row r="2">
          <cell r="H2">
            <v>2000</v>
          </cell>
          <cell r="I2">
            <v>2005</v>
          </cell>
          <cell r="J2">
            <v>2010</v>
          </cell>
          <cell r="K2">
            <v>2015</v>
          </cell>
          <cell r="L2">
            <v>2020</v>
          </cell>
          <cell r="M2">
            <v>2025</v>
          </cell>
          <cell r="N2">
            <v>2030</v>
          </cell>
          <cell r="O2">
            <v>2035</v>
          </cell>
          <cell r="P2">
            <v>2040</v>
          </cell>
          <cell r="Q2">
            <v>2045</v>
          </cell>
          <cell r="R2">
            <v>2050</v>
          </cell>
        </row>
        <row r="3">
          <cell r="H3"/>
          <cell r="I3"/>
          <cell r="J3"/>
          <cell r="K3"/>
          <cell r="L3"/>
          <cell r="M3"/>
          <cell r="N3"/>
          <cell r="O3"/>
          <cell r="P3"/>
          <cell r="Q3"/>
          <cell r="R3"/>
        </row>
        <row r="4">
          <cell r="A4" t="str">
            <v>CIMS.CAN.CANService requestedCIMS.CAN.CAN.Transportation Personal</v>
          </cell>
          <cell r="H4"/>
          <cell r="I4"/>
          <cell r="J4"/>
          <cell r="K4"/>
          <cell r="L4"/>
          <cell r="M4"/>
          <cell r="N4"/>
          <cell r="O4"/>
          <cell r="P4"/>
          <cell r="Q4"/>
          <cell r="R4"/>
        </row>
        <row r="5">
          <cell r="A5" t="str">
            <v>CIMS.CAN.CAN.Transportation PersonalService requestedCIMS.CAN.CAN.Transportation Personal.Mode</v>
          </cell>
          <cell r="H5"/>
          <cell r="I5"/>
          <cell r="J5"/>
          <cell r="K5"/>
          <cell r="L5"/>
          <cell r="M5"/>
          <cell r="N5"/>
          <cell r="O5"/>
          <cell r="P5"/>
          <cell r="Q5"/>
          <cell r="R5"/>
        </row>
        <row r="6">
          <cell r="A6" t="str">
            <v>CIMS.CAN.CAN.Transportation Personal.ModeService requestedCIMS.CAN.CAN.Transportation Personal.Mode.Urban</v>
          </cell>
          <cell r="H6"/>
          <cell r="I6"/>
          <cell r="J6"/>
          <cell r="K6"/>
          <cell r="L6"/>
          <cell r="M6"/>
          <cell r="N6"/>
          <cell r="O6"/>
          <cell r="P6"/>
          <cell r="Q6"/>
          <cell r="R6"/>
        </row>
        <row r="7">
          <cell r="A7" t="str">
            <v>CIMS.CAN.CAN.Transportation Personal.ModeService requestedCIMS.CAN.CAN.Transportation Personal.Mode.Intercity Land</v>
          </cell>
          <cell r="H7"/>
          <cell r="I7"/>
          <cell r="J7"/>
          <cell r="K7"/>
          <cell r="L7"/>
          <cell r="M7"/>
          <cell r="N7"/>
          <cell r="O7"/>
          <cell r="P7"/>
          <cell r="Q7"/>
          <cell r="R7"/>
        </row>
        <row r="8">
          <cell r="A8" t="str">
            <v>CIMS.CAN.CAN.Transportation Personal.ModeService requestedCIMS.CAN.CAN.Transportation Personal.Mode.Intercity Air</v>
          </cell>
          <cell r="H8"/>
          <cell r="I8"/>
          <cell r="J8"/>
          <cell r="K8"/>
          <cell r="L8"/>
          <cell r="M8"/>
          <cell r="N8"/>
          <cell r="O8"/>
          <cell r="P8"/>
          <cell r="Q8"/>
          <cell r="R8"/>
        </row>
        <row r="9">
          <cell r="A9" t="str">
            <v>CIMS.CAN.CAN.Transportation Personal.Mode.UrbanWalk Cycle UrbanMarket share</v>
          </cell>
          <cell r="H9"/>
          <cell r="I9"/>
          <cell r="J9"/>
          <cell r="K9"/>
          <cell r="L9"/>
          <cell r="M9"/>
          <cell r="N9"/>
          <cell r="O9"/>
          <cell r="P9"/>
          <cell r="Q9"/>
          <cell r="R9"/>
        </row>
        <row r="10">
          <cell r="A10" t="str">
            <v>CIMS.CAN.CAN.Transportation Personal.Mode.UrbanPassenger Vehicle Urban 1 PassengerMarket share</v>
          </cell>
          <cell r="H10"/>
          <cell r="I10"/>
          <cell r="J10"/>
          <cell r="K10"/>
          <cell r="L10"/>
          <cell r="M10"/>
          <cell r="N10"/>
          <cell r="O10"/>
          <cell r="P10"/>
          <cell r="Q10"/>
          <cell r="R10"/>
        </row>
        <row r="11">
          <cell r="A11" t="str">
            <v>CIMS.CAN.CAN.Transportation Personal.Mode.UrbanPassenger Vehicle Urban 3 PassengerMarket share</v>
          </cell>
          <cell r="H11"/>
          <cell r="I11"/>
          <cell r="J11"/>
          <cell r="K11"/>
          <cell r="L11"/>
          <cell r="M11"/>
          <cell r="N11"/>
          <cell r="O11"/>
          <cell r="P11"/>
          <cell r="Q11"/>
          <cell r="R11"/>
        </row>
        <row r="12">
          <cell r="A12" t="str">
            <v>CIMS.CAN.CAN.Transportation Personal.Mode.UrbanPublic Transit UrbanMarket share</v>
          </cell>
          <cell r="H12"/>
          <cell r="I12"/>
          <cell r="J12"/>
          <cell r="K12"/>
          <cell r="L12"/>
          <cell r="M12"/>
          <cell r="N12"/>
          <cell r="O12"/>
          <cell r="P12"/>
          <cell r="Q12"/>
          <cell r="R12"/>
        </row>
        <row r="13">
          <cell r="A13" t="str">
            <v>CIMS.CAN.CAN.Transportation Personal.Mode.UrbanPassenger Vehicle Urban 1 PassengerService requestedCIMS.CAN.CAN.Transportation Personal.Passenger Vehicles</v>
          </cell>
          <cell r="H13"/>
          <cell r="I13"/>
          <cell r="J13"/>
          <cell r="K13"/>
          <cell r="L13"/>
          <cell r="M13"/>
          <cell r="N13"/>
          <cell r="O13"/>
          <cell r="P13"/>
          <cell r="Q13"/>
          <cell r="R13"/>
        </row>
        <row r="14">
          <cell r="A14" t="str">
            <v>CIMS.CAN.CAN.Transportation Personal.Mode.UrbanPassenger Vehicle Urban 3 PassengerService requestedCIMS.CAN.CAN.Transportation Personal.Passenger Vehicles</v>
          </cell>
          <cell r="H14"/>
          <cell r="I14"/>
          <cell r="J14"/>
          <cell r="K14"/>
          <cell r="L14"/>
          <cell r="M14"/>
          <cell r="N14"/>
          <cell r="O14"/>
          <cell r="P14"/>
          <cell r="Q14"/>
          <cell r="R14"/>
        </row>
        <row r="15">
          <cell r="A15" t="str">
            <v>CIMS.CAN.CAN.Transportation Personal.Mode.Intercity LandBus IntercityMarket share</v>
          </cell>
          <cell r="H15"/>
          <cell r="I15"/>
          <cell r="J15"/>
          <cell r="K15"/>
          <cell r="L15"/>
          <cell r="M15"/>
          <cell r="N15"/>
          <cell r="O15"/>
          <cell r="P15"/>
          <cell r="Q15"/>
          <cell r="R15"/>
        </row>
        <row r="16">
          <cell r="A16" t="str">
            <v>CIMS.CAN.CAN.Transportation Personal.Mode.Intercity LandRail IntercityMarket share</v>
          </cell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</row>
        <row r="17">
          <cell r="A17" t="str">
            <v>CIMS.CAN.CAN.Transportation Personal.Mode.Intercity LandPassenger Vehicle IntercityMarket share</v>
          </cell>
          <cell r="H17"/>
          <cell r="I17"/>
          <cell r="J17"/>
          <cell r="K17"/>
          <cell r="L17"/>
          <cell r="M17"/>
          <cell r="N17"/>
          <cell r="O17"/>
          <cell r="P17"/>
          <cell r="Q17"/>
          <cell r="R17"/>
        </row>
        <row r="18">
          <cell r="A18" t="str">
            <v>CIMS.CAN.CAN.Transportation Personal.Mode.Intercity LandPassenger Vehicle IntercityService requestedCIMS.CAN.CAN.Transportation Personal.Passenger Vehicles</v>
          </cell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</row>
        <row r="19">
          <cell r="A19" t="str">
            <v>CIMS.CAN.CAN.Transportation Personal.Passenger VehiclesCar_smallOutput</v>
          </cell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</row>
        <row r="20">
          <cell r="A20" t="str">
            <v>CIMS.CAN.CAN.Transportation Personal.Passenger VehiclesCar_largeOutput</v>
          </cell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/>
        </row>
        <row r="21">
          <cell r="A21" t="str">
            <v>CIMS.CAN.CAN.Transportation Personal.Passenger VehiclesLight Truck_smallOutput</v>
          </cell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</row>
        <row r="22">
          <cell r="A22" t="str">
            <v>CIMS.CAN.CAN.Transportation Personal.Passenger VehiclesLight Truck_largeOutput</v>
          </cell>
          <cell r="H22"/>
          <cell r="I22"/>
          <cell r="J22"/>
          <cell r="K22"/>
          <cell r="L22"/>
          <cell r="M22"/>
          <cell r="N22"/>
          <cell r="O22"/>
          <cell r="P22"/>
          <cell r="Q22"/>
          <cell r="R22"/>
        </row>
        <row r="23">
          <cell r="A23" t="str">
            <v>CIMS.CAN.CAN.Transportation Personal.Passenger VehiclesCar_smallService requestedCIMS.CAN.CAN.Transportation Personal.Passenger Vehicle Motors</v>
          </cell>
          <cell r="H23"/>
          <cell r="I23"/>
          <cell r="J23"/>
          <cell r="K23"/>
          <cell r="L23"/>
          <cell r="M23"/>
          <cell r="N23"/>
          <cell r="O23"/>
          <cell r="P23"/>
          <cell r="Q23"/>
          <cell r="R23"/>
        </row>
        <row r="24">
          <cell r="A24" t="str">
            <v>CIMS.CAN.CAN.Transportation Personal.Passenger VehiclesCar_largeService requestedCIMS.CAN.CAN.Transportation Personal.Passenger Vehicle Motors</v>
          </cell>
          <cell r="H24"/>
          <cell r="I24"/>
          <cell r="J24"/>
          <cell r="K24"/>
          <cell r="L24"/>
          <cell r="M24"/>
          <cell r="N24"/>
          <cell r="O24"/>
          <cell r="P24"/>
          <cell r="Q24"/>
          <cell r="R24"/>
        </row>
        <row r="25">
          <cell r="A25" t="str">
            <v>CIMS.CAN.CAN.Transportation Personal.Passenger VehiclesLight Truck_smallService requestedCIMS.CAN.CAN.Transportation Personal.Passenger Vehicle Motors</v>
          </cell>
          <cell r="H25"/>
          <cell r="I25"/>
          <cell r="J25"/>
          <cell r="K25"/>
          <cell r="L25"/>
          <cell r="M25"/>
          <cell r="N25"/>
          <cell r="O25"/>
          <cell r="P25"/>
          <cell r="Q25"/>
          <cell r="R25"/>
        </row>
        <row r="26">
          <cell r="A26" t="str">
            <v>CIMS.CAN.CAN.Transportation Personal.Passenger VehiclesLight Truck_largeService requestedCIMS.CAN.CAN.Transportation Personal.Passenger Vehicle Motors</v>
          </cell>
          <cell r="H26"/>
          <cell r="I26"/>
          <cell r="J26"/>
          <cell r="K26"/>
          <cell r="L26"/>
          <cell r="M26"/>
          <cell r="N26"/>
          <cell r="O26"/>
          <cell r="P26"/>
          <cell r="Q26"/>
          <cell r="R26"/>
        </row>
        <row r="27">
          <cell r="A27" t="str">
            <v>CIMS.CAN.CAN.Transportation Personal.Passenger VehiclesCar_smallMarket share</v>
          </cell>
          <cell r="H27"/>
          <cell r="I27"/>
          <cell r="J27"/>
          <cell r="K27"/>
          <cell r="L27"/>
          <cell r="M27"/>
          <cell r="N27"/>
          <cell r="O27"/>
          <cell r="P27"/>
          <cell r="Q27"/>
          <cell r="R27"/>
        </row>
        <row r="28">
          <cell r="A28" t="str">
            <v>CIMS.CAN.CAN.Transportation Personal.Passenger VehiclesCar_largeMarket share</v>
          </cell>
          <cell r="H28"/>
          <cell r="I28"/>
          <cell r="J28"/>
          <cell r="K28"/>
          <cell r="L28"/>
          <cell r="M28"/>
          <cell r="N28"/>
          <cell r="O28"/>
          <cell r="P28"/>
          <cell r="Q28"/>
          <cell r="R28"/>
        </row>
        <row r="29">
          <cell r="A29" t="str">
            <v>CIMS.CAN.CAN.Transportation Personal.Passenger VehiclesLight Truck_smallMarket share</v>
          </cell>
          <cell r="H29"/>
          <cell r="I29"/>
          <cell r="J29"/>
          <cell r="K29"/>
          <cell r="L29"/>
          <cell r="M29"/>
          <cell r="N29"/>
          <cell r="O29"/>
          <cell r="P29"/>
          <cell r="Q29"/>
          <cell r="R29"/>
        </row>
        <row r="30">
          <cell r="A30" t="str">
            <v>CIMS.CAN.CAN.Transportation Personal.Passenger VehiclesLight Truck_largeMarket share</v>
          </cell>
          <cell r="H30"/>
          <cell r="I30"/>
          <cell r="J30"/>
          <cell r="K30"/>
          <cell r="L30"/>
          <cell r="M30"/>
          <cell r="N30"/>
          <cell r="O30"/>
          <cell r="P30"/>
          <cell r="Q30"/>
          <cell r="R30"/>
        </row>
        <row r="31">
          <cell r="A31" t="str">
            <v>CIMS.CAN.CAN.Transportation Personal.Passenger Vehicle MotorsOutput</v>
          </cell>
          <cell r="H31"/>
          <cell r="I31"/>
          <cell r="J31"/>
          <cell r="K31"/>
          <cell r="L31"/>
          <cell r="M31"/>
          <cell r="N31"/>
          <cell r="O31"/>
          <cell r="P31"/>
          <cell r="Q31"/>
          <cell r="R31"/>
        </row>
        <row r="32">
          <cell r="A32" t="str">
            <v>CIMS.CAN.CAN.Transportation Personal.Passenger Vehicle MotorsGasoline ExistingService requestedCIMS.CAN.CAN.Transportation Personal.Gasoline Blend</v>
          </cell>
          <cell r="H32"/>
          <cell r="I32"/>
          <cell r="J32"/>
          <cell r="K32"/>
          <cell r="L32"/>
          <cell r="M32"/>
          <cell r="N32"/>
          <cell r="O32"/>
          <cell r="P32"/>
          <cell r="Q32"/>
          <cell r="R32"/>
        </row>
        <row r="33">
          <cell r="A33" t="str">
            <v>CIMS.CAN.CAN.Transportation Personal.Passenger Vehicle MotorsGasoline StandardService requestedCIMS.CAN.CAN.Transportation Personal.Gasoline Blend</v>
          </cell>
          <cell r="H33"/>
          <cell r="I33"/>
          <cell r="J33"/>
          <cell r="K33"/>
          <cell r="L33"/>
          <cell r="M33"/>
          <cell r="N33"/>
          <cell r="O33"/>
          <cell r="P33"/>
          <cell r="Q33"/>
          <cell r="R33"/>
        </row>
        <row r="34">
          <cell r="A34" t="str">
            <v>CIMS.CAN.CAN.Transportation Personal.Passenger Vehicle MotorsGasoline EfficientService requestedCIMS.CAN.CAN.Transportation Personal.Gasoline Blend</v>
          </cell>
          <cell r="H34"/>
          <cell r="I34"/>
          <cell r="J34"/>
          <cell r="K34"/>
          <cell r="L34"/>
          <cell r="M34"/>
          <cell r="N34"/>
          <cell r="O34"/>
          <cell r="P34"/>
          <cell r="Q34"/>
          <cell r="R34"/>
        </row>
        <row r="35">
          <cell r="A35" t="str">
            <v>CIMS.CAN.CAN.Transportation Personal.Passenger Vehicle MotorsGasoline ExistingMarket share</v>
          </cell>
          <cell r="H35"/>
          <cell r="I35"/>
          <cell r="J35"/>
          <cell r="K35"/>
          <cell r="L35"/>
          <cell r="M35"/>
          <cell r="N35"/>
          <cell r="O35"/>
          <cell r="P35"/>
          <cell r="Q35"/>
          <cell r="R35"/>
        </row>
        <row r="36">
          <cell r="A36" t="str">
            <v>CIMS.CAN.CAN.Transportation Personal.TransitService requestedCIMS.CAN.CAN.Transportation Personal.Transit.Public Bus</v>
          </cell>
          <cell r="H36"/>
          <cell r="I36"/>
          <cell r="J36"/>
          <cell r="K36"/>
          <cell r="L36"/>
          <cell r="M36"/>
          <cell r="N36"/>
          <cell r="O36"/>
          <cell r="P36"/>
          <cell r="Q36"/>
          <cell r="R36"/>
        </row>
        <row r="37">
          <cell r="A37" t="str">
            <v>CIMS.CAN.CAN.Transportation Personal.TransitService requestedCIMS.CAN.CAN.Transportation Personal.Transit.Rapid Transit</v>
          </cell>
          <cell r="H37"/>
          <cell r="I37"/>
          <cell r="J37"/>
          <cell r="K37"/>
          <cell r="L37"/>
          <cell r="M37"/>
          <cell r="N37"/>
          <cell r="O37"/>
          <cell r="P37"/>
          <cell r="Q37"/>
          <cell r="R37"/>
        </row>
        <row r="38">
          <cell r="A38" t="str">
            <v>CIMS.CAN.CAN.Transportation Personal.Transit.Public BusOutput</v>
          </cell>
          <cell r="H38"/>
          <cell r="I38"/>
          <cell r="J38"/>
          <cell r="K38"/>
          <cell r="L38"/>
          <cell r="M38"/>
          <cell r="N38"/>
          <cell r="O38"/>
          <cell r="P38"/>
          <cell r="Q38"/>
          <cell r="R38"/>
        </row>
        <row r="39">
          <cell r="A39" t="str">
            <v>CIMS.CAN.CAN.Transportation Personal.Transit.Public BusBus Urban DieselMarket share</v>
          </cell>
          <cell r="H39"/>
          <cell r="I39"/>
          <cell r="J39"/>
          <cell r="K39"/>
          <cell r="L39"/>
          <cell r="M39"/>
          <cell r="N39"/>
          <cell r="O39"/>
          <cell r="P39"/>
          <cell r="Q39"/>
          <cell r="R39"/>
        </row>
        <row r="40">
          <cell r="A40" t="str">
            <v>CIMS.CAN.CAN.Transportation Personal.Transit.Public BusBus Urban NGMarket share</v>
          </cell>
          <cell r="H40"/>
          <cell r="I40"/>
          <cell r="J40"/>
          <cell r="K40"/>
          <cell r="L40"/>
          <cell r="M40"/>
          <cell r="N40"/>
          <cell r="O40"/>
          <cell r="P40"/>
          <cell r="Q40"/>
          <cell r="R40"/>
        </row>
        <row r="41">
          <cell r="A41" t="str">
            <v>CIMS.CAN.CAN.Transportation Personal.Transit.Public BusBus Urban ElectricMarket share</v>
          </cell>
          <cell r="H41"/>
          <cell r="I41"/>
          <cell r="J41"/>
          <cell r="K41"/>
          <cell r="L41"/>
          <cell r="M41"/>
          <cell r="N41"/>
          <cell r="O41"/>
          <cell r="P41"/>
          <cell r="Q41"/>
          <cell r="R41"/>
        </row>
        <row r="42">
          <cell r="A42" t="str">
            <v>CIMS.CAN.CAN.Transportation Personal.Transit.Public BusBus Urban DieselService requestedCIMS.CAN.CAN.Transportation Personal.Diesel Blend</v>
          </cell>
          <cell r="H42"/>
          <cell r="I42"/>
          <cell r="J42"/>
          <cell r="K42"/>
          <cell r="L42"/>
          <cell r="M42"/>
          <cell r="N42"/>
          <cell r="O42"/>
          <cell r="P42"/>
          <cell r="Q42"/>
          <cell r="R42"/>
        </row>
        <row r="43">
          <cell r="A43" t="str">
            <v>CIMS.CAN.CAN.Transportation Personal.Transit.Rapid TransitLight RailService requestedCIMS.CAN.CAN.Electricity</v>
          </cell>
          <cell r="H43"/>
          <cell r="I43"/>
          <cell r="J43"/>
          <cell r="K43"/>
          <cell r="L43"/>
          <cell r="M43"/>
          <cell r="N43"/>
          <cell r="O43"/>
          <cell r="P43"/>
          <cell r="Q43"/>
          <cell r="R43"/>
        </row>
        <row r="44">
          <cell r="A44" t="str">
            <v>CIMS.CAN.CAN.Transportation Personal.Intercity BusOutput</v>
          </cell>
          <cell r="H44"/>
          <cell r="I44"/>
          <cell r="J44"/>
          <cell r="K44"/>
          <cell r="L44"/>
          <cell r="M44"/>
          <cell r="N44"/>
          <cell r="O44"/>
          <cell r="P44"/>
          <cell r="Q44"/>
          <cell r="R44"/>
        </row>
        <row r="45">
          <cell r="A45" t="str">
            <v>CIMS.CAN.CAN.Transportation Personal.Intercity BusBus Intercity DieselMarket share</v>
          </cell>
          <cell r="H45"/>
          <cell r="I45"/>
          <cell r="J45"/>
          <cell r="K45"/>
          <cell r="L45"/>
          <cell r="M45"/>
          <cell r="N45"/>
          <cell r="O45"/>
          <cell r="P45"/>
          <cell r="Q45"/>
          <cell r="R45"/>
        </row>
        <row r="46">
          <cell r="A46" t="str">
            <v>CIMS.CAN.CAN.Transportation Personal.Intercity BusBus Intercity GasolineMarket share</v>
          </cell>
          <cell r="H46"/>
          <cell r="I46"/>
          <cell r="J46"/>
          <cell r="K46"/>
          <cell r="L46"/>
          <cell r="M46"/>
          <cell r="N46"/>
          <cell r="O46"/>
          <cell r="P46"/>
          <cell r="Q46"/>
          <cell r="R46"/>
        </row>
        <row r="47">
          <cell r="A47" t="str">
            <v>CIMS.CAN.CAN.Transportation Personal.Intercity BusBus Intercity DieselService requestedCIMS.CAN.CAN.Transportation Personal.Diesel Blend</v>
          </cell>
          <cell r="H47"/>
          <cell r="I47"/>
          <cell r="J47"/>
          <cell r="K47"/>
          <cell r="L47"/>
          <cell r="M47"/>
          <cell r="N47"/>
          <cell r="O47"/>
          <cell r="P47"/>
          <cell r="Q47"/>
          <cell r="R47"/>
        </row>
        <row r="48">
          <cell r="A48" t="str">
            <v>CIMS.CAN.CAN.Transportation Personal.Intercity BusBus Intercity GasolineService requestedCIMS.CAN.CAN.Transportation Personal.Gasoline Blend</v>
          </cell>
          <cell r="H48"/>
          <cell r="I48"/>
          <cell r="J48"/>
          <cell r="K48"/>
          <cell r="L48"/>
          <cell r="M48"/>
          <cell r="N48"/>
          <cell r="O48"/>
          <cell r="P48"/>
          <cell r="Q48"/>
          <cell r="R48"/>
        </row>
        <row r="49">
          <cell r="A49" t="str">
            <v>CIMS.CAN.CAN.Transportation Personal.Intercity RailRail Intercity DieselMarket share</v>
          </cell>
          <cell r="H49"/>
          <cell r="I49"/>
          <cell r="J49"/>
          <cell r="K49"/>
          <cell r="L49"/>
          <cell r="M49"/>
          <cell r="N49"/>
          <cell r="O49"/>
          <cell r="P49"/>
          <cell r="Q49"/>
          <cell r="R49"/>
        </row>
        <row r="50">
          <cell r="A50" t="str">
            <v>CIMS.CAN.CAN.Transportation Personal.Intercity RailRail Intercity DieselService requestedCIMS.CAN.CAN.Transportation Personal.Diesel Blend</v>
          </cell>
          <cell r="H50"/>
          <cell r="I50"/>
          <cell r="J50"/>
          <cell r="K50"/>
          <cell r="L50"/>
          <cell r="M50"/>
          <cell r="N50"/>
          <cell r="O50"/>
          <cell r="P50"/>
          <cell r="Q50"/>
          <cell r="R50"/>
        </row>
        <row r="51">
          <cell r="A51" t="str">
            <v>CIMS.CAN.CAN.Transportation Personal.Mode.Intercity AirAir IntercityMarket share</v>
          </cell>
          <cell r="H51"/>
          <cell r="I51"/>
          <cell r="J51"/>
          <cell r="K51"/>
          <cell r="L51"/>
          <cell r="M51"/>
          <cell r="N51"/>
          <cell r="O51"/>
          <cell r="P51"/>
          <cell r="Q51"/>
          <cell r="R51"/>
        </row>
        <row r="52">
          <cell r="A52" t="str">
            <v>CIMS.CAN.CAN.Transportation Personal.Mode.Intercity AirAir IntercityService requestedCIMS.Generic Fuels.Jet Fuel</v>
          </cell>
          <cell r="H52"/>
          <cell r="I52"/>
          <cell r="J52"/>
          <cell r="K52"/>
          <cell r="L52"/>
          <cell r="M52"/>
          <cell r="N52"/>
          <cell r="O52"/>
          <cell r="P52"/>
          <cell r="Q52"/>
          <cell r="R52"/>
        </row>
        <row r="53">
          <cell r="H53"/>
          <cell r="I53"/>
          <cell r="J53"/>
          <cell r="K53"/>
          <cell r="L53"/>
          <cell r="M53"/>
          <cell r="N53"/>
          <cell r="O53"/>
          <cell r="P53"/>
          <cell r="Q53"/>
          <cell r="R53"/>
        </row>
        <row r="54">
          <cell r="A54" t="str">
            <v>CIMS.CAN.BCService requestedCIMS.CAN.BC.Transportation Personal</v>
          </cell>
          <cell r="H54">
            <v>69466745.303248137</v>
          </cell>
          <cell r="I54">
            <v>68789192.167965606</v>
          </cell>
          <cell r="J54">
            <v>69799093.809390545</v>
          </cell>
          <cell r="K54">
            <v>71381915.98756063</v>
          </cell>
          <cell r="L54">
            <v>84888764.860464573</v>
          </cell>
          <cell r="M54">
            <v>87696298.370043382</v>
          </cell>
          <cell r="N54">
            <v>91379435.240616679</v>
          </cell>
          <cell r="O54">
            <v>95153387.327387571</v>
          </cell>
          <cell r="P54">
            <v>99447783.3462791</v>
          </cell>
          <cell r="Q54">
            <v>104296104.44878653</v>
          </cell>
          <cell r="R54">
            <v>109735609.47464572</v>
          </cell>
        </row>
        <row r="55">
          <cell r="A55" t="str">
            <v>CIMS.CAN.BC.Transportation PersonalService requestedCIMS.CAN.BC.Transportation Personal.Mode</v>
          </cell>
          <cell r="H55">
            <v>1</v>
          </cell>
          <cell r="I55">
            <v>1</v>
          </cell>
          <cell r="J55">
            <v>1</v>
          </cell>
          <cell r="K55">
            <v>1</v>
          </cell>
          <cell r="L55">
            <v>1</v>
          </cell>
          <cell r="M55">
            <v>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</row>
        <row r="56">
          <cell r="A56" t="str">
            <v>CIMS.CAN.BC.Transportation Personal.ModeService requestedCIMS.CAN.BC.Transportation Personal.Mode.Urban</v>
          </cell>
          <cell r="H56">
            <v>0.53605216121842847</v>
          </cell>
          <cell r="I56">
            <v>0.549777499877659</v>
          </cell>
          <cell r="J56">
            <v>0.53140961858356484</v>
          </cell>
          <cell r="K56">
            <v>0.53870509233776964</v>
          </cell>
          <cell r="L56">
            <v>0.51423889748199636</v>
          </cell>
          <cell r="M56">
            <v>0.51159670479741315</v>
          </cell>
          <cell r="N56">
            <v>0.50648146831877006</v>
          </cell>
          <cell r="O56">
            <v>0.50347683968359325</v>
          </cell>
          <cell r="P56">
            <v>0.50029282813069886</v>
          </cell>
          <cell r="Q56">
            <v>0.49695839395314079</v>
          </cell>
          <cell r="R56">
            <v>0.49349997916743227</v>
          </cell>
        </row>
        <row r="57">
          <cell r="A57" t="str">
            <v>CIMS.CAN.BC.Transportation Personal.ModeService requestedCIMS.CAN.BC.Transportation Personal.Mode.Intercity Land</v>
          </cell>
          <cell r="H57">
            <v>0.37831711042846877</v>
          </cell>
          <cell r="I57">
            <v>0.37151458175277063</v>
          </cell>
          <cell r="J57">
            <v>0.35015179258433521</v>
          </cell>
          <cell r="K57">
            <v>0.36687903485207968</v>
          </cell>
          <cell r="L57">
            <v>0.34817610260877635</v>
          </cell>
          <cell r="M57">
            <v>0.34136146523661304</v>
          </cell>
          <cell r="N57">
            <v>0.33320390126098437</v>
          </cell>
          <cell r="O57">
            <v>0.32684180579612682</v>
          </cell>
          <cell r="P57">
            <v>0.32073647838532154</v>
          </cell>
          <cell r="Q57">
            <v>0.31489390614225315</v>
          </cell>
          <cell r="R57">
            <v>0.30931608285997958</v>
          </cell>
        </row>
        <row r="58">
          <cell r="A58" t="str">
            <v>CIMS.CAN.BC.Transportation Personal.ModeService requestedCIMS.CAN.BC.Transportation Personal.Mode.Intercity Air</v>
          </cell>
          <cell r="H58">
            <v>8.5630728353102745E-2</v>
          </cell>
          <cell r="I58">
            <v>7.8707918369570265E-2</v>
          </cell>
          <cell r="J58">
            <v>0.1184385888320998</v>
          </cell>
          <cell r="K58">
            <v>9.4415872810150653E-2</v>
          </cell>
          <cell r="L58">
            <v>0.13758499990922723</v>
          </cell>
          <cell r="M58">
            <v>0.14704182996597376</v>
          </cell>
          <cell r="N58">
            <v>0.15580254606996707</v>
          </cell>
          <cell r="O58">
            <v>0.1651960374629651</v>
          </cell>
          <cell r="P58">
            <v>0.17451374178571055</v>
          </cell>
          <cell r="Q58">
            <v>0.18372045363330866</v>
          </cell>
          <cell r="R58">
            <v>0.19278750163256647</v>
          </cell>
        </row>
        <row r="59">
          <cell r="A59" t="str">
            <v>CIMS.CAN.BC.Transportation Personal.Mode.UrbanWalk Cycle UrbanMarket share</v>
          </cell>
          <cell r="H59">
            <v>8.9086859688195987E-3</v>
          </cell>
          <cell r="I59">
            <v>8.9086859688195987E-3</v>
          </cell>
          <cell r="J59">
            <v>8.9086859688195987E-3</v>
          </cell>
          <cell r="K59">
            <v>8.9086859688195987E-3</v>
          </cell>
          <cell r="L59">
            <v>8.9086859688195987E-3</v>
          </cell>
          <cell r="M59">
            <v>8.9086859688195987E-3</v>
          </cell>
          <cell r="N59">
            <v>8.9086859688195987E-3</v>
          </cell>
          <cell r="O59">
            <v>8.9086859688195987E-3</v>
          </cell>
          <cell r="P59">
            <v>8.9086859688195987E-3</v>
          </cell>
          <cell r="Q59">
            <v>8.9086859688195987E-3</v>
          </cell>
          <cell r="R59">
            <v>8.9086859688195987E-3</v>
          </cell>
        </row>
        <row r="60">
          <cell r="A60" t="str">
            <v>CIMS.CAN.BC.Transportation Personal.Mode.UrbanPassenger Vehicle Urban 1 PassengerMarket share</v>
          </cell>
          <cell r="H60">
            <v>0.34635748768813929</v>
          </cell>
          <cell r="I60">
            <v>0.33145959543956577</v>
          </cell>
          <cell r="J60">
            <v>0.32973526430212707</v>
          </cell>
          <cell r="K60">
            <v>0.33983657069092077</v>
          </cell>
          <cell r="L60">
            <v>0.33566507135843454</v>
          </cell>
          <cell r="M60">
            <v>0.32991023979707745</v>
          </cell>
          <cell r="N60">
            <v>0.32463504367303309</v>
          </cell>
          <cell r="O60">
            <v>0.31955562861488229</v>
          </cell>
          <cell r="P60">
            <v>0.31469716784453744</v>
          </cell>
          <cell r="Q60">
            <v>0.31007937873823049</v>
          </cell>
          <cell r="R60">
            <v>0.30571652406528332</v>
          </cell>
        </row>
        <row r="61">
          <cell r="A61" t="str">
            <v>CIMS.CAN.BC.Transportation Personal.Mode.UrbanPassenger Vehicle Urban 3 PassengerMarket share</v>
          </cell>
          <cell r="H61">
            <v>0.46274003461481517</v>
          </cell>
          <cell r="I61">
            <v>0.44745140852906867</v>
          </cell>
          <cell r="J61">
            <v>0.4488590543055222</v>
          </cell>
          <cell r="K61">
            <v>0.46943260952755439</v>
          </cell>
          <cell r="L61">
            <v>0.4724050818327522</v>
          </cell>
          <cell r="M61">
            <v>0.46934174176811733</v>
          </cell>
          <cell r="N61">
            <v>0.46611757673613952</v>
          </cell>
          <cell r="O61">
            <v>0.46303699703820306</v>
          </cell>
          <cell r="P61">
            <v>0.46011337737958469</v>
          </cell>
          <cell r="Q61">
            <v>0.45735653834709322</v>
          </cell>
          <cell r="R61">
            <v>0.45477283068444679</v>
          </cell>
        </row>
        <row r="62">
          <cell r="A62" t="str">
            <v>CIMS.CAN.BC.Transportation Personal.Mode.UrbanPublic Transit UrbanMarket share</v>
          </cell>
          <cell r="H62">
            <v>0.18362969097971563</v>
          </cell>
          <cell r="I62">
            <v>0.21408754880468128</v>
          </cell>
          <cell r="J62">
            <v>0.21440708077565288</v>
          </cell>
          <cell r="K62">
            <v>0.18345649007169582</v>
          </cell>
          <cell r="L62">
            <v>0.18466629487001607</v>
          </cell>
          <cell r="M62">
            <v>0.19356373096006196</v>
          </cell>
          <cell r="N62">
            <v>0.20213949086804842</v>
          </cell>
          <cell r="O62">
            <v>0.21037283389160602</v>
          </cell>
          <cell r="P62">
            <v>0.21822486560532406</v>
          </cell>
          <cell r="Q62">
            <v>0.22566578253638125</v>
          </cell>
          <cell r="R62">
            <v>0.23267478588173318</v>
          </cell>
        </row>
        <row r="63">
          <cell r="A63" t="str">
            <v>CIMS.CAN.BC.Transportation Personal.Mode.UrbanPassenger Vehicle Urban 1 PassengerService requestedCIMS.CAN.BC.Transportation Personal.Passenger Vehicles</v>
          </cell>
          <cell r="H63">
            <v>1</v>
          </cell>
          <cell r="I63"/>
          <cell r="J63"/>
          <cell r="K63"/>
          <cell r="L63"/>
          <cell r="M63"/>
          <cell r="N63"/>
          <cell r="O63"/>
          <cell r="P63"/>
          <cell r="Q63"/>
          <cell r="R63"/>
        </row>
        <row r="64">
          <cell r="A64" t="str">
            <v>CIMS.CAN.BC.Transportation Personal.Mode.UrbanPassenger Vehicle Urban 3 PassengerService requestedCIMS.CAN.BC.Transportation Personal.Passenger Vehicles</v>
          </cell>
          <cell r="H64">
            <v>0.33333299999999999</v>
          </cell>
          <cell r="I64"/>
          <cell r="J64"/>
          <cell r="K64"/>
          <cell r="L64"/>
          <cell r="M64"/>
          <cell r="N64"/>
          <cell r="O64"/>
          <cell r="P64"/>
          <cell r="Q64"/>
          <cell r="R64"/>
        </row>
        <row r="65">
          <cell r="A65" t="str">
            <v>CIMS.CAN.BC.Transportation Personal.Mode.Intercity LandBus IntercityMarket share</v>
          </cell>
          <cell r="H65">
            <v>5.9552970725187962E-2</v>
          </cell>
          <cell r="I65">
            <v>6.1821724454134405E-2</v>
          </cell>
          <cell r="J65">
            <v>3.7627388233622348E-2</v>
          </cell>
          <cell r="K65">
            <v>3.2495822086337833E-2</v>
          </cell>
          <cell r="L65">
            <v>2.5891849268061325E-2</v>
          </cell>
          <cell r="M65">
            <v>2.1952053844228367E-2</v>
          </cell>
          <cell r="N65">
            <v>1.8534080273563475E-2</v>
          </cell>
          <cell r="O65">
            <v>1.5582114948044415E-2</v>
          </cell>
          <cell r="P65">
            <v>1.3046783804577133E-2</v>
          </cell>
          <cell r="Q65">
            <v>1.0881111416717529E-2</v>
          </cell>
          <cell r="R65">
            <v>9.0409525618156995E-3</v>
          </cell>
        </row>
        <row r="66">
          <cell r="A66" t="str">
            <v>CIMS.CAN.BC.Transportation Personal.Mode.Intercity LandRail IntercityMarket share</v>
          </cell>
          <cell r="H66">
            <v>1.1427363768489518E-2</v>
          </cell>
          <cell r="I66">
            <v>3.7955889629585344E-3</v>
          </cell>
          <cell r="J66">
            <v>4.4876914612042573E-3</v>
          </cell>
          <cell r="K66">
            <v>4.8163676108961611E-3</v>
          </cell>
          <cell r="L66">
            <v>7.4807224142241346E-3</v>
          </cell>
          <cell r="M66">
            <v>7.38579004125536E-3</v>
          </cell>
          <cell r="N66">
            <v>7.2616308370740219E-3</v>
          </cell>
          <cell r="O66">
            <v>7.1093657805651293E-3</v>
          </cell>
          <cell r="P66">
            <v>6.9318514983333921E-3</v>
          </cell>
          <cell r="Q66">
            <v>6.7322520974800399E-3</v>
          </cell>
          <cell r="R66">
            <v>6.5139231748893092E-3</v>
          </cell>
        </row>
        <row r="67">
          <cell r="A67" t="str">
            <v>CIMS.CAN.BC.Transportation Personal.Mode.Intercity LandPassenger Vehicle IntercityMarket share</v>
          </cell>
          <cell r="H67">
            <v>0.92901966550632242</v>
          </cell>
          <cell r="I67">
            <v>0.93438268658290702</v>
          </cell>
          <cell r="J67">
            <v>0.95788492030517336</v>
          </cell>
          <cell r="K67">
            <v>0.96268781030276607</v>
          </cell>
          <cell r="L67">
            <v>0.96662742831771453</v>
          </cell>
          <cell r="M67">
            <v>0.97066215611451623</v>
          </cell>
          <cell r="N67">
            <v>0.9742042888893625</v>
          </cell>
          <cell r="O67">
            <v>0.9773085192713904</v>
          </cell>
          <cell r="P67">
            <v>0.98002136469708956</v>
          </cell>
          <cell r="Q67">
            <v>0.98238663648580238</v>
          </cell>
          <cell r="R67">
            <v>0.984445124263295</v>
          </cell>
        </row>
        <row r="68">
          <cell r="A68" t="str">
            <v>CIMS.CAN.BC.Transportation Personal.Mode.Intercity LandPassenger Vehicle IntercityService requestedCIMS.CAN.BC.Transportation Personal.Passenger Vehicles</v>
          </cell>
          <cell r="H68">
            <v>0.78808545895363147</v>
          </cell>
          <cell r="I68"/>
          <cell r="J68"/>
          <cell r="K68"/>
          <cell r="L68"/>
          <cell r="M68"/>
          <cell r="N68"/>
          <cell r="O68"/>
          <cell r="P68"/>
          <cell r="Q68"/>
          <cell r="R68"/>
        </row>
        <row r="69">
          <cell r="A69" t="str">
            <v>CIMS.CAN.BC.Transportation Personal.Passenger VehiclesCar_smallOutput</v>
          </cell>
          <cell r="H69">
            <v>13.590817250000002</v>
          </cell>
          <cell r="I69"/>
          <cell r="J69"/>
          <cell r="K69"/>
          <cell r="L69"/>
          <cell r="M69"/>
          <cell r="N69"/>
          <cell r="O69"/>
          <cell r="P69"/>
          <cell r="Q69"/>
          <cell r="R69"/>
        </row>
        <row r="70">
          <cell r="A70" t="str">
            <v>CIMS.CAN.BC.Transportation Personal.Passenger VehiclesCar_largeOutput</v>
          </cell>
          <cell r="H70">
            <v>13.590817250000002</v>
          </cell>
          <cell r="I70"/>
          <cell r="J70"/>
          <cell r="K70"/>
          <cell r="L70"/>
          <cell r="M70"/>
          <cell r="N70"/>
          <cell r="O70"/>
          <cell r="P70"/>
          <cell r="Q70"/>
          <cell r="R70"/>
        </row>
        <row r="71">
          <cell r="A71" t="str">
            <v>CIMS.CAN.BC.Transportation Personal.Passenger VehiclesLight Truck_smallOutput</v>
          </cell>
          <cell r="H71">
            <v>15.063131511599998</v>
          </cell>
          <cell r="I71"/>
          <cell r="J71"/>
          <cell r="K71"/>
          <cell r="L71"/>
          <cell r="M71"/>
          <cell r="N71"/>
          <cell r="O71"/>
          <cell r="P71"/>
          <cell r="Q71"/>
          <cell r="R71"/>
        </row>
        <row r="72">
          <cell r="A72" t="str">
            <v>CIMS.CAN.BC.Transportation Personal.Passenger VehiclesLight Truck_largeOutput</v>
          </cell>
          <cell r="H72">
            <v>15.063131511599998</v>
          </cell>
          <cell r="I72"/>
          <cell r="J72"/>
          <cell r="K72"/>
          <cell r="L72"/>
          <cell r="M72"/>
          <cell r="N72"/>
          <cell r="O72"/>
          <cell r="P72"/>
          <cell r="Q72"/>
          <cell r="R72"/>
        </row>
        <row r="73">
          <cell r="A73" t="str">
            <v>CIMS.CAN.BC.Transportation Personal.Passenger VehiclesCar_smallService requestedCIMS.CAN.BC.Transportation Personal.Passenger Vehicle Motors</v>
          </cell>
          <cell r="H73">
            <v>7</v>
          </cell>
          <cell r="I73"/>
          <cell r="J73"/>
          <cell r="K73"/>
          <cell r="L73"/>
          <cell r="M73"/>
          <cell r="N73"/>
          <cell r="O73"/>
          <cell r="P73"/>
          <cell r="Q73"/>
          <cell r="R73"/>
        </row>
        <row r="74">
          <cell r="A74" t="str">
            <v>CIMS.CAN.BC.Transportation Personal.Passenger VehiclesCar_largeService requestedCIMS.CAN.BC.Transportation Personal.Passenger Vehicle Motors</v>
          </cell>
          <cell r="H74">
            <v>10</v>
          </cell>
          <cell r="I74"/>
          <cell r="J74"/>
          <cell r="K74"/>
          <cell r="L74"/>
          <cell r="M74"/>
          <cell r="N74"/>
          <cell r="O74"/>
          <cell r="P74"/>
          <cell r="Q74"/>
          <cell r="R74"/>
        </row>
        <row r="75">
          <cell r="A75" t="str">
            <v>CIMS.CAN.BC.Transportation Personal.Passenger VehiclesLight Truck_smallService requestedCIMS.CAN.BC.Transportation Personal.Passenger Vehicle Motors</v>
          </cell>
          <cell r="H75">
            <v>8</v>
          </cell>
          <cell r="I75"/>
          <cell r="J75"/>
          <cell r="K75"/>
          <cell r="L75"/>
          <cell r="M75"/>
          <cell r="N75"/>
          <cell r="O75"/>
          <cell r="P75"/>
          <cell r="Q75"/>
          <cell r="R75"/>
        </row>
        <row r="76">
          <cell r="A76" t="str">
            <v>CIMS.CAN.BC.Transportation Personal.Passenger VehiclesLight Truck_largeService requestedCIMS.CAN.BC.Transportation Personal.Passenger Vehicle Motors</v>
          </cell>
          <cell r="H76">
            <v>13</v>
          </cell>
          <cell r="I76"/>
          <cell r="J76"/>
          <cell r="K76"/>
          <cell r="L76"/>
          <cell r="M76"/>
          <cell r="N76"/>
          <cell r="O76"/>
          <cell r="P76"/>
          <cell r="Q76"/>
          <cell r="R76"/>
        </row>
        <row r="77">
          <cell r="A77" t="str">
            <v>CIMS.CAN.BC.Transportation Personal.Passenger VehiclesCar_smallMarket share</v>
          </cell>
          <cell r="H77">
            <v>0.32100665712437226</v>
          </cell>
          <cell r="I77">
            <v>0.30966293155125313</v>
          </cell>
          <cell r="J77">
            <v>0.30056013531224007</v>
          </cell>
          <cell r="K77">
            <v>0.27796890716666683</v>
          </cell>
          <cell r="L77">
            <v>0.24867817597941999</v>
          </cell>
          <cell r="M77">
            <v>0.23311705651820638</v>
          </cell>
          <cell r="N77">
            <v>0.21768625749895418</v>
          </cell>
          <cell r="O77">
            <v>0.20250185822416505</v>
          </cell>
          <cell r="P77">
            <v>0.18767252774236196</v>
          </cell>
          <cell r="Q77">
            <v>0.17329657156666189</v>
          </cell>
          <cell r="R77">
            <v>0.15945960302665788</v>
          </cell>
        </row>
        <row r="78">
          <cell r="A78" t="str">
            <v>CIMS.CAN.BC.Transportation Personal.Passenger VehiclesCar_largeMarket share</v>
          </cell>
          <cell r="H78">
            <v>0.32100665712437226</v>
          </cell>
          <cell r="I78">
            <v>0.30966293155125313</v>
          </cell>
          <cell r="J78">
            <v>0.30056013531224007</v>
          </cell>
          <cell r="K78">
            <v>0.27796890716666683</v>
          </cell>
          <cell r="L78">
            <v>0.24867817597941999</v>
          </cell>
          <cell r="M78">
            <v>0.23311705651820638</v>
          </cell>
          <cell r="N78">
            <v>0.21768625749895418</v>
          </cell>
          <cell r="O78">
            <v>0.20250185822416505</v>
          </cell>
          <cell r="P78">
            <v>0.18767252774236196</v>
          </cell>
          <cell r="Q78">
            <v>0.17329657156666189</v>
          </cell>
          <cell r="R78">
            <v>0.15945960302665788</v>
          </cell>
        </row>
        <row r="79">
          <cell r="A79" t="str">
            <v>CIMS.CAN.BC.Transportation Personal.Passenger VehiclesLight Truck_smallMarket share</v>
          </cell>
          <cell r="H79">
            <v>0.17899334287562776</v>
          </cell>
          <cell r="I79">
            <v>0.1903370684487469</v>
          </cell>
          <cell r="J79">
            <v>0.19943986468775993</v>
          </cell>
          <cell r="K79">
            <v>0.22203109283333308</v>
          </cell>
          <cell r="L79">
            <v>0.25132182402058006</v>
          </cell>
          <cell r="M79">
            <v>0.26688294348179359</v>
          </cell>
          <cell r="N79">
            <v>0.28231374250104585</v>
          </cell>
          <cell r="O79">
            <v>0.297498141775835</v>
          </cell>
          <cell r="P79">
            <v>0.31232747225763802</v>
          </cell>
          <cell r="Q79">
            <v>0.32670342843333811</v>
          </cell>
          <cell r="R79">
            <v>0.3405403969733421</v>
          </cell>
        </row>
        <row r="80">
          <cell r="A80" t="str">
            <v>CIMS.CAN.BC.Transportation Personal.Passenger VehiclesLight Truck_largeMarket share</v>
          </cell>
          <cell r="H80">
            <v>0.17899334287562776</v>
          </cell>
          <cell r="I80">
            <v>0.1903370684487469</v>
          </cell>
          <cell r="J80">
            <v>0.19943986468775993</v>
          </cell>
          <cell r="K80">
            <v>0.22203109283333308</v>
          </cell>
          <cell r="L80">
            <v>0.25132182402058006</v>
          </cell>
          <cell r="M80">
            <v>0.26688294348179359</v>
          </cell>
          <cell r="N80">
            <v>0.28231374250104585</v>
          </cell>
          <cell r="O80">
            <v>0.297498141775835</v>
          </cell>
          <cell r="P80">
            <v>0.31232747225763802</v>
          </cell>
          <cell r="Q80">
            <v>0.32670342843333811</v>
          </cell>
          <cell r="R80">
            <v>0.3405403969733421</v>
          </cell>
        </row>
        <row r="81">
          <cell r="A81" t="str">
            <v>CIMS.CAN.BC.Transportation Personal.Passenger Vehicle MotorsOutput</v>
          </cell>
          <cell r="H81">
            <v>141.58048556610754</v>
          </cell>
          <cell r="I81"/>
          <cell r="J81"/>
          <cell r="K81"/>
          <cell r="L81"/>
          <cell r="M81"/>
          <cell r="N81"/>
          <cell r="O81"/>
          <cell r="P81"/>
          <cell r="Q81"/>
          <cell r="R81"/>
        </row>
        <row r="82">
          <cell r="A82" t="str">
            <v>CIMS.CAN.BC.Transportation Personal.Passenger Vehicle MotorsGasoline ExistingService requestedCIMS.CAN.BC.Transportation Personal.Gasoline Blend</v>
          </cell>
          <cell r="H82">
            <v>0.34085983580787454</v>
          </cell>
          <cell r="I82"/>
          <cell r="J82"/>
          <cell r="K82"/>
          <cell r="L82"/>
          <cell r="M82"/>
          <cell r="N82"/>
          <cell r="O82"/>
          <cell r="P82"/>
          <cell r="Q82"/>
          <cell r="R82"/>
        </row>
        <row r="83">
          <cell r="A83" t="str">
            <v>CIMS.CAN.BC.Transportation Personal.Passenger Vehicle MotorsGasoline StandardService requestedCIMS.CAN.BC.Transportation Personal.Gasoline Blend</v>
          </cell>
          <cell r="H83">
            <v>0.32467064174890065</v>
          </cell>
          <cell r="I83"/>
          <cell r="J83"/>
          <cell r="K83"/>
          <cell r="L83"/>
          <cell r="M83"/>
          <cell r="N83"/>
          <cell r="O83"/>
          <cell r="P83"/>
          <cell r="Q83"/>
          <cell r="R83"/>
        </row>
        <row r="84">
          <cell r="A84" t="str">
            <v>CIMS.CAN.BC.Transportation Personal.Passenger Vehicle MotorsGasoline EfficientService requestedCIMS.CAN.BC.Transportation Personal.Gasoline Blend</v>
          </cell>
          <cell r="H84">
            <v>0.31732149599636628</v>
          </cell>
          <cell r="I84"/>
          <cell r="J84"/>
          <cell r="K84"/>
          <cell r="L84"/>
          <cell r="M84"/>
          <cell r="N84"/>
          <cell r="O84"/>
          <cell r="P84"/>
          <cell r="Q84"/>
          <cell r="R84"/>
        </row>
        <row r="85">
          <cell r="A85" t="str">
            <v>CIMS.CAN.BC.Transportation Personal.Passenger Vehicle MotorsGasoline ExistingMarket share</v>
          </cell>
          <cell r="H85">
            <v>1</v>
          </cell>
          <cell r="I85"/>
          <cell r="J85"/>
          <cell r="K85"/>
          <cell r="L85"/>
          <cell r="M85"/>
          <cell r="N85"/>
          <cell r="O85"/>
          <cell r="P85"/>
          <cell r="Q85"/>
          <cell r="R85"/>
        </row>
        <row r="86">
          <cell r="A86" t="str">
            <v>CIMS.CAN.BC.Transportation Personal.TransitService requestedCIMS.CAN.BC.Transportation Personal.Transit.Public Bus</v>
          </cell>
          <cell r="H86">
            <v>0.83097972781941976</v>
          </cell>
          <cell r="I86">
            <v>0.79131281842358103</v>
          </cell>
          <cell r="J86">
            <v>0.76617276759406905</v>
          </cell>
          <cell r="K86">
            <v>0.74012927457827882</v>
          </cell>
          <cell r="L86">
            <v>0.74724204708523356</v>
          </cell>
          <cell r="M86">
            <v>0.74724204708523356</v>
          </cell>
          <cell r="N86">
            <v>0.74724204708523356</v>
          </cell>
          <cell r="O86">
            <v>0.74724204708523356</v>
          </cell>
          <cell r="P86">
            <v>0.74724204708523356</v>
          </cell>
          <cell r="Q86">
            <v>0.74724204708523356</v>
          </cell>
          <cell r="R86">
            <v>0.74724204708523356</v>
          </cell>
        </row>
        <row r="87">
          <cell r="A87" t="str">
            <v>CIMS.CAN.BC.Transportation Personal.TransitService requestedCIMS.CAN.BC.Transportation Personal.Transit.Rapid Transit</v>
          </cell>
          <cell r="H87">
            <v>0.16902027218058024</v>
          </cell>
          <cell r="I87">
            <v>0.20868718157641897</v>
          </cell>
          <cell r="J87">
            <v>0.23382723240593095</v>
          </cell>
          <cell r="K87">
            <v>0.25987072542172118</v>
          </cell>
          <cell r="L87">
            <v>0.25275795291476644</v>
          </cell>
          <cell r="M87">
            <v>0.25275795291476644</v>
          </cell>
          <cell r="N87">
            <v>0.25275795291476644</v>
          </cell>
          <cell r="O87">
            <v>0.25275795291476644</v>
          </cell>
          <cell r="P87">
            <v>0.25275795291476644</v>
          </cell>
          <cell r="Q87">
            <v>0.25275795291476644</v>
          </cell>
          <cell r="R87">
            <v>0.25275795291476644</v>
          </cell>
        </row>
        <row r="88">
          <cell r="A88" t="str">
            <v>CIMS.CAN.BC.Transportation Personal.Transit.Public BusOutput</v>
          </cell>
          <cell r="H88">
            <v>778.19774759284121</v>
          </cell>
          <cell r="I88"/>
          <cell r="J88"/>
          <cell r="K88"/>
          <cell r="L88"/>
          <cell r="M88"/>
          <cell r="N88"/>
          <cell r="O88"/>
          <cell r="P88"/>
          <cell r="Q88"/>
          <cell r="R88"/>
        </row>
        <row r="89">
          <cell r="A89" t="str">
            <v>CIMS.CAN.BC.Transportation Personal.Transit.Public BusFerry UrbanOutput</v>
          </cell>
          <cell r="H89">
            <v>4152.8700000000008</v>
          </cell>
          <cell r="I89"/>
          <cell r="J89"/>
          <cell r="K89"/>
          <cell r="L89"/>
          <cell r="M89"/>
          <cell r="N89"/>
          <cell r="O89"/>
          <cell r="P89"/>
          <cell r="Q89"/>
          <cell r="R89"/>
        </row>
        <row r="90">
          <cell r="A90" t="str">
            <v>CIMS.CAN.BC.Transportation Personal.Transit.Public BusBus Urban DieselMarket share</v>
          </cell>
          <cell r="H90">
            <v>0.86480908491486419</v>
          </cell>
          <cell r="I90">
            <v>0.89757239120482368</v>
          </cell>
          <cell r="J90">
            <v>0.8833548616089183</v>
          </cell>
          <cell r="K90">
            <v>0.86547294325486301</v>
          </cell>
          <cell r="L90">
            <v>0.84555824865276819</v>
          </cell>
          <cell r="M90"/>
          <cell r="N90"/>
          <cell r="O90"/>
          <cell r="P90"/>
          <cell r="Q90"/>
          <cell r="R90"/>
        </row>
        <row r="91">
          <cell r="A91" t="str">
            <v>CIMS.CAN.BC.Transportation Personal.Transit.Public BusBus Urban NGMarket share</v>
          </cell>
          <cell r="H91">
            <v>5.4789154702528695E-2</v>
          </cell>
          <cell r="I91">
            <v>1.0755619471460772E-2</v>
          </cell>
          <cell r="J91">
            <v>2.226938700170104E-2</v>
          </cell>
          <cell r="K91">
            <v>4.175598537402795E-2</v>
          </cell>
          <cell r="L91">
            <v>4.3910535098946255E-2</v>
          </cell>
          <cell r="M91"/>
          <cell r="N91"/>
          <cell r="O91"/>
          <cell r="P91"/>
          <cell r="Q91"/>
          <cell r="R91"/>
        </row>
        <row r="92">
          <cell r="A92" t="str">
            <v>CIMS.CAN.BC.Transportation Personal.Transit.Public BusBus Urban ElectricMarket share</v>
          </cell>
          <cell r="H92">
            <v>6.8909522874962006E-2</v>
          </cell>
          <cell r="I92">
            <v>8.0451373111301849E-2</v>
          </cell>
          <cell r="J92">
            <v>8.2962487639349547E-2</v>
          </cell>
          <cell r="K92">
            <v>8.1551868447225673E-2</v>
          </cell>
          <cell r="L92">
            <v>9.7164202952163006E-2</v>
          </cell>
          <cell r="M92"/>
          <cell r="N92"/>
          <cell r="O92"/>
          <cell r="P92"/>
          <cell r="Q92"/>
          <cell r="R92"/>
        </row>
        <row r="93">
          <cell r="A93" t="str">
            <v>CIMS.CAN.BC.Transportation Personal.Transit.Public BusFerry UrbanMarket share</v>
          </cell>
          <cell r="H93">
            <v>1.1492237507644975E-2</v>
          </cell>
          <cell r="I93">
            <v>1.1220616212413645E-2</v>
          </cell>
          <cell r="J93">
            <v>1.1413263750031087E-2</v>
          </cell>
          <cell r="K93">
            <v>1.1219202923883327E-2</v>
          </cell>
          <cell r="L93">
            <v>1.3367013296122519E-2</v>
          </cell>
          <cell r="M93"/>
          <cell r="N93"/>
          <cell r="O93"/>
          <cell r="P93"/>
          <cell r="Q93"/>
          <cell r="R93"/>
        </row>
        <row r="94">
          <cell r="A94" t="str">
            <v>CIMS.CAN.BC.Transportation Personal.Transit.Public BusBus Urban DieselService requestedCIMS.CAN.BC.Transportation Personal.Diesel Blend</v>
          </cell>
          <cell r="H94">
            <v>3.0385380582048676</v>
          </cell>
          <cell r="I94">
            <v>3.0111723132635309</v>
          </cell>
          <cell r="J94">
            <v>2.9838065683221924</v>
          </cell>
          <cell r="K94">
            <v>2.9564408233808557</v>
          </cell>
          <cell r="L94">
            <v>2.9345482274277863</v>
          </cell>
          <cell r="M94">
            <v>2.9345482274277863</v>
          </cell>
          <cell r="N94">
            <v>2.9345482274277863</v>
          </cell>
          <cell r="O94">
            <v>2.9345482274277863</v>
          </cell>
          <cell r="P94">
            <v>2.9345482274277863</v>
          </cell>
          <cell r="Q94">
            <v>2.9345482274277863</v>
          </cell>
          <cell r="R94">
            <v>2.9345482274277863</v>
          </cell>
        </row>
        <row r="95">
          <cell r="A95" t="str">
            <v>CIMS.CAN.BC.Transportation Personal.Transit.Rapid TransitLight RailService requestedCIMS.CAN.BC.Electricity</v>
          </cell>
          <cell r="H95">
            <v>0.26333333333333331</v>
          </cell>
          <cell r="I95"/>
          <cell r="J95"/>
          <cell r="K95"/>
          <cell r="L95"/>
          <cell r="M95"/>
          <cell r="N95"/>
          <cell r="O95"/>
          <cell r="P95"/>
          <cell r="Q95"/>
          <cell r="R95"/>
        </row>
        <row r="96">
          <cell r="A96" t="str">
            <v>CIMS.CAN.BC.Transportation Personal.Intercity BusOutput</v>
          </cell>
          <cell r="H96">
            <v>956.73357798106247</v>
          </cell>
          <cell r="I96"/>
          <cell r="J96"/>
          <cell r="K96"/>
          <cell r="L96"/>
          <cell r="M96"/>
          <cell r="N96"/>
          <cell r="O96"/>
          <cell r="P96"/>
          <cell r="Q96"/>
          <cell r="R96"/>
        </row>
        <row r="97">
          <cell r="A97" t="str">
            <v>CIMS.CAN.BC.Transportation Personal.Intercity BusBus Intercity DieselMarket share</v>
          </cell>
          <cell r="H97">
            <v>0.91447177025956228</v>
          </cell>
          <cell r="I97">
            <v>0.97981256465703948</v>
          </cell>
          <cell r="J97">
            <v>0.97662269316929196</v>
          </cell>
          <cell r="K97">
            <v>0.95711182388103222</v>
          </cell>
          <cell r="L97">
            <v>0.85245925584031279</v>
          </cell>
          <cell r="M97"/>
          <cell r="N97"/>
          <cell r="O97"/>
          <cell r="P97"/>
          <cell r="Q97"/>
          <cell r="R97"/>
        </row>
        <row r="98">
          <cell r="A98" t="str">
            <v>CIMS.CAN.BC.Transportation Personal.Intercity BusBus Intercity GasolineMarket share</v>
          </cell>
          <cell r="H98">
            <v>8.5528229740437806E-2</v>
          </cell>
          <cell r="I98">
            <v>2.0187435342960473E-2</v>
          </cell>
          <cell r="J98">
            <v>2.2573694129360309E-2</v>
          </cell>
          <cell r="K98">
            <v>4.2888176118967773E-2</v>
          </cell>
          <cell r="L98">
            <v>0.14754074415968732</v>
          </cell>
          <cell r="M98"/>
          <cell r="N98"/>
          <cell r="O98"/>
          <cell r="P98"/>
          <cell r="Q98"/>
          <cell r="R98"/>
        </row>
        <row r="99">
          <cell r="A99" t="str">
            <v>CIMS.CAN.BC.Transportation Personal.Intercity BusBus Intercity DieselService requestedCIMS.CAN.BC.Transportation Personal.Diesel Blend</v>
          </cell>
          <cell r="H99">
            <v>0.84748827491499767</v>
          </cell>
          <cell r="I99">
            <v>0.7858271198561475</v>
          </cell>
          <cell r="J99">
            <v>0.72416596479729733</v>
          </cell>
          <cell r="K99">
            <v>0.66250480973845072</v>
          </cell>
          <cell r="L99">
            <v>0.61317588569136916</v>
          </cell>
          <cell r="M99">
            <v>0.61317588569136916</v>
          </cell>
          <cell r="N99">
            <v>0.61317588569136916</v>
          </cell>
          <cell r="O99">
            <v>0.61317588569136916</v>
          </cell>
          <cell r="P99">
            <v>0.61317588569136916</v>
          </cell>
          <cell r="Q99">
            <v>0.61317588569136916</v>
          </cell>
          <cell r="R99">
            <v>0.61317588569136916</v>
          </cell>
        </row>
        <row r="100">
          <cell r="A100" t="str">
            <v>CIMS.CAN.BC.Transportation Personal.Intercity BusBus Intercity GasolineService requestedCIMS.CAN.BC.Transportation Personal.Gasoline Blend</v>
          </cell>
          <cell r="H100">
            <v>0.84748827491499767</v>
          </cell>
          <cell r="I100">
            <v>0.7858271198561475</v>
          </cell>
          <cell r="J100">
            <v>0.72416596479729733</v>
          </cell>
          <cell r="K100">
            <v>0.66250480973845072</v>
          </cell>
          <cell r="L100">
            <v>0.61317588569136916</v>
          </cell>
          <cell r="M100">
            <v>0.61317588569136916</v>
          </cell>
          <cell r="N100">
            <v>0.61317588569136916</v>
          </cell>
          <cell r="O100">
            <v>0.61317588569136916</v>
          </cell>
          <cell r="P100">
            <v>0.61317588569136916</v>
          </cell>
          <cell r="Q100">
            <v>0.61317588569136916</v>
          </cell>
          <cell r="R100">
            <v>0.61317588569136916</v>
          </cell>
        </row>
        <row r="101">
          <cell r="A101" t="str">
            <v>CIMS.CAN.BC.Transportation Personal.Intercity RailRail Intercity DieselMarket share</v>
          </cell>
          <cell r="H101">
            <v>1</v>
          </cell>
          <cell r="I101">
            <v>1</v>
          </cell>
          <cell r="J101">
            <v>1</v>
          </cell>
          <cell r="K101">
            <v>1</v>
          </cell>
          <cell r="L101">
            <v>1</v>
          </cell>
          <cell r="M101"/>
          <cell r="N101"/>
          <cell r="O101"/>
          <cell r="P101"/>
          <cell r="Q101"/>
          <cell r="R101"/>
        </row>
        <row r="102">
          <cell r="A102" t="str">
            <v>CIMS.CAN.BC.Transportation Personal.Intercity RailRail Intercity DieselService requestedCIMS.CAN.BC.Transportation Personal.Diesel Blend</v>
          </cell>
          <cell r="H102">
            <v>1.9938942624324696</v>
          </cell>
          <cell r="I102">
            <v>1.8539965299869507</v>
          </cell>
          <cell r="J102">
            <v>1.7140987975414319</v>
          </cell>
          <cell r="K102">
            <v>1.5742010650959131</v>
          </cell>
          <cell r="L102">
            <v>1.4622828791394937</v>
          </cell>
          <cell r="M102">
            <v>1.4622828791394937</v>
          </cell>
          <cell r="N102">
            <v>1.4622828791394937</v>
          </cell>
          <cell r="O102">
            <v>1.4622828791394937</v>
          </cell>
          <cell r="P102">
            <v>1.4622828791394937</v>
          </cell>
          <cell r="Q102">
            <v>1.4622828791394937</v>
          </cell>
          <cell r="R102">
            <v>1.4622828791394937</v>
          </cell>
        </row>
        <row r="103">
          <cell r="A103" t="str">
            <v>CIMS.CAN.BC.Transportation Personal.Mode.Intercity AirAir IntercityMarket share</v>
          </cell>
          <cell r="H103">
            <v>1</v>
          </cell>
          <cell r="I103">
            <v>1</v>
          </cell>
          <cell r="J103">
            <v>1</v>
          </cell>
          <cell r="K103">
            <v>1</v>
          </cell>
          <cell r="L103">
            <v>1</v>
          </cell>
          <cell r="M103"/>
          <cell r="N103"/>
          <cell r="O103"/>
          <cell r="P103"/>
          <cell r="Q103"/>
          <cell r="R103"/>
        </row>
        <row r="104">
          <cell r="A104" t="str">
            <v>CIMS.CAN.BC.Transportation Personal.Mode.Intercity AirAir IntercityService requestedCIMS.Generic Fuels.Jet Fuel</v>
          </cell>
          <cell r="H104">
            <v>3.318720661430973</v>
          </cell>
          <cell r="I104">
            <v>2.9481661104022976</v>
          </cell>
          <cell r="J104">
            <v>2.5776115593735938</v>
          </cell>
          <cell r="K104">
            <v>2.2070570083448899</v>
          </cell>
          <cell r="L104">
            <v>1.9106133675219326</v>
          </cell>
          <cell r="M104">
            <v>1.9106133675219326</v>
          </cell>
          <cell r="N104">
            <v>1.9106133675219326</v>
          </cell>
          <cell r="O104">
            <v>1.9106133675219326</v>
          </cell>
          <cell r="P104">
            <v>1.9106133675219326</v>
          </cell>
          <cell r="Q104">
            <v>1.9106133675219326</v>
          </cell>
          <cell r="R104">
            <v>1.9106133675219326</v>
          </cell>
        </row>
        <row r="105">
          <cell r="H105"/>
          <cell r="I105"/>
          <cell r="J105"/>
          <cell r="K105"/>
          <cell r="L105"/>
          <cell r="M105"/>
          <cell r="N105"/>
          <cell r="O105"/>
          <cell r="P105"/>
          <cell r="Q105"/>
          <cell r="R105"/>
        </row>
        <row r="106">
          <cell r="A106" t="str">
            <v>CIMS.CAN.ABService requestedCIMS.CAN.AB.Transportation Personal</v>
          </cell>
          <cell r="H106">
            <v>58558161.479679033</v>
          </cell>
          <cell r="I106">
            <v>62122843.392348185</v>
          </cell>
          <cell r="J106">
            <v>66933028.089368202</v>
          </cell>
          <cell r="K106">
            <v>69206876.156247169</v>
          </cell>
          <cell r="L106">
            <v>76334223.675097644</v>
          </cell>
          <cell r="M106">
            <v>79161302.924164012</v>
          </cell>
          <cell r="N106">
            <v>82883213.903969526</v>
          </cell>
          <cell r="O106">
            <v>86660662.619441792</v>
          </cell>
          <cell r="P106">
            <v>90908124.070586085</v>
          </cell>
          <cell r="Q106">
            <v>95655270.444887474</v>
          </cell>
          <cell r="R106">
            <v>100935093.02025175</v>
          </cell>
        </row>
        <row r="107">
          <cell r="A107" t="str">
            <v>CIMS.CAN.AB.Transportation PersonalService requestedCIMS.CAN.AB.Transportation Personal.Mode</v>
          </cell>
          <cell r="H107">
            <v>1</v>
          </cell>
          <cell r="I107">
            <v>1</v>
          </cell>
          <cell r="J107">
            <v>1</v>
          </cell>
          <cell r="K107">
            <v>1</v>
          </cell>
          <cell r="L107">
            <v>1</v>
          </cell>
          <cell r="M107">
            <v>1</v>
          </cell>
          <cell r="N107">
            <v>1</v>
          </cell>
          <cell r="O107">
            <v>1</v>
          </cell>
          <cell r="P107">
            <v>1</v>
          </cell>
          <cell r="Q107">
            <v>1</v>
          </cell>
          <cell r="R107">
            <v>1</v>
          </cell>
        </row>
        <row r="108">
          <cell r="A108" t="str">
            <v>CIMS.CAN.AB.Transportation Personal.ModeService requestedCIMS.CAN.AB.Transportation Personal.Mode.Urban</v>
          </cell>
          <cell r="H108">
            <v>0.54684048072957436</v>
          </cell>
          <cell r="I108">
            <v>0.55882296123766251</v>
          </cell>
          <cell r="J108">
            <v>0.57029310665433486</v>
          </cell>
          <cell r="K108">
            <v>0.54817911283478882</v>
          </cell>
          <cell r="L108">
            <v>0.55066719990209634</v>
          </cell>
          <cell r="M108">
            <v>0.55009371627289227</v>
          </cell>
          <cell r="N108">
            <v>0.5469990912422702</v>
          </cell>
          <cell r="O108">
            <v>0.54628738332465177</v>
          </cell>
          <cell r="P108">
            <v>0.54530563156798628</v>
          </cell>
          <cell r="Q108">
            <v>0.54408184163945694</v>
          </cell>
          <cell r="R108">
            <v>0.54264207400303888</v>
          </cell>
        </row>
        <row r="109">
          <cell r="A109" t="str">
            <v>CIMS.CAN.AB.Transportation Personal.ModeService requestedCIMS.CAN.AB.Transportation Personal.Mode.Intercity Land</v>
          </cell>
          <cell r="H109">
            <v>0.38507840056374976</v>
          </cell>
          <cell r="I109">
            <v>0.37750538039384879</v>
          </cell>
          <cell r="J109">
            <v>0.3431940386661953</v>
          </cell>
          <cell r="K109">
            <v>0.34334794763538801</v>
          </cell>
          <cell r="L109">
            <v>0.34745919455330704</v>
          </cell>
          <cell r="M109">
            <v>0.34144645972076154</v>
          </cell>
          <cell r="N109">
            <v>0.33375681652426581</v>
          </cell>
          <cell r="O109">
            <v>0.32807522566789049</v>
          </cell>
          <cell r="P109">
            <v>0.32272582913499187</v>
          </cell>
          <cell r="Q109">
            <v>0.31769551199882762</v>
          </cell>
          <cell r="R109">
            <v>0.31296916910142536</v>
          </cell>
        </row>
        <row r="110">
          <cell r="A110" t="str">
            <v>CIMS.CAN.AB.Transportation Personal.ModeService requestedCIMS.CAN.AB.Transportation Personal.Mode.Intercity Air</v>
          </cell>
          <cell r="H110">
            <v>6.8081118706675797E-2</v>
          </cell>
          <cell r="I110">
            <v>6.3671658368488773E-2</v>
          </cell>
          <cell r="J110">
            <v>8.6512854679469828E-2</v>
          </cell>
          <cell r="K110">
            <v>0.10847293952982312</v>
          </cell>
          <cell r="L110">
            <v>0.10187360554459664</v>
          </cell>
          <cell r="M110">
            <v>0.10845982400634618</v>
          </cell>
          <cell r="N110">
            <v>0.11437104910435698</v>
          </cell>
          <cell r="O110">
            <v>0.12077068826069022</v>
          </cell>
          <cell r="P110">
            <v>0.12711058266835379</v>
          </cell>
          <cell r="Q110">
            <v>0.13337559209321245</v>
          </cell>
          <cell r="R110">
            <v>0.1395545290647737</v>
          </cell>
        </row>
        <row r="111">
          <cell r="A111" t="str">
            <v>CIMS.CAN.AB.Transportation Personal.Mode.UrbanWalk Cycle UrbanMarket share</v>
          </cell>
          <cell r="H111">
            <v>8.9086859688195987E-3</v>
          </cell>
          <cell r="I111">
            <v>8.9086859688195987E-3</v>
          </cell>
          <cell r="J111">
            <v>8.9086859688195987E-3</v>
          </cell>
          <cell r="K111">
            <v>8.9086859688195987E-3</v>
          </cell>
          <cell r="L111">
            <v>8.9086859688195987E-3</v>
          </cell>
          <cell r="M111">
            <v>8.9086859688195987E-3</v>
          </cell>
          <cell r="N111">
            <v>8.9086859688195987E-3</v>
          </cell>
          <cell r="O111">
            <v>8.9086859688195987E-3</v>
          </cell>
          <cell r="P111">
            <v>8.9086859688195987E-3</v>
          </cell>
          <cell r="Q111">
            <v>8.9086859688195987E-3</v>
          </cell>
          <cell r="R111">
            <v>8.9086859688195987E-3</v>
          </cell>
        </row>
        <row r="112">
          <cell r="A112" t="str">
            <v>CIMS.CAN.AB.Transportation Personal.Mode.UrbanPassenger Vehicle Urban 1 PassengerMarket share</v>
          </cell>
          <cell r="H112">
            <v>0.3380149133334866</v>
          </cell>
          <cell r="I112">
            <v>0.32416324836245403</v>
          </cell>
          <cell r="J112">
            <v>0.29221771114467721</v>
          </cell>
          <cell r="K112">
            <v>0.30370741944134266</v>
          </cell>
          <cell r="L112">
            <v>0.30977519672484621</v>
          </cell>
          <cell r="M112">
            <v>0.30274927437728855</v>
          </cell>
          <cell r="N112">
            <v>0.29745065349842326</v>
          </cell>
          <cell r="O112">
            <v>0.29242967419137378</v>
          </cell>
          <cell r="P112">
            <v>0.28769850493654336</v>
          </cell>
          <cell r="Q112">
            <v>0.28326379665925477</v>
          </cell>
          <cell r="R112">
            <v>0.27912721038317401</v>
          </cell>
        </row>
        <row r="113">
          <cell r="A113" t="str">
            <v>CIMS.CAN.AB.Transportation Personal.Mode.UrbanPassenger Vehicle Urban 3 PassengerMarket share</v>
          </cell>
          <cell r="H113">
            <v>0.45395636720332622</v>
          </cell>
          <cell r="I113">
            <v>0.4334680459620337</v>
          </cell>
          <cell r="J113">
            <v>0.39381132587983408</v>
          </cell>
          <cell r="K113">
            <v>0.41936105135822921</v>
          </cell>
          <cell r="L113">
            <v>0.43516102901944348</v>
          </cell>
          <cell r="M113">
            <v>0.43236682667763693</v>
          </cell>
          <cell r="N113">
            <v>0.42877567218426949</v>
          </cell>
          <cell r="O113">
            <v>0.42540874134414036</v>
          </cell>
          <cell r="P113">
            <v>0.42227038720530602</v>
          </cell>
          <cell r="Q113">
            <v>0.41936111387760838</v>
          </cell>
          <cell r="R113">
            <v>0.41667805022002924</v>
          </cell>
        </row>
        <row r="114">
          <cell r="A114" t="str">
            <v>CIMS.CAN.AB.Transportation Personal.Mode.UrbanPublic Transit UrbanMarket share</v>
          </cell>
          <cell r="H114">
            <v>0.20090987649206976</v>
          </cell>
          <cell r="I114">
            <v>0.235558536737764</v>
          </cell>
          <cell r="J114">
            <v>0.30780440983369534</v>
          </cell>
          <cell r="K114">
            <v>0.27043203732807253</v>
          </cell>
          <cell r="L114">
            <v>0.24836771829396392</v>
          </cell>
          <cell r="M114">
            <v>0.2582761137670529</v>
          </cell>
          <cell r="N114">
            <v>0.26724579723251907</v>
          </cell>
          <cell r="O114">
            <v>0.27570910432484069</v>
          </cell>
          <cell r="P114">
            <v>0.28364936500743743</v>
          </cell>
          <cell r="Q114">
            <v>0.29105935993022114</v>
          </cell>
          <cell r="R114">
            <v>0.29794031008800392</v>
          </cell>
        </row>
        <row r="115">
          <cell r="A115" t="str">
            <v>CIMS.CAN.AB.Transportation Personal.Mode.UrbanPassenger Vehicle Urban 1 PassengerService requestedCIMS.CAN.AB.Transportation Personal.Passenger Vehicles</v>
          </cell>
          <cell r="H115">
            <v>1</v>
          </cell>
          <cell r="I115"/>
          <cell r="J115"/>
          <cell r="K115"/>
          <cell r="L115"/>
          <cell r="M115"/>
          <cell r="N115"/>
          <cell r="O115"/>
          <cell r="P115"/>
          <cell r="Q115"/>
          <cell r="R115"/>
        </row>
        <row r="116">
          <cell r="A116" t="str">
            <v>CIMS.CAN.AB.Transportation Personal.Mode.UrbanPassenger Vehicle Urban 3 PassengerService requestedCIMS.CAN.AB.Transportation Personal.Passenger Vehicles</v>
          </cell>
          <cell r="H116">
            <v>0.33333299999999999</v>
          </cell>
          <cell r="I116"/>
          <cell r="J116"/>
          <cell r="K116"/>
          <cell r="L116"/>
          <cell r="M116"/>
          <cell r="N116"/>
          <cell r="O116"/>
          <cell r="P116"/>
          <cell r="Q116"/>
          <cell r="R116"/>
        </row>
        <row r="117">
          <cell r="A117" t="str">
            <v>CIMS.CAN.AB.Transportation Personal.Mode.Intercity LandBus IntercityMarket share</v>
          </cell>
          <cell r="H117">
            <v>6.8375131744072323E-2</v>
          </cell>
          <cell r="I117">
            <v>6.9343006357402884E-2</v>
          </cell>
          <cell r="J117">
            <v>6.2103401769735216E-2</v>
          </cell>
          <cell r="K117">
            <v>5.1737996544198375E-2</v>
          </cell>
          <cell r="L117">
            <v>3.5402850210967854E-2</v>
          </cell>
          <cell r="M117">
            <v>2.9832143048390242E-2</v>
          </cell>
          <cell r="N117">
            <v>2.5031215811296526E-2</v>
          </cell>
          <cell r="O117">
            <v>2.091423105532976E-2</v>
          </cell>
          <cell r="P117">
            <v>1.7404421536359391E-2</v>
          </cell>
          <cell r="Q117">
            <v>1.442894913186548E-2</v>
          </cell>
          <cell r="R117">
            <v>1.1919817683724503E-2</v>
          </cell>
        </row>
        <row r="118">
          <cell r="A118" t="str">
            <v>CIMS.CAN.AB.Transportation Personal.Mode.Intercity LandRail IntercityMarket share</v>
          </cell>
          <cell r="H118">
            <v>1.8796876773114129E-2</v>
          </cell>
          <cell r="I118">
            <v>2.6659019908080426E-2</v>
          </cell>
          <cell r="J118">
            <v>2.0244184481573578E-2</v>
          </cell>
          <cell r="K118">
            <v>2.0208144479669312E-2</v>
          </cell>
          <cell r="L118">
            <v>1.6524932111109128E-2</v>
          </cell>
          <cell r="M118">
            <v>1.6215384005009641E-2</v>
          </cell>
          <cell r="N118">
            <v>1.5844044674712367E-2</v>
          </cell>
          <cell r="O118">
            <v>1.5415845321185014E-2</v>
          </cell>
          <cell r="P118">
            <v>1.4939166391533431E-2</v>
          </cell>
          <cell r="Q118">
            <v>1.4422574867552196E-2</v>
          </cell>
          <cell r="R118">
            <v>1.3874554308614251E-2</v>
          </cell>
        </row>
        <row r="119">
          <cell r="A119" t="str">
            <v>CIMS.CAN.AB.Transportation Personal.Mode.Intercity LandPassenger Vehicle IntercityMarket share</v>
          </cell>
          <cell r="H119">
            <v>0.91282799148281357</v>
          </cell>
          <cell r="I119">
            <v>0.90399797373451674</v>
          </cell>
          <cell r="J119">
            <v>0.91765241374869122</v>
          </cell>
          <cell r="K119">
            <v>0.92805385897613224</v>
          </cell>
          <cell r="L119">
            <v>0.94807221767792305</v>
          </cell>
          <cell r="M119">
            <v>0.95395247294660013</v>
          </cell>
          <cell r="N119">
            <v>0.95912473951399102</v>
          </cell>
          <cell r="O119">
            <v>0.96366992362348514</v>
          </cell>
          <cell r="P119">
            <v>0.96765641207210717</v>
          </cell>
          <cell r="Q119">
            <v>0.97114847600058229</v>
          </cell>
          <cell r="R119">
            <v>0.9742056280076612</v>
          </cell>
        </row>
        <row r="120">
          <cell r="A120" t="str">
            <v>CIMS.CAN.AB.Transportation Personal.Mode.Intercity LandPassenger Vehicle IntercityService requestedCIMS.CAN.AB.Transportation Personal.Passenger Vehicles</v>
          </cell>
          <cell r="H120">
            <v>0.7866597465573264</v>
          </cell>
          <cell r="I120"/>
          <cell r="J120"/>
          <cell r="K120"/>
          <cell r="L120"/>
          <cell r="M120"/>
          <cell r="N120"/>
          <cell r="O120"/>
          <cell r="P120"/>
          <cell r="Q120"/>
          <cell r="R120"/>
        </row>
        <row r="121">
          <cell r="A121" t="str">
            <v>CIMS.CAN.AB.Transportation Personal.Passenger VehiclesCar_smallOutput</v>
          </cell>
          <cell r="H121">
            <v>14.356695849999999</v>
          </cell>
          <cell r="I121"/>
          <cell r="J121"/>
          <cell r="K121"/>
          <cell r="L121"/>
          <cell r="M121"/>
          <cell r="N121"/>
          <cell r="O121"/>
          <cell r="P121"/>
          <cell r="Q121"/>
          <cell r="R121"/>
        </row>
        <row r="122">
          <cell r="A122" t="str">
            <v>CIMS.CAN.AB.Transportation Personal.Passenger VehiclesCar_largeOutput</v>
          </cell>
          <cell r="H122">
            <v>14.356695849999999</v>
          </cell>
          <cell r="I122"/>
          <cell r="J122"/>
          <cell r="K122"/>
          <cell r="L122"/>
          <cell r="M122"/>
          <cell r="N122"/>
          <cell r="O122"/>
          <cell r="P122"/>
          <cell r="Q122"/>
          <cell r="R122"/>
        </row>
        <row r="123">
          <cell r="A123" t="str">
            <v>CIMS.CAN.AB.Transportation Personal.Passenger VehiclesLight Truck_smallOutput</v>
          </cell>
          <cell r="H123">
            <v>13.910389527849995</v>
          </cell>
          <cell r="I123"/>
          <cell r="J123"/>
          <cell r="K123"/>
          <cell r="L123"/>
          <cell r="M123"/>
          <cell r="N123"/>
          <cell r="O123"/>
          <cell r="P123"/>
          <cell r="Q123"/>
          <cell r="R123"/>
        </row>
        <row r="124">
          <cell r="A124" t="str">
            <v>CIMS.CAN.AB.Transportation Personal.Passenger VehiclesLight Truck_largeOutput</v>
          </cell>
          <cell r="H124">
            <v>13.910389527849995</v>
          </cell>
          <cell r="I124"/>
          <cell r="J124"/>
          <cell r="K124"/>
          <cell r="L124"/>
          <cell r="M124"/>
          <cell r="N124"/>
          <cell r="O124"/>
          <cell r="P124"/>
          <cell r="Q124"/>
          <cell r="R124"/>
        </row>
        <row r="125">
          <cell r="A125" t="str">
            <v>CIMS.CAN.AB.Transportation Personal.Passenger VehiclesCar_smallService requestedCIMS.CAN.AB.Transportation Personal.Passenger Vehicle Motors</v>
          </cell>
          <cell r="H125">
            <v>7</v>
          </cell>
          <cell r="I125"/>
          <cell r="J125"/>
          <cell r="K125"/>
          <cell r="L125"/>
          <cell r="M125"/>
          <cell r="N125"/>
          <cell r="O125"/>
          <cell r="P125"/>
          <cell r="Q125"/>
          <cell r="R125"/>
        </row>
        <row r="126">
          <cell r="A126" t="str">
            <v>CIMS.CAN.AB.Transportation Personal.Passenger VehiclesCar_largeService requestedCIMS.CAN.AB.Transportation Personal.Passenger Vehicle Motors</v>
          </cell>
          <cell r="H126">
            <v>10</v>
          </cell>
          <cell r="I126"/>
          <cell r="J126"/>
          <cell r="K126"/>
          <cell r="L126"/>
          <cell r="M126"/>
          <cell r="N126"/>
          <cell r="O126"/>
          <cell r="P126"/>
          <cell r="Q126"/>
          <cell r="R126"/>
        </row>
        <row r="127">
          <cell r="A127" t="str">
            <v>CIMS.CAN.AB.Transportation Personal.Passenger VehiclesLight Truck_smallService requestedCIMS.CAN.AB.Transportation Personal.Passenger Vehicle Motors</v>
          </cell>
          <cell r="H127">
            <v>8</v>
          </cell>
          <cell r="I127"/>
          <cell r="J127"/>
          <cell r="K127"/>
          <cell r="L127"/>
          <cell r="M127"/>
          <cell r="N127"/>
          <cell r="O127"/>
          <cell r="P127"/>
          <cell r="Q127"/>
          <cell r="R127"/>
        </row>
        <row r="128">
          <cell r="A128" t="str">
            <v>CIMS.CAN.AB.Transportation Personal.Passenger VehiclesLight Truck_largeService requestedCIMS.CAN.AB.Transportation Personal.Passenger Vehicle Motors</v>
          </cell>
          <cell r="H128">
            <v>13</v>
          </cell>
          <cell r="I128"/>
          <cell r="J128"/>
          <cell r="K128"/>
          <cell r="L128"/>
          <cell r="M128"/>
          <cell r="N128"/>
          <cell r="O128"/>
          <cell r="P128"/>
          <cell r="Q128"/>
          <cell r="R128"/>
        </row>
        <row r="129">
          <cell r="A129" t="str">
            <v>CIMS.CAN.AB.Transportation Personal.Passenger VehiclesCar_smallMarket share</v>
          </cell>
          <cell r="H129">
            <v>0.31839383528993859</v>
          </cell>
          <cell r="I129">
            <v>0.30287727869232628</v>
          </cell>
          <cell r="J129">
            <v>0.28906608971545017</v>
          </cell>
          <cell r="K129">
            <v>0.24603839079044673</v>
          </cell>
          <cell r="L129">
            <v>0.21550624391111811</v>
          </cell>
          <cell r="M129">
            <v>0.20036598448700657</v>
          </cell>
          <cell r="N129">
            <v>0.18559548744453017</v>
          </cell>
          <cell r="O129">
            <v>0.17129137701314898</v>
          </cell>
          <cell r="P129">
            <v>0.15753731088949524</v>
          </cell>
          <cell r="Q129">
            <v>0.14440247967207928</v>
          </cell>
          <cell r="R129">
            <v>0.13194085672701186</v>
          </cell>
        </row>
        <row r="130">
          <cell r="A130" t="str">
            <v>CIMS.CAN.AB.Transportation Personal.Passenger VehiclesCar_largeMarket share</v>
          </cell>
          <cell r="H130">
            <v>0.31839383528993859</v>
          </cell>
          <cell r="I130">
            <v>0.30287727869232628</v>
          </cell>
          <cell r="J130">
            <v>0.28906608971545017</v>
          </cell>
          <cell r="K130">
            <v>0.24603839079044673</v>
          </cell>
          <cell r="L130">
            <v>0.21550624391111811</v>
          </cell>
          <cell r="M130">
            <v>0.20036598448700657</v>
          </cell>
          <cell r="N130">
            <v>0.18559548744453017</v>
          </cell>
          <cell r="O130">
            <v>0.17129137701314898</v>
          </cell>
          <cell r="P130">
            <v>0.15753731088949524</v>
          </cell>
          <cell r="Q130">
            <v>0.14440247967207928</v>
          </cell>
          <cell r="R130">
            <v>0.13194085672701186</v>
          </cell>
        </row>
        <row r="131">
          <cell r="A131" t="str">
            <v>CIMS.CAN.AB.Transportation Personal.Passenger VehiclesLight Truck_smallMarket share</v>
          </cell>
          <cell r="H131">
            <v>0.18160616471006139</v>
          </cell>
          <cell r="I131">
            <v>0.19712272130767372</v>
          </cell>
          <cell r="J131">
            <v>0.2109339102845498</v>
          </cell>
          <cell r="K131">
            <v>0.2539616092095533</v>
          </cell>
          <cell r="L131">
            <v>0.28449375608888194</v>
          </cell>
          <cell r="M131">
            <v>0.29963401551299346</v>
          </cell>
          <cell r="N131">
            <v>0.31440451255546981</v>
          </cell>
          <cell r="O131">
            <v>0.328708622986851</v>
          </cell>
          <cell r="P131">
            <v>0.34246268911050481</v>
          </cell>
          <cell r="Q131">
            <v>0.35559752032792075</v>
          </cell>
          <cell r="R131">
            <v>0.36805914327298817</v>
          </cell>
        </row>
        <row r="132">
          <cell r="A132" t="str">
            <v>CIMS.CAN.AB.Transportation Personal.Passenger VehiclesLight Truck_largeMarket share</v>
          </cell>
          <cell r="H132">
            <v>0.18160616471006139</v>
          </cell>
          <cell r="I132">
            <v>0.19712272130767372</v>
          </cell>
          <cell r="J132">
            <v>0.2109339102845498</v>
          </cell>
          <cell r="K132">
            <v>0.2539616092095533</v>
          </cell>
          <cell r="L132">
            <v>0.28449375608888194</v>
          </cell>
          <cell r="M132">
            <v>0.29963401551299346</v>
          </cell>
          <cell r="N132">
            <v>0.31440451255546981</v>
          </cell>
          <cell r="O132">
            <v>0.328708622986851</v>
          </cell>
          <cell r="P132">
            <v>0.34246268911050481</v>
          </cell>
          <cell r="Q132">
            <v>0.35559752032792075</v>
          </cell>
          <cell r="R132">
            <v>0.36805914327298817</v>
          </cell>
        </row>
        <row r="133">
          <cell r="A133" t="str">
            <v>CIMS.CAN.AB.Transportation Personal.Passenger Vehicle MotorsOutput</v>
          </cell>
          <cell r="H133">
            <v>141.8395852168436</v>
          </cell>
          <cell r="I133"/>
          <cell r="J133"/>
          <cell r="K133"/>
          <cell r="L133"/>
          <cell r="M133"/>
          <cell r="N133"/>
          <cell r="O133"/>
          <cell r="P133"/>
          <cell r="Q133"/>
          <cell r="R133"/>
        </row>
        <row r="134">
          <cell r="A134" t="str">
            <v>CIMS.CAN.AB.Transportation Personal.Passenger Vehicle MotorsGasoline ExistingService requestedCIMS.CAN.AB.Transportation Personal.Gasoline Blend</v>
          </cell>
          <cell r="H134">
            <v>0.36821921359043691</v>
          </cell>
          <cell r="I134"/>
          <cell r="J134"/>
          <cell r="K134"/>
          <cell r="L134"/>
          <cell r="M134"/>
          <cell r="N134"/>
          <cell r="O134"/>
          <cell r="P134"/>
          <cell r="Q134"/>
          <cell r="R134"/>
        </row>
        <row r="135">
          <cell r="A135" t="str">
            <v>CIMS.CAN.AB.Transportation Personal.Passenger Vehicle MotorsGasoline StandardService requestedCIMS.CAN.AB.Transportation Personal.Gasoline Blend</v>
          </cell>
          <cell r="H135">
            <v>0.34912992286465661</v>
          </cell>
          <cell r="I135"/>
          <cell r="J135"/>
          <cell r="K135"/>
          <cell r="L135"/>
          <cell r="M135"/>
          <cell r="N135"/>
          <cell r="O135"/>
          <cell r="P135"/>
          <cell r="Q135"/>
          <cell r="R135"/>
        </row>
        <row r="136">
          <cell r="A136" t="str">
            <v>CIMS.CAN.AB.Transportation Personal.Passenger Vehicle MotorsGasoline EfficientService requestedCIMS.CAN.AB.Transportation Personal.Gasoline Blend</v>
          </cell>
          <cell r="H136">
            <v>0.35762833439441771</v>
          </cell>
          <cell r="I136"/>
          <cell r="J136"/>
          <cell r="K136"/>
          <cell r="L136"/>
          <cell r="M136"/>
          <cell r="N136"/>
          <cell r="O136"/>
          <cell r="P136"/>
          <cell r="Q136"/>
          <cell r="R136"/>
        </row>
        <row r="137">
          <cell r="A137" t="str">
            <v>CIMS.CAN.AB.Transportation Personal.Passenger Vehicle MotorsGasoline ExistingMarket share</v>
          </cell>
          <cell r="H137">
            <v>1</v>
          </cell>
          <cell r="I137"/>
          <cell r="J137"/>
          <cell r="K137"/>
          <cell r="L137"/>
          <cell r="M137"/>
          <cell r="N137"/>
          <cell r="O137"/>
          <cell r="P137"/>
          <cell r="Q137"/>
          <cell r="R137"/>
        </row>
        <row r="138">
          <cell r="A138" t="str">
            <v>CIMS.CAN.AB.Transportation Personal.TransitService requestedCIMS.CAN.AB.Transportation Personal.Transit.Public Bus</v>
          </cell>
          <cell r="H138">
            <v>0.83825780676723172</v>
          </cell>
          <cell r="I138">
            <v>0.83797049873183171</v>
          </cell>
          <cell r="J138">
            <v>0.83768319069643171</v>
          </cell>
          <cell r="K138">
            <v>0.80888767708833864</v>
          </cell>
          <cell r="L138">
            <v>0.80665606417205971</v>
          </cell>
          <cell r="M138">
            <v>0.80665606417205971</v>
          </cell>
          <cell r="N138">
            <v>0.80665606417205971</v>
          </cell>
          <cell r="O138">
            <v>0.80665606417205971</v>
          </cell>
          <cell r="P138">
            <v>0.80665606417205971</v>
          </cell>
          <cell r="Q138">
            <v>0.80665606417205971</v>
          </cell>
          <cell r="R138">
            <v>0.80665606417205971</v>
          </cell>
        </row>
        <row r="139">
          <cell r="A139" t="str">
            <v>CIMS.CAN.AB.Transportation Personal.TransitService requestedCIMS.CAN.AB.Transportation Personal.Transit.Rapid Transit</v>
          </cell>
          <cell r="H139">
            <v>0.16174219323276828</v>
          </cell>
          <cell r="I139">
            <v>0.16202950126816829</v>
          </cell>
          <cell r="J139">
            <v>0.16231680930356829</v>
          </cell>
          <cell r="K139">
            <v>0.19111232291166136</v>
          </cell>
          <cell r="L139">
            <v>0.19334393582794029</v>
          </cell>
          <cell r="M139">
            <v>0.19334393582794029</v>
          </cell>
          <cell r="N139">
            <v>0.19334393582794029</v>
          </cell>
          <cell r="O139">
            <v>0.19334393582794029</v>
          </cell>
          <cell r="P139">
            <v>0.19334393582794029</v>
          </cell>
          <cell r="Q139">
            <v>0.19334393582794029</v>
          </cell>
          <cell r="R139">
            <v>0.19334393582794029</v>
          </cell>
        </row>
        <row r="140">
          <cell r="A140" t="str">
            <v>CIMS.CAN.AB.Transportation Personal.Transit.Public BusOutput</v>
          </cell>
          <cell r="H140">
            <v>778.19774759284121</v>
          </cell>
          <cell r="I140"/>
          <cell r="J140"/>
          <cell r="K140"/>
          <cell r="L140"/>
          <cell r="M140"/>
          <cell r="N140"/>
          <cell r="O140"/>
          <cell r="P140"/>
          <cell r="Q140"/>
          <cell r="R140"/>
        </row>
        <row r="141">
          <cell r="A141" t="str">
            <v>CIMS.CAN.AB.Transportation Personal.Transit.Public BusBus Urban DieselMarket share</v>
          </cell>
          <cell r="H141">
            <v>0.98572935090814084</v>
          </cell>
          <cell r="I141"/>
          <cell r="J141"/>
          <cell r="K141"/>
          <cell r="L141"/>
          <cell r="M141"/>
          <cell r="N141"/>
          <cell r="O141"/>
          <cell r="P141"/>
          <cell r="Q141"/>
          <cell r="R141"/>
        </row>
        <row r="142">
          <cell r="A142" t="str">
            <v>CIMS.CAN.AB.Transportation Personal.Transit.Public BusBus Urban NGMarket share</v>
          </cell>
          <cell r="H142">
            <v>1.4270649091859251E-2</v>
          </cell>
          <cell r="I142"/>
          <cell r="J142"/>
          <cell r="K142"/>
          <cell r="L142"/>
          <cell r="M142"/>
          <cell r="N142"/>
          <cell r="O142"/>
          <cell r="P142"/>
          <cell r="Q142"/>
          <cell r="R142"/>
        </row>
        <row r="143">
          <cell r="A143" t="str">
            <v>CIMS.CAN.AB.Transportation Personal.Transit.Public BusBus Urban ElectricMarket share</v>
          </cell>
          <cell r="H143">
            <v>0</v>
          </cell>
          <cell r="I143"/>
          <cell r="J143"/>
          <cell r="K143"/>
          <cell r="L143"/>
          <cell r="M143"/>
          <cell r="N143"/>
          <cell r="O143"/>
          <cell r="P143"/>
          <cell r="Q143"/>
          <cell r="R143"/>
        </row>
        <row r="144">
          <cell r="A144" t="str">
            <v>CIMS.CAN.AB.Transportation Personal.Transit.Public BusBus Urban DieselService requestedCIMS.CAN.AB.Transportation Personal.Diesel Blend</v>
          </cell>
          <cell r="H144">
            <v>3.0385380582048676</v>
          </cell>
          <cell r="I144">
            <v>3.0111723132635309</v>
          </cell>
          <cell r="J144">
            <v>2.9838065683221924</v>
          </cell>
          <cell r="K144">
            <v>2.9564408233808557</v>
          </cell>
          <cell r="L144">
            <v>2.9345482274277863</v>
          </cell>
          <cell r="M144">
            <v>2.9345482274277863</v>
          </cell>
          <cell r="N144">
            <v>2.9345482274277863</v>
          </cell>
          <cell r="O144">
            <v>2.9345482274277863</v>
          </cell>
          <cell r="P144">
            <v>2.9345482274277863</v>
          </cell>
          <cell r="Q144">
            <v>2.9345482274277863</v>
          </cell>
          <cell r="R144">
            <v>2.9345482274277863</v>
          </cell>
        </row>
        <row r="145">
          <cell r="A145" t="str">
            <v>CIMS.CAN.AB.Transportation Personal.Transit.Rapid TransitLight RailService requestedCIMS.CAN.AB.Electricity</v>
          </cell>
          <cell r="H145">
            <v>0.26333333333333331</v>
          </cell>
          <cell r="I145"/>
          <cell r="J145"/>
          <cell r="K145"/>
          <cell r="L145"/>
          <cell r="M145"/>
          <cell r="N145"/>
          <cell r="O145"/>
          <cell r="P145"/>
          <cell r="Q145"/>
          <cell r="R145"/>
        </row>
        <row r="146">
          <cell r="A146" t="str">
            <v>CIMS.CAN.AB.Transportation Personal.Intercity BusOutput</v>
          </cell>
          <cell r="H146">
            <v>956.73357798106247</v>
          </cell>
          <cell r="I146"/>
          <cell r="J146"/>
          <cell r="K146"/>
          <cell r="L146"/>
          <cell r="M146"/>
          <cell r="N146"/>
          <cell r="O146"/>
          <cell r="P146"/>
          <cell r="Q146"/>
          <cell r="R146"/>
        </row>
        <row r="147">
          <cell r="A147" t="str">
            <v>CIMS.CAN.AB.Transportation Personal.Intercity BusBus Intercity DieselMarket share</v>
          </cell>
          <cell r="H147">
            <v>0.8938480401554203</v>
          </cell>
          <cell r="I147"/>
          <cell r="J147"/>
          <cell r="K147"/>
          <cell r="L147"/>
          <cell r="M147"/>
          <cell r="N147"/>
          <cell r="O147"/>
          <cell r="P147"/>
          <cell r="Q147"/>
          <cell r="R147"/>
        </row>
        <row r="148">
          <cell r="A148" t="str">
            <v>CIMS.CAN.AB.Transportation Personal.Intercity BusBus Intercity GasolineMarket share</v>
          </cell>
          <cell r="H148">
            <v>0.10615195984457966</v>
          </cell>
          <cell r="I148"/>
          <cell r="J148"/>
          <cell r="K148"/>
          <cell r="L148"/>
          <cell r="M148"/>
          <cell r="N148"/>
          <cell r="O148"/>
          <cell r="P148"/>
          <cell r="Q148"/>
          <cell r="R148"/>
        </row>
        <row r="149">
          <cell r="A149" t="str">
            <v>CIMS.CAN.AB.Transportation Personal.Intercity BusBus Intercity DieselService requestedCIMS.CAN.AB.Transportation Personal.Diesel Blend</v>
          </cell>
          <cell r="H149">
            <v>0.84748831276640502</v>
          </cell>
          <cell r="I149">
            <v>0.78582710616267804</v>
          </cell>
          <cell r="J149">
            <v>0.72416589955895461</v>
          </cell>
          <cell r="K149">
            <v>0.66250469295523118</v>
          </cell>
          <cell r="L149">
            <v>0.61317572767225315</v>
          </cell>
          <cell r="M149">
            <v>0.61317572767225315</v>
          </cell>
          <cell r="N149">
            <v>0.61317572767225315</v>
          </cell>
          <cell r="O149">
            <v>0.61317572767225315</v>
          </cell>
          <cell r="P149">
            <v>0.61317572767225315</v>
          </cell>
          <cell r="Q149">
            <v>0.61317572767225315</v>
          </cell>
          <cell r="R149">
            <v>0.61317572767225315</v>
          </cell>
        </row>
        <row r="150">
          <cell r="A150" t="str">
            <v>CIMS.CAN.AB.Transportation Personal.Intercity BusBus Intercity GasolineService requestedCIMS.CAN.AB.Transportation Personal.Gasoline Blend</v>
          </cell>
          <cell r="H150">
            <v>0.84748831276640502</v>
          </cell>
          <cell r="I150">
            <v>0.78582710616267804</v>
          </cell>
          <cell r="J150">
            <v>0.72416589955895461</v>
          </cell>
          <cell r="K150">
            <v>0.66250469295523118</v>
          </cell>
          <cell r="L150">
            <v>0.61317572767225315</v>
          </cell>
          <cell r="M150">
            <v>0.61317572767225315</v>
          </cell>
          <cell r="N150">
            <v>0.61317572767225315</v>
          </cell>
          <cell r="O150">
            <v>0.61317572767225315</v>
          </cell>
          <cell r="P150">
            <v>0.61317572767225315</v>
          </cell>
          <cell r="Q150">
            <v>0.61317572767225315</v>
          </cell>
          <cell r="R150">
            <v>0.61317572767225315</v>
          </cell>
        </row>
        <row r="151">
          <cell r="A151" t="str">
            <v>CIMS.CAN.AB.Transportation Personal.Intercity RailRail Intercity DieselMarket share</v>
          </cell>
          <cell r="H151">
            <v>1</v>
          </cell>
          <cell r="I151"/>
          <cell r="J151"/>
          <cell r="K151"/>
          <cell r="L151"/>
          <cell r="M151"/>
          <cell r="N151"/>
          <cell r="O151"/>
          <cell r="P151"/>
          <cell r="Q151"/>
          <cell r="R151"/>
        </row>
        <row r="152">
          <cell r="A152" t="str">
            <v>CIMS.CAN.AB.Transportation Personal.Intercity RailRail Intercity DieselService requestedCIMS.CAN.AB.Transportation Personal.Diesel Blend</v>
          </cell>
          <cell r="H152">
            <v>1.9938942624324696</v>
          </cell>
          <cell r="I152">
            <v>1.8539965299869507</v>
          </cell>
          <cell r="J152">
            <v>1.7140987975414319</v>
          </cell>
          <cell r="K152">
            <v>1.5742010650959131</v>
          </cell>
          <cell r="L152">
            <v>1.4622828791394937</v>
          </cell>
          <cell r="M152">
            <v>1.4622828791394937</v>
          </cell>
          <cell r="N152">
            <v>1.4622828791394937</v>
          </cell>
          <cell r="O152">
            <v>1.4622828791394937</v>
          </cell>
          <cell r="P152">
            <v>1.4622828791394937</v>
          </cell>
          <cell r="Q152">
            <v>1.4622828791394937</v>
          </cell>
          <cell r="R152">
            <v>1.4622828791394937</v>
          </cell>
        </row>
        <row r="153">
          <cell r="A153" t="str">
            <v>CIMS.CAN.AB.Transportation Personal.Mode.Intercity AirAir IntercityMarket share</v>
          </cell>
          <cell r="H153">
            <v>1</v>
          </cell>
          <cell r="I153"/>
          <cell r="J153"/>
          <cell r="K153"/>
          <cell r="L153"/>
          <cell r="M153"/>
          <cell r="N153"/>
          <cell r="O153"/>
          <cell r="P153"/>
          <cell r="Q153"/>
          <cell r="R153"/>
        </row>
        <row r="154">
          <cell r="A154" t="str">
            <v>CIMS.CAN.AB.Transportation Personal.Mode.Intercity AirAir IntercityService requestedCIMS.Generic Fuels.Jet Fuel</v>
          </cell>
          <cell r="H154">
            <v>3.318720661430973</v>
          </cell>
          <cell r="I154">
            <v>2.9481661104022976</v>
          </cell>
          <cell r="J154">
            <v>2.5776115593735938</v>
          </cell>
          <cell r="K154">
            <v>2.2070570083448899</v>
          </cell>
          <cell r="L154">
            <v>1.9106133675219326</v>
          </cell>
          <cell r="M154">
            <v>1.9106133675219326</v>
          </cell>
          <cell r="N154">
            <v>1.9106133675219326</v>
          </cell>
          <cell r="O154">
            <v>1.9106133675219326</v>
          </cell>
          <cell r="P154">
            <v>1.9106133675219326</v>
          </cell>
          <cell r="Q154">
            <v>1.9106133675219326</v>
          </cell>
          <cell r="R154">
            <v>1.9106133675219326</v>
          </cell>
        </row>
        <row r="155">
          <cell r="H155"/>
          <cell r="I155"/>
          <cell r="J155"/>
          <cell r="K155"/>
          <cell r="L155"/>
          <cell r="M155"/>
          <cell r="N155"/>
          <cell r="O155"/>
          <cell r="P155"/>
          <cell r="Q155"/>
          <cell r="R155"/>
        </row>
        <row r="156">
          <cell r="A156" t="str">
            <v>CIMS.CAN.SKService requestedCIMS.CAN.SK.Transportation Personal</v>
          </cell>
          <cell r="H156">
            <v>17458549.888862271</v>
          </cell>
          <cell r="I156">
            <v>18866478.239620704</v>
          </cell>
          <cell r="J156">
            <v>25788830.620399628</v>
          </cell>
          <cell r="K156">
            <v>25835957.602179125</v>
          </cell>
          <cell r="L156">
            <v>24841484.310666498</v>
          </cell>
          <cell r="M156">
            <v>25633246.958172794</v>
          </cell>
          <cell r="N156">
            <v>26685296.781183746</v>
          </cell>
          <cell r="O156">
            <v>27739491.265445065</v>
          </cell>
          <cell r="P156">
            <v>28931309.026684385</v>
          </cell>
          <cell r="Q156">
            <v>30268540.319599241</v>
          </cell>
          <cell r="R156">
            <v>31759838.93042659</v>
          </cell>
        </row>
        <row r="157">
          <cell r="A157" t="str">
            <v>CIMS.CAN.SK.Transportation PersonalService requestedCIMS.CAN.SK.Transportation Personal.Mode</v>
          </cell>
          <cell r="H157">
            <v>1</v>
          </cell>
          <cell r="I157">
            <v>1</v>
          </cell>
          <cell r="J157">
            <v>1</v>
          </cell>
          <cell r="K157">
            <v>1</v>
          </cell>
          <cell r="L157">
            <v>1</v>
          </cell>
          <cell r="M157">
            <v>1</v>
          </cell>
          <cell r="N157">
            <v>1</v>
          </cell>
          <cell r="O157">
            <v>1</v>
          </cell>
          <cell r="P157">
            <v>1</v>
          </cell>
          <cell r="Q157">
            <v>1</v>
          </cell>
          <cell r="R157">
            <v>1</v>
          </cell>
        </row>
        <row r="158">
          <cell r="A158" t="str">
            <v>CIMS.CAN.SK.Transportation Personal.ModeService requestedCIMS.CAN.SK.Transportation Personal.Mode.Urban</v>
          </cell>
          <cell r="H158">
            <v>0.56348232652543606</v>
          </cell>
          <cell r="I158">
            <v>0.57326877527739861</v>
          </cell>
          <cell r="J158">
            <v>0.57236126600523551</v>
          </cell>
          <cell r="K158">
            <v>0.55455645078323057</v>
          </cell>
          <cell r="L158">
            <v>0.56132385512862393</v>
          </cell>
          <cell r="M158">
            <v>0.56275707980926848</v>
          </cell>
          <cell r="N158">
            <v>0.56126888432324373</v>
          </cell>
          <cell r="O158">
            <v>0.5623772244084323</v>
          </cell>
          <cell r="P158">
            <v>0.56328800094537534</v>
          </cell>
          <cell r="Q158">
            <v>0.56401414115284654</v>
          </cell>
          <cell r="R158">
            <v>0.56456823721241334</v>
          </cell>
        </row>
        <row r="159">
          <cell r="A159" t="str">
            <v>CIMS.CAN.SK.Transportation Personal.ModeService requestedCIMS.CAN.SK.Transportation Personal.Mode.Intercity Land</v>
          </cell>
          <cell r="H159">
            <v>0.40960193178814713</v>
          </cell>
          <cell r="I159">
            <v>0.40120892775669503</v>
          </cell>
          <cell r="J159">
            <v>0.39319500956741188</v>
          </cell>
          <cell r="K159">
            <v>0.39029988886071387</v>
          </cell>
          <cell r="L159">
            <v>0.40439874311798851</v>
          </cell>
          <cell r="M159">
            <v>0.4005668602523047</v>
          </cell>
          <cell r="N159">
            <v>0.39483403609109213</v>
          </cell>
          <cell r="O159">
            <v>0.39129946827851814</v>
          </cell>
          <cell r="P159">
            <v>0.38795968332107028</v>
          </cell>
          <cell r="Q159">
            <v>0.38480841284886758</v>
          </cell>
          <cell r="R159">
            <v>0.38183844231419184</v>
          </cell>
        </row>
        <row r="160">
          <cell r="A160" t="str">
            <v>CIMS.CAN.SK.Transportation Personal.ModeService requestedCIMS.CAN.SK.Transportation Personal.Mode.Intercity Air</v>
          </cell>
          <cell r="H160">
            <v>2.6915741686416656E-2</v>
          </cell>
          <cell r="I160">
            <v>2.5522296965906598E-2</v>
          </cell>
          <cell r="J160">
            <v>3.4443724427352558E-2</v>
          </cell>
          <cell r="K160">
            <v>5.5143660356055453E-2</v>
          </cell>
          <cell r="L160">
            <v>3.4277401753387615E-2</v>
          </cell>
          <cell r="M160">
            <v>3.6676059938426854E-2</v>
          </cell>
          <cell r="N160">
            <v>3.8896911351158518E-2</v>
          </cell>
          <cell r="O160">
            <v>4.1313265224778441E-2</v>
          </cell>
          <cell r="P160">
            <v>4.3734159823127845E-2</v>
          </cell>
          <cell r="Q160">
            <v>4.6152821132781519E-2</v>
          </cell>
          <cell r="R160">
            <v>4.8563759340099384E-2</v>
          </cell>
        </row>
        <row r="161">
          <cell r="A161" t="str">
            <v>CIMS.CAN.SK.Transportation Personal.Mode.UrbanWalk Cycle UrbanMarket share</v>
          </cell>
          <cell r="H161">
            <v>8.9086859688195987E-3</v>
          </cell>
          <cell r="I161">
            <v>8.9086859688195987E-3</v>
          </cell>
          <cell r="J161">
            <v>8.9086859688195987E-3</v>
          </cell>
          <cell r="K161">
            <v>8.9086859688195987E-3</v>
          </cell>
          <cell r="L161">
            <v>8.9086859688195987E-3</v>
          </cell>
          <cell r="M161">
            <v>8.9086859688195987E-3</v>
          </cell>
          <cell r="N161">
            <v>8.9086859688195987E-3</v>
          </cell>
          <cell r="O161">
            <v>8.9086859688195987E-3</v>
          </cell>
          <cell r="P161">
            <v>8.9086859688195987E-3</v>
          </cell>
          <cell r="Q161">
            <v>8.9086859688195987E-3</v>
          </cell>
          <cell r="R161">
            <v>8.9086859688195987E-3</v>
          </cell>
        </row>
        <row r="162">
          <cell r="A162" t="str">
            <v>CIMS.CAN.SK.Transportation Personal.Mode.UrbanPassenger Vehicle Urban 1 PassengerMarket share</v>
          </cell>
          <cell r="H162">
            <v>0.35373547154266211</v>
          </cell>
          <cell r="I162">
            <v>0.33667789148026467</v>
          </cell>
          <cell r="J162">
            <v>0.3375175725513519</v>
          </cell>
          <cell r="K162">
            <v>0.33919029253115923</v>
          </cell>
          <cell r="L162">
            <v>0.33920850509493189</v>
          </cell>
          <cell r="M162">
            <v>0.33439828200841515</v>
          </cell>
          <cell r="N162">
            <v>0.33024518396540559</v>
          </cell>
          <cell r="O162">
            <v>0.32630404658534146</v>
          </cell>
          <cell r="P162">
            <v>0.32258670373205761</v>
          </cell>
          <cell r="Q162">
            <v>0.31910042654685772</v>
          </cell>
          <cell r="R162">
            <v>0.31584827665896387</v>
          </cell>
        </row>
        <row r="163">
          <cell r="A163" t="str">
            <v>CIMS.CAN.SK.Transportation Personal.Mode.UrbanPassenger Vehicle Urban 3 PassengerMarket share</v>
          </cell>
          <cell r="H163">
            <v>0.47745626698611809</v>
          </cell>
          <cell r="I163">
            <v>0.459567129620369</v>
          </cell>
          <cell r="J163">
            <v>0.46569674118937232</v>
          </cell>
          <cell r="K163">
            <v>0.48409280291761164</v>
          </cell>
          <cell r="L163">
            <v>0.49561548033432201</v>
          </cell>
          <cell r="M163">
            <v>0.49396407110861384</v>
          </cell>
          <cell r="N163">
            <v>0.49200562291262018</v>
          </cell>
          <cell r="O163">
            <v>0.49015534020607104</v>
          </cell>
          <cell r="P163">
            <v>0.48841797253401376</v>
          </cell>
          <cell r="Q163">
            <v>0.48679607623182364</v>
          </cell>
          <cell r="R163">
            <v>0.4852902090576951</v>
          </cell>
        </row>
        <row r="164">
          <cell r="A164" t="str">
            <v>CIMS.CAN.SK.Transportation Personal.Mode.UrbanPublic Transit UrbanMarket share</v>
          </cell>
          <cell r="H164">
            <v>0.1613368750574779</v>
          </cell>
          <cell r="I164">
            <v>0.19659772028273137</v>
          </cell>
          <cell r="J164">
            <v>0.18956578231553889</v>
          </cell>
          <cell r="K164">
            <v>0.16931660706404916</v>
          </cell>
          <cell r="L164">
            <v>0.15767197874666294</v>
          </cell>
          <cell r="M164">
            <v>0.16419169314708762</v>
          </cell>
          <cell r="N164">
            <v>0.17035817463318298</v>
          </cell>
          <cell r="O164">
            <v>0.17620165242844005</v>
          </cell>
          <cell r="P164">
            <v>0.18170539405962685</v>
          </cell>
          <cell r="Q164">
            <v>0.18685948371319569</v>
          </cell>
          <cell r="R164">
            <v>0.19166026946791048</v>
          </cell>
        </row>
        <row r="165">
          <cell r="A165" t="str">
            <v>CIMS.CAN.SK.Transportation Personal.Mode.UrbanPassenger Vehicle Urban 1 PassengerService requestedCIMS.CAN.SK.Transportation Personal.Passenger Vehicles</v>
          </cell>
          <cell r="H165">
            <v>1</v>
          </cell>
          <cell r="I165"/>
          <cell r="J165"/>
          <cell r="K165"/>
          <cell r="L165"/>
          <cell r="M165"/>
          <cell r="N165"/>
          <cell r="O165"/>
          <cell r="P165"/>
          <cell r="Q165"/>
          <cell r="R165"/>
        </row>
        <row r="166">
          <cell r="A166" t="str">
            <v>CIMS.CAN.SK.Transportation Personal.Mode.UrbanPassenger Vehicle Urban 3 PassengerService requestedCIMS.CAN.SK.Transportation Personal.Passenger Vehicles</v>
          </cell>
          <cell r="H166">
            <v>0.33333299999999999</v>
          </cell>
          <cell r="I166"/>
          <cell r="J166"/>
          <cell r="K166"/>
          <cell r="L166"/>
          <cell r="M166"/>
          <cell r="N166"/>
          <cell r="O166"/>
          <cell r="P166"/>
          <cell r="Q166"/>
          <cell r="R166"/>
        </row>
        <row r="167">
          <cell r="A167" t="str">
            <v>CIMS.CAN.SK.Transportation Personal.Mode.Intercity LandBus IntercityMarket share</v>
          </cell>
          <cell r="H167">
            <v>5.4608671372169251E-2</v>
          </cell>
          <cell r="I167">
            <v>6.0518569761522006E-2</v>
          </cell>
          <cell r="J167">
            <v>3.4248310069569327E-2</v>
          </cell>
          <cell r="K167">
            <v>3.2610902467311541E-2</v>
          </cell>
          <cell r="L167">
            <v>2.5452759237243685E-2</v>
          </cell>
          <cell r="M167">
            <v>2.1384654688969919E-2</v>
          </cell>
          <cell r="N167">
            <v>1.7895874712825163E-2</v>
          </cell>
          <cell r="O167">
            <v>1.4917308549649275E-2</v>
          </cell>
          <cell r="P167">
            <v>1.2388029003442396E-2</v>
          </cell>
          <cell r="Q167">
            <v>1.0251313830029177E-2</v>
          </cell>
          <cell r="R167">
            <v>8.4550522459875474E-3</v>
          </cell>
        </row>
        <row r="168">
          <cell r="A168" t="str">
            <v>CIMS.CAN.SK.Transportation Personal.Mode.Intercity LandRail IntercityMarket share</v>
          </cell>
          <cell r="H168">
            <v>1.3426249805313848E-2</v>
          </cell>
          <cell r="I168">
            <v>1.2175213911013016E-2</v>
          </cell>
          <cell r="J168">
            <v>1.4692526239721518E-2</v>
          </cell>
          <cell r="K168">
            <v>1.5115093281574654E-2</v>
          </cell>
          <cell r="L168">
            <v>3.0423434788017095E-2</v>
          </cell>
          <cell r="M168">
            <v>2.9765757902556728E-2</v>
          </cell>
          <cell r="N168">
            <v>2.9007410612293019E-2</v>
          </cell>
          <cell r="O168">
            <v>2.8157094176024338E-2</v>
          </cell>
          <cell r="P168">
            <v>2.722957749999232E-2</v>
          </cell>
          <cell r="Q168">
            <v>2.6239741182671344E-2</v>
          </cell>
          <cell r="R168">
            <v>2.5202152907563023E-2</v>
          </cell>
        </row>
        <row r="169">
          <cell r="A169" t="str">
            <v>CIMS.CAN.SK.Transportation Personal.Mode.Intercity LandPassenger Vehicle IntercityMarket share</v>
          </cell>
          <cell r="H169">
            <v>0.93196507882251689</v>
          </cell>
          <cell r="I169">
            <v>0.92730621632746502</v>
          </cell>
          <cell r="J169">
            <v>0.9510591636907092</v>
          </cell>
          <cell r="K169">
            <v>0.95227400425111386</v>
          </cell>
          <cell r="L169">
            <v>0.94412380597473911</v>
          </cell>
          <cell r="M169">
            <v>0.94884958740847336</v>
          </cell>
          <cell r="N169">
            <v>0.95309671467488177</v>
          </cell>
          <cell r="O169">
            <v>0.95692559727432647</v>
          </cell>
          <cell r="P169">
            <v>0.96038239349656529</v>
          </cell>
          <cell r="Q169">
            <v>0.96350894498729944</v>
          </cell>
          <cell r="R169">
            <v>0.96634279484644936</v>
          </cell>
        </row>
        <row r="170">
          <cell r="A170" t="str">
            <v>CIMS.CAN.SK.Transportation Personal.Mode.Intercity LandPassenger Vehicle IntercityService requestedCIMS.CAN.SK.Transportation Personal.Passenger Vehicles</v>
          </cell>
          <cell r="H170">
            <v>0.7867662235206726</v>
          </cell>
          <cell r="I170"/>
          <cell r="J170"/>
          <cell r="K170"/>
          <cell r="L170"/>
          <cell r="M170"/>
          <cell r="N170"/>
          <cell r="O170"/>
          <cell r="P170"/>
          <cell r="Q170"/>
          <cell r="R170"/>
        </row>
        <row r="171">
          <cell r="A171" t="str">
            <v>CIMS.CAN.SK.Transportation Personal.Passenger VehiclesCar_smallOutput</v>
          </cell>
          <cell r="H171">
            <v>16.298245600000005</v>
          </cell>
          <cell r="I171"/>
          <cell r="J171"/>
          <cell r="K171"/>
          <cell r="L171"/>
          <cell r="M171"/>
          <cell r="N171"/>
          <cell r="O171"/>
          <cell r="P171"/>
          <cell r="Q171"/>
          <cell r="R171"/>
        </row>
        <row r="172">
          <cell r="A172" t="str">
            <v>CIMS.CAN.SK.Transportation Personal.Passenger VehiclesCar_largeOutput</v>
          </cell>
          <cell r="H172">
            <v>16.298245600000005</v>
          </cell>
          <cell r="I172"/>
          <cell r="J172"/>
          <cell r="K172"/>
          <cell r="L172"/>
          <cell r="M172"/>
          <cell r="N172"/>
          <cell r="O172"/>
          <cell r="P172"/>
          <cell r="Q172"/>
          <cell r="R172"/>
        </row>
        <row r="173">
          <cell r="A173" t="str">
            <v>CIMS.CAN.SK.Transportation Personal.Passenger VehiclesLight Truck_smallOutput</v>
          </cell>
          <cell r="H173">
            <v>15.961470573349995</v>
          </cell>
          <cell r="I173"/>
          <cell r="J173"/>
          <cell r="K173"/>
          <cell r="L173"/>
          <cell r="M173"/>
          <cell r="N173"/>
          <cell r="O173"/>
          <cell r="P173"/>
          <cell r="Q173"/>
          <cell r="R173"/>
        </row>
        <row r="174">
          <cell r="A174" t="str">
            <v>CIMS.CAN.SK.Transportation Personal.Passenger VehiclesLight Truck_largeOutput</v>
          </cell>
          <cell r="H174">
            <v>15.961470573349995</v>
          </cell>
          <cell r="I174"/>
          <cell r="J174"/>
          <cell r="K174"/>
          <cell r="L174"/>
          <cell r="M174"/>
          <cell r="N174"/>
          <cell r="O174"/>
          <cell r="P174"/>
          <cell r="Q174"/>
          <cell r="R174"/>
        </row>
        <row r="175">
          <cell r="A175" t="str">
            <v>CIMS.CAN.SK.Transportation Personal.Passenger VehiclesCar_smallService requestedCIMS.CAN.SK.Transportation Personal.Passenger Vehicle Motors</v>
          </cell>
          <cell r="H175">
            <v>7</v>
          </cell>
          <cell r="I175"/>
          <cell r="J175"/>
          <cell r="K175"/>
          <cell r="L175"/>
          <cell r="M175"/>
          <cell r="N175"/>
          <cell r="O175"/>
          <cell r="P175"/>
          <cell r="Q175"/>
          <cell r="R175"/>
        </row>
        <row r="176">
          <cell r="A176" t="str">
            <v>CIMS.CAN.SK.Transportation Personal.Passenger VehiclesCar_largeService requestedCIMS.CAN.SK.Transportation Personal.Passenger Vehicle Motors</v>
          </cell>
          <cell r="H176">
            <v>10</v>
          </cell>
          <cell r="I176"/>
          <cell r="J176"/>
          <cell r="K176"/>
          <cell r="L176"/>
          <cell r="M176"/>
          <cell r="N176"/>
          <cell r="O176"/>
          <cell r="P176"/>
          <cell r="Q176"/>
          <cell r="R176"/>
        </row>
        <row r="177">
          <cell r="A177" t="str">
            <v>CIMS.CAN.SK.Transportation Personal.Passenger VehiclesLight Truck_smallService requestedCIMS.CAN.SK.Transportation Personal.Passenger Vehicle Motors</v>
          </cell>
          <cell r="H177">
            <v>8</v>
          </cell>
          <cell r="I177"/>
          <cell r="J177"/>
          <cell r="K177"/>
          <cell r="L177"/>
          <cell r="M177"/>
          <cell r="N177"/>
          <cell r="O177"/>
          <cell r="P177"/>
          <cell r="Q177"/>
          <cell r="R177"/>
        </row>
        <row r="178">
          <cell r="A178" t="str">
            <v>CIMS.CAN.SK.Transportation Personal.Passenger VehiclesLight Truck_largeService requestedCIMS.CAN.SK.Transportation Personal.Passenger Vehicle Motors</v>
          </cell>
          <cell r="H178">
            <v>13</v>
          </cell>
          <cell r="I178"/>
          <cell r="J178"/>
          <cell r="K178"/>
          <cell r="L178"/>
          <cell r="M178"/>
          <cell r="N178"/>
          <cell r="O178"/>
          <cell r="P178"/>
          <cell r="Q178"/>
          <cell r="R178"/>
        </row>
        <row r="179">
          <cell r="A179" t="str">
            <v>CIMS.CAN.SK.Transportation Personal.Passenger VehiclesCar_smallMarket share</v>
          </cell>
          <cell r="H179">
            <v>0.32683168947973018</v>
          </cell>
          <cell r="I179">
            <v>0.31270706558977301</v>
          </cell>
          <cell r="J179">
            <v>0.291089553792033</v>
          </cell>
          <cell r="K179">
            <v>0.24102353718731323</v>
          </cell>
          <cell r="L179">
            <v>0.20829080267589656</v>
          </cell>
          <cell r="M179">
            <v>0.19331301084670152</v>
          </cell>
          <cell r="N179">
            <v>0.17875226912552986</v>
          </cell>
          <cell r="O179">
            <v>0.16469929067127018</v>
          </cell>
          <cell r="P179">
            <v>0.15123101713398282</v>
          </cell>
          <cell r="Q179">
            <v>0.13840947513009585</v>
          </cell>
          <cell r="R179">
            <v>0.12628137110736889</v>
          </cell>
        </row>
        <row r="180">
          <cell r="A180" t="str">
            <v>CIMS.CAN.SK.Transportation Personal.Passenger VehiclesCar_largeMarket share</v>
          </cell>
          <cell r="H180">
            <v>0.32683168947973018</v>
          </cell>
          <cell r="I180">
            <v>0.31270706558977301</v>
          </cell>
          <cell r="J180">
            <v>0.291089553792033</v>
          </cell>
          <cell r="K180">
            <v>0.24102353718731323</v>
          </cell>
          <cell r="L180">
            <v>0.20829080267589656</v>
          </cell>
          <cell r="M180">
            <v>0.19331301084670152</v>
          </cell>
          <cell r="N180">
            <v>0.17875226912552986</v>
          </cell>
          <cell r="O180">
            <v>0.16469929067127018</v>
          </cell>
          <cell r="P180">
            <v>0.15123101713398282</v>
          </cell>
          <cell r="Q180">
            <v>0.13840947513009585</v>
          </cell>
          <cell r="R180">
            <v>0.12628137110736889</v>
          </cell>
        </row>
        <row r="181">
          <cell r="A181" t="str">
            <v>CIMS.CAN.SK.Transportation Personal.Passenger VehiclesLight Truck_smallMarket share</v>
          </cell>
          <cell r="H181">
            <v>0.17316831052026982</v>
          </cell>
          <cell r="I181">
            <v>0.18729293441022693</v>
          </cell>
          <cell r="J181">
            <v>0.208910446207967</v>
          </cell>
          <cell r="K181">
            <v>0.25897646281268683</v>
          </cell>
          <cell r="L181">
            <v>0.29170919732410344</v>
          </cell>
          <cell r="M181">
            <v>0.30668698915329851</v>
          </cell>
          <cell r="N181">
            <v>0.32124773087447017</v>
          </cell>
          <cell r="O181">
            <v>0.33530070932872985</v>
          </cell>
          <cell r="P181">
            <v>0.34876898286601715</v>
          </cell>
          <cell r="Q181">
            <v>0.36159052486990417</v>
          </cell>
          <cell r="R181">
            <v>0.37371862889263113</v>
          </cell>
        </row>
        <row r="182">
          <cell r="A182" t="str">
            <v>CIMS.CAN.SK.Transportation Personal.Passenger VehiclesLight Truck_largeMarket share</v>
          </cell>
          <cell r="H182">
            <v>0.17316831052026982</v>
          </cell>
          <cell r="I182">
            <v>0.18729293441022693</v>
          </cell>
          <cell r="J182">
            <v>0.208910446207967</v>
          </cell>
          <cell r="K182">
            <v>0.25897646281268683</v>
          </cell>
          <cell r="L182">
            <v>0.29170919732410344</v>
          </cell>
          <cell r="M182">
            <v>0.30668698915329851</v>
          </cell>
          <cell r="N182">
            <v>0.32124773087447017</v>
          </cell>
          <cell r="O182">
            <v>0.33530070932872985</v>
          </cell>
          <cell r="P182">
            <v>0.34876898286601715</v>
          </cell>
          <cell r="Q182">
            <v>0.36159052486990417</v>
          </cell>
          <cell r="R182">
            <v>0.37371862889263113</v>
          </cell>
        </row>
        <row r="183">
          <cell r="A183" t="str">
            <v>CIMS.CAN.SK.Transportation Personal.Passenger Vehicle MotorsOutput</v>
          </cell>
          <cell r="H183">
            <v>161.91200066932058</v>
          </cell>
          <cell r="I183"/>
          <cell r="J183"/>
          <cell r="K183"/>
          <cell r="L183"/>
          <cell r="M183"/>
          <cell r="N183"/>
          <cell r="O183"/>
          <cell r="P183"/>
          <cell r="Q183"/>
          <cell r="R183"/>
        </row>
        <row r="184">
          <cell r="A184" t="str">
            <v>CIMS.CAN.SK.Transportation Personal.Passenger Vehicle MotorsGasoline ExistingService requestedCIMS.CAN.SK.Transportation Personal.Gasoline Blend</v>
          </cell>
          <cell r="H184">
            <v>0.37483936246817756</v>
          </cell>
          <cell r="I184"/>
          <cell r="J184"/>
          <cell r="K184"/>
          <cell r="L184"/>
          <cell r="M184"/>
          <cell r="N184"/>
          <cell r="O184"/>
          <cell r="P184"/>
          <cell r="Q184"/>
          <cell r="R184"/>
        </row>
        <row r="185">
          <cell r="A185" t="str">
            <v>CIMS.CAN.SK.Transportation Personal.Passenger Vehicle MotorsGasoline StandardService requestedCIMS.CAN.SK.Transportation Personal.Gasoline Blend</v>
          </cell>
          <cell r="H185">
            <v>0.35306839859842826</v>
          </cell>
          <cell r="I185"/>
          <cell r="J185"/>
          <cell r="K185"/>
          <cell r="L185"/>
          <cell r="M185"/>
          <cell r="N185"/>
          <cell r="O185"/>
          <cell r="P185"/>
          <cell r="Q185"/>
          <cell r="R185"/>
        </row>
        <row r="186">
          <cell r="A186" t="str">
            <v>CIMS.CAN.SK.Transportation Personal.Passenger Vehicle MotorsGasoline EfficientService requestedCIMS.CAN.SK.Transportation Personal.Gasoline Blend</v>
          </cell>
          <cell r="H186">
            <v>0.35321121498086405</v>
          </cell>
          <cell r="I186"/>
          <cell r="J186"/>
          <cell r="K186"/>
          <cell r="L186"/>
          <cell r="M186"/>
          <cell r="N186"/>
          <cell r="O186"/>
          <cell r="P186"/>
          <cell r="Q186"/>
          <cell r="R186"/>
        </row>
        <row r="187">
          <cell r="A187" t="str">
            <v>CIMS.CAN.SK.Transportation Personal.Passenger Vehicle MotorsGasoline ExistingMarket share</v>
          </cell>
          <cell r="H187">
            <v>1</v>
          </cell>
          <cell r="I187"/>
          <cell r="J187"/>
          <cell r="K187"/>
          <cell r="L187"/>
          <cell r="M187"/>
          <cell r="N187"/>
          <cell r="O187"/>
          <cell r="P187"/>
          <cell r="Q187"/>
          <cell r="R187"/>
        </row>
        <row r="188">
          <cell r="A188" t="str">
            <v>CIMS.CAN.SK.Transportation Personal.TransitService requestedCIMS.CAN.SK.Transportation Personal.Transit.Public Bus</v>
          </cell>
          <cell r="H188">
            <v>1</v>
          </cell>
          <cell r="I188">
            <v>1</v>
          </cell>
          <cell r="J188">
            <v>1</v>
          </cell>
          <cell r="K188">
            <v>1</v>
          </cell>
          <cell r="L188">
            <v>1</v>
          </cell>
          <cell r="M188">
            <v>1</v>
          </cell>
          <cell r="N188">
            <v>1</v>
          </cell>
          <cell r="O188">
            <v>1</v>
          </cell>
          <cell r="P188">
            <v>1</v>
          </cell>
          <cell r="Q188">
            <v>1</v>
          </cell>
          <cell r="R188">
            <v>1</v>
          </cell>
        </row>
        <row r="189">
          <cell r="A189" t="str">
            <v>CIMS.CAN.SK.Transportation Personal.TransitService requestedCIMS.CAN.SK.Transportation Personal.Transit.Rapid Transit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A190" t="str">
            <v>CIMS.CAN.SK.Transportation Personal.Transit.Public BusOutput</v>
          </cell>
          <cell r="H190">
            <v>778.19774759284121</v>
          </cell>
          <cell r="I190"/>
          <cell r="J190"/>
          <cell r="K190"/>
          <cell r="L190"/>
          <cell r="M190"/>
          <cell r="N190"/>
          <cell r="O190"/>
          <cell r="P190"/>
          <cell r="Q190"/>
          <cell r="R190"/>
        </row>
        <row r="191">
          <cell r="A191" t="str">
            <v>CIMS.CAN.SK.Transportation Personal.Transit.Public BusBus Urban DieselMarket share</v>
          </cell>
          <cell r="H191">
            <v>0.98530479758185219</v>
          </cell>
          <cell r="I191"/>
          <cell r="J191"/>
          <cell r="K191"/>
          <cell r="L191"/>
          <cell r="M191"/>
          <cell r="N191"/>
          <cell r="O191"/>
          <cell r="P191"/>
          <cell r="Q191"/>
          <cell r="R191"/>
        </row>
        <row r="192">
          <cell r="A192" t="str">
            <v>CIMS.CAN.SK.Transportation Personal.Transit.Public BusBus Urban NGMarket share</v>
          </cell>
          <cell r="H192">
            <v>1.4695202418147788E-2</v>
          </cell>
          <cell r="I192"/>
          <cell r="J192"/>
          <cell r="K192"/>
          <cell r="L192"/>
          <cell r="M192"/>
          <cell r="N192"/>
          <cell r="O192"/>
          <cell r="P192"/>
          <cell r="Q192"/>
          <cell r="R192"/>
        </row>
        <row r="193">
          <cell r="A193" t="str">
            <v>CIMS.CAN.SK.Transportation Personal.Transit.Public BusBus Urban ElectricMarket share</v>
          </cell>
          <cell r="H193">
            <v>0</v>
          </cell>
          <cell r="I193"/>
          <cell r="J193"/>
          <cell r="K193"/>
          <cell r="L193"/>
          <cell r="M193"/>
          <cell r="N193"/>
          <cell r="O193"/>
          <cell r="P193"/>
          <cell r="Q193"/>
          <cell r="R193"/>
        </row>
        <row r="194">
          <cell r="A194" t="str">
            <v>CIMS.CAN.SK.Transportation Personal.Transit.Public BusBus Urban DieselService requestedCIMS.CAN.SK.Transportation Personal.Diesel Blend</v>
          </cell>
          <cell r="H194">
            <v>3.0385380582048676</v>
          </cell>
          <cell r="I194">
            <v>3.0111723132635309</v>
          </cell>
          <cell r="J194">
            <v>2.9838065683221924</v>
          </cell>
          <cell r="K194">
            <v>2.9564408233808557</v>
          </cell>
          <cell r="L194">
            <v>2.9345482274277863</v>
          </cell>
          <cell r="M194">
            <v>2.9345482274277863</v>
          </cell>
          <cell r="N194">
            <v>2.9345482274277863</v>
          </cell>
          <cell r="O194">
            <v>2.9345482274277863</v>
          </cell>
          <cell r="P194">
            <v>2.9345482274277863</v>
          </cell>
          <cell r="Q194">
            <v>2.9345482274277863</v>
          </cell>
          <cell r="R194">
            <v>2.9345482274277863</v>
          </cell>
        </row>
        <row r="195">
          <cell r="A195" t="str">
            <v>CIMS.CAN.SK.Transportation Personal.Transit.Rapid TransitLight RailService requestedCIMS.CAN.SK.Electricity</v>
          </cell>
          <cell r="H195">
            <v>0.26333333333333331</v>
          </cell>
          <cell r="I195"/>
          <cell r="J195"/>
          <cell r="K195"/>
          <cell r="L195"/>
          <cell r="M195"/>
          <cell r="N195"/>
          <cell r="O195"/>
          <cell r="P195"/>
          <cell r="Q195"/>
          <cell r="R195"/>
        </row>
        <row r="196">
          <cell r="A196" t="str">
            <v>CIMS.CAN.SK.Transportation Personal.Intercity BusOutput</v>
          </cell>
          <cell r="H196">
            <v>956.73357798106247</v>
          </cell>
          <cell r="I196"/>
          <cell r="J196"/>
          <cell r="K196"/>
          <cell r="L196"/>
          <cell r="M196"/>
          <cell r="N196"/>
          <cell r="O196"/>
          <cell r="P196"/>
          <cell r="Q196"/>
          <cell r="R196"/>
        </row>
        <row r="197">
          <cell r="A197" t="str">
            <v>CIMS.CAN.SK.Transportation Personal.Intercity BusBus Intercity DieselMarket share</v>
          </cell>
          <cell r="H197">
            <v>0.88042270441932902</v>
          </cell>
          <cell r="I197"/>
          <cell r="J197"/>
          <cell r="K197"/>
          <cell r="L197"/>
          <cell r="M197"/>
          <cell r="N197"/>
          <cell r="O197"/>
          <cell r="P197"/>
          <cell r="Q197"/>
          <cell r="R197"/>
        </row>
        <row r="198">
          <cell r="A198" t="str">
            <v>CIMS.CAN.SK.Transportation Personal.Intercity BusBus Intercity GasolineMarket share</v>
          </cell>
          <cell r="H198">
            <v>0.11957729558067104</v>
          </cell>
          <cell r="I198"/>
          <cell r="J198"/>
          <cell r="K198"/>
          <cell r="L198"/>
          <cell r="M198"/>
          <cell r="N198"/>
          <cell r="O198"/>
          <cell r="P198"/>
          <cell r="Q198"/>
          <cell r="R198"/>
        </row>
        <row r="199">
          <cell r="A199" t="str">
            <v>CIMS.CAN.SK.Transportation Personal.Intercity BusBus Intercity DieselService requestedCIMS.CAN.SK.Transportation Personal.Diesel Blend</v>
          </cell>
          <cell r="H199">
            <v>0.84748858253660941</v>
          </cell>
          <cell r="I199">
            <v>0.78582707595723988</v>
          </cell>
          <cell r="J199">
            <v>0.72416556937787036</v>
          </cell>
          <cell r="K199">
            <v>0.66250406279850083</v>
          </cell>
          <cell r="L199">
            <v>0.61317485753500378</v>
          </cell>
          <cell r="M199">
            <v>0.61317485753500378</v>
          </cell>
          <cell r="N199">
            <v>0.61317485753500378</v>
          </cell>
          <cell r="O199">
            <v>0.61317485753500378</v>
          </cell>
          <cell r="P199">
            <v>0.61317485753500378</v>
          </cell>
          <cell r="Q199">
            <v>0.61317485753500378</v>
          </cell>
          <cell r="R199">
            <v>0.61317485753500378</v>
          </cell>
        </row>
        <row r="200">
          <cell r="A200" t="str">
            <v>CIMS.CAN.SK.Transportation Personal.Intercity BusBus Intercity GasolineService requestedCIMS.CAN.SK.Transportation Personal.Gasoline Blend</v>
          </cell>
          <cell r="H200">
            <v>0.84748858253660941</v>
          </cell>
          <cell r="I200">
            <v>0.78582707595723988</v>
          </cell>
          <cell r="J200">
            <v>0.72416556937787036</v>
          </cell>
          <cell r="K200">
            <v>0.66250406279850083</v>
          </cell>
          <cell r="L200">
            <v>0.61317485753500378</v>
          </cell>
          <cell r="M200">
            <v>0.61317485753500378</v>
          </cell>
          <cell r="N200">
            <v>0.61317485753500378</v>
          </cell>
          <cell r="O200">
            <v>0.61317485753500378</v>
          </cell>
          <cell r="P200">
            <v>0.61317485753500378</v>
          </cell>
          <cell r="Q200">
            <v>0.61317485753500378</v>
          </cell>
          <cell r="R200">
            <v>0.61317485753500378</v>
          </cell>
        </row>
        <row r="201">
          <cell r="A201" t="str">
            <v>CIMS.CAN.SK.Transportation Personal.Intercity RailRail Intercity DieselMarket share</v>
          </cell>
          <cell r="H201">
            <v>1</v>
          </cell>
          <cell r="I201"/>
          <cell r="J201"/>
          <cell r="K201"/>
          <cell r="L201"/>
          <cell r="M201"/>
          <cell r="N201"/>
          <cell r="O201"/>
          <cell r="P201"/>
          <cell r="Q201"/>
          <cell r="R201"/>
        </row>
        <row r="202">
          <cell r="A202" t="str">
            <v>CIMS.CAN.SK.Transportation Personal.Intercity RailRail Intercity DieselService requestedCIMS.CAN.SK.Transportation Personal.Diesel Blend</v>
          </cell>
          <cell r="H202">
            <v>1.9938942624324696</v>
          </cell>
          <cell r="I202">
            <v>1.8539965299869507</v>
          </cell>
          <cell r="J202">
            <v>1.7140987975414319</v>
          </cell>
          <cell r="K202">
            <v>1.5742010650959131</v>
          </cell>
          <cell r="L202">
            <v>1.4622828791394937</v>
          </cell>
          <cell r="M202">
            <v>1.4622828791394937</v>
          </cell>
          <cell r="N202">
            <v>1.4622828791394937</v>
          </cell>
          <cell r="O202">
            <v>1.4622828791394937</v>
          </cell>
          <cell r="P202">
            <v>1.4622828791394937</v>
          </cell>
          <cell r="Q202">
            <v>1.4622828791394937</v>
          </cell>
          <cell r="R202">
            <v>1.4622828791394937</v>
          </cell>
        </row>
        <row r="203">
          <cell r="A203" t="str">
            <v>CIMS.CAN.SK.Transportation Personal.Mode.Intercity AirAir IntercityMarket share</v>
          </cell>
          <cell r="H203">
            <v>1</v>
          </cell>
          <cell r="I203"/>
          <cell r="J203"/>
          <cell r="K203"/>
          <cell r="L203"/>
          <cell r="M203"/>
          <cell r="N203"/>
          <cell r="O203"/>
          <cell r="P203"/>
          <cell r="Q203"/>
          <cell r="R203"/>
        </row>
        <row r="204">
          <cell r="A204" t="str">
            <v>CIMS.CAN.SK.Transportation Personal.Mode.Intercity AirAir IntercityService requestedCIMS.Generic Fuels.Jet Fuel</v>
          </cell>
          <cell r="H204">
            <v>3.318720661430973</v>
          </cell>
          <cell r="I204">
            <v>2.9481661104022976</v>
          </cell>
          <cell r="J204">
            <v>2.5776115593735938</v>
          </cell>
          <cell r="K204">
            <v>2.2070570083448899</v>
          </cell>
          <cell r="L204">
            <v>1.9106133675219326</v>
          </cell>
          <cell r="M204">
            <v>1.9106133675219326</v>
          </cell>
          <cell r="N204">
            <v>1.9106133675219326</v>
          </cell>
          <cell r="O204">
            <v>1.9106133675219326</v>
          </cell>
          <cell r="P204">
            <v>1.9106133675219326</v>
          </cell>
          <cell r="Q204">
            <v>1.9106133675219326</v>
          </cell>
          <cell r="R204">
            <v>1.9106133675219326</v>
          </cell>
        </row>
        <row r="205">
          <cell r="H205"/>
          <cell r="I205"/>
          <cell r="J205"/>
          <cell r="K205"/>
          <cell r="L205"/>
          <cell r="M205"/>
          <cell r="N205"/>
          <cell r="O205"/>
          <cell r="P205"/>
          <cell r="Q205"/>
          <cell r="R205"/>
        </row>
        <row r="206">
          <cell r="A206" t="str">
            <v>CIMS.CAN.MBService requestedCIMS.CAN.MB.Transportation Personal</v>
          </cell>
          <cell r="H206">
            <v>16072659.975637948</v>
          </cell>
          <cell r="I206">
            <v>16028982.223388454</v>
          </cell>
          <cell r="J206">
            <v>19790281.592868865</v>
          </cell>
          <cell r="K206">
            <v>21409710.173575658</v>
          </cell>
          <cell r="L206">
            <v>25269062.725410506</v>
          </cell>
          <cell r="M206">
            <v>26160908.106055807</v>
          </cell>
          <cell r="N206">
            <v>27309146.657047763</v>
          </cell>
          <cell r="O206">
            <v>28485231.160019867</v>
          </cell>
          <cell r="P206">
            <v>29814577.724754732</v>
          </cell>
          <cell r="Q206">
            <v>31307204.929131474</v>
          </cell>
          <cell r="R206">
            <v>32974212.148690317</v>
          </cell>
        </row>
        <row r="207">
          <cell r="A207" t="str">
            <v>CIMS.CAN.MB.Transportation PersonalService requestedCIMS.CAN.MB.Transportation Personal.Mode</v>
          </cell>
          <cell r="H207">
            <v>1</v>
          </cell>
          <cell r="I207">
            <v>1</v>
          </cell>
          <cell r="J207">
            <v>1</v>
          </cell>
          <cell r="K207">
            <v>1</v>
          </cell>
          <cell r="L207">
            <v>1</v>
          </cell>
          <cell r="M207">
            <v>1</v>
          </cell>
          <cell r="N207">
            <v>1</v>
          </cell>
          <cell r="O207">
            <v>1</v>
          </cell>
          <cell r="P207">
            <v>1</v>
          </cell>
          <cell r="Q207">
            <v>1</v>
          </cell>
          <cell r="R207">
            <v>1</v>
          </cell>
        </row>
        <row r="208">
          <cell r="A208" t="str">
            <v>CIMS.CAN.MB.Transportation Personal.ModeService requestedCIMS.CAN.MB.Transportation Personal.Mode.Urban</v>
          </cell>
          <cell r="H208">
            <v>0.51419782152841653</v>
          </cell>
          <cell r="I208">
            <v>0.52525401060205323</v>
          </cell>
          <cell r="J208">
            <v>0.51177108876424771</v>
          </cell>
          <cell r="K208">
            <v>0.5341027783536485</v>
          </cell>
          <cell r="L208">
            <v>0.50237482953638202</v>
          </cell>
          <cell r="M208">
            <v>0.49947981152698834</v>
          </cell>
          <cell r="N208">
            <v>0.49431987928981619</v>
          </cell>
          <cell r="O208">
            <v>0.49124585672626508</v>
          </cell>
          <cell r="P208">
            <v>0.48807021020962615</v>
          </cell>
          <cell r="Q208">
            <v>0.48481543046695869</v>
          </cell>
          <cell r="R208">
            <v>0.48150120582491407</v>
          </cell>
        </row>
        <row r="209">
          <cell r="A209" t="str">
            <v>CIMS.CAN.MB.Transportation Personal.ModeService requestedCIMS.CAN.MB.Transportation Personal.Mode.Intercity Land</v>
          </cell>
          <cell r="H209">
            <v>0.39027215727774162</v>
          </cell>
          <cell r="I209">
            <v>0.38399526790421701</v>
          </cell>
          <cell r="J209">
            <v>0.37221581353206945</v>
          </cell>
          <cell r="K209">
            <v>0.40207605540365304</v>
          </cell>
          <cell r="L209">
            <v>0.37649468637483274</v>
          </cell>
          <cell r="M209">
            <v>0.37134157170932774</v>
          </cell>
          <cell r="N209">
            <v>0.36464949281788062</v>
          </cell>
          <cell r="O209">
            <v>0.35975876808470814</v>
          </cell>
          <cell r="P209">
            <v>0.35502991764055564</v>
          </cell>
          <cell r="Q209">
            <v>0.35046615838757061</v>
          </cell>
          <cell r="R209">
            <v>0.34606837293983517</v>
          </cell>
        </row>
        <row r="210">
          <cell r="A210" t="str">
            <v>CIMS.CAN.MB.Transportation Personal.ModeService requestedCIMS.CAN.MB.Transportation Personal.Mode.Intercity Air</v>
          </cell>
          <cell r="H210">
            <v>9.5530021193841838E-2</v>
          </cell>
          <cell r="I210">
            <v>9.0750721493729661E-2</v>
          </cell>
          <cell r="J210">
            <v>0.11601309770368304</v>
          </cell>
          <cell r="K210">
            <v>6.3821166242698429E-2</v>
          </cell>
          <cell r="L210">
            <v>0.12113048408878518</v>
          </cell>
          <cell r="M210">
            <v>0.129178616763684</v>
          </cell>
          <cell r="N210">
            <v>0.13662688731956527</v>
          </cell>
          <cell r="O210">
            <v>0.14461902011796865</v>
          </cell>
          <cell r="P210">
            <v>0.15255180791632492</v>
          </cell>
          <cell r="Q210">
            <v>0.16039934272260239</v>
          </cell>
          <cell r="R210">
            <v>0.16814087819894877</v>
          </cell>
        </row>
        <row r="211">
          <cell r="A211" t="str">
            <v>CIMS.CAN.MB.Transportation Personal.Mode.UrbanWalk Cycle UrbanMarket share</v>
          </cell>
          <cell r="H211">
            <v>8.9086859688195987E-3</v>
          </cell>
          <cell r="I211">
            <v>8.9086859688195987E-3</v>
          </cell>
          <cell r="J211">
            <v>8.9086859688195987E-3</v>
          </cell>
          <cell r="K211">
            <v>8.9086859688195987E-3</v>
          </cell>
          <cell r="L211">
            <v>8.9086859688195987E-3</v>
          </cell>
          <cell r="M211">
            <v>8.9086859688195987E-3</v>
          </cell>
          <cell r="N211">
            <v>8.9086859688195987E-3</v>
          </cell>
          <cell r="O211">
            <v>8.9086859688195987E-3</v>
          </cell>
          <cell r="P211">
            <v>8.9086859688195987E-3</v>
          </cell>
          <cell r="Q211">
            <v>8.9086859688195987E-3</v>
          </cell>
          <cell r="R211">
            <v>8.9086859688195987E-3</v>
          </cell>
        </row>
        <row r="212">
          <cell r="A212" t="str">
            <v>CIMS.CAN.MB.Transportation Personal.Mode.UrbanPassenger Vehicle Urban 1 PassengerMarket share</v>
          </cell>
          <cell r="H212">
            <v>0.37657276526398858</v>
          </cell>
          <cell r="I212">
            <v>0.36193693082772643</v>
          </cell>
          <cell r="J212">
            <v>0.36172153386940392</v>
          </cell>
          <cell r="K212">
            <v>0.37484223945291756</v>
          </cell>
          <cell r="L212">
            <v>0.36799069207652957</v>
          </cell>
          <cell r="M212">
            <v>0.36373310749226806</v>
          </cell>
          <cell r="N212">
            <v>0.35995002319583985</v>
          </cell>
          <cell r="O212">
            <v>0.35630673398709661</v>
          </cell>
          <cell r="P212">
            <v>0.35282074676517994</v>
          </cell>
          <cell r="Q212">
            <v>0.34950569188712416</v>
          </cell>
          <cell r="R212">
            <v>0.34637135644185996</v>
          </cell>
        </row>
        <row r="213">
          <cell r="A213" t="str">
            <v>CIMS.CAN.MB.Transportation Personal.Mode.UrbanPassenger Vehicle Urban 3 PassengerMarket share</v>
          </cell>
          <cell r="H213">
            <v>0.50943938407598377</v>
          </cell>
          <cell r="I213">
            <v>0.49171785553895708</v>
          </cell>
          <cell r="J213">
            <v>0.49655477956900762</v>
          </cell>
          <cell r="K213">
            <v>0.52429900496394888</v>
          </cell>
          <cell r="L213">
            <v>0.523385072798497</v>
          </cell>
          <cell r="M213">
            <v>0.52299693847610162</v>
          </cell>
          <cell r="N213">
            <v>0.52231743561526367</v>
          </cell>
          <cell r="O213">
            <v>0.52168737411804489</v>
          </cell>
          <cell r="P213">
            <v>0.52110775917155505</v>
          </cell>
          <cell r="Q213">
            <v>0.52057869935478207</v>
          </cell>
          <cell r="R213">
            <v>0.52009949721443849</v>
          </cell>
        </row>
        <row r="214">
          <cell r="A214" t="str">
            <v>CIMS.CAN.MB.Transportation Personal.Mode.UrbanPublic Transit UrbanMarket share</v>
          </cell>
          <cell r="H214">
            <v>0.10602369650865713</v>
          </cell>
          <cell r="I214">
            <v>0.13867191218282948</v>
          </cell>
          <cell r="J214">
            <v>0.13400884329472632</v>
          </cell>
          <cell r="K214">
            <v>9.2776587093993237E-2</v>
          </cell>
          <cell r="L214">
            <v>0.10061186869913047</v>
          </cell>
          <cell r="M214">
            <v>0.10529934687685846</v>
          </cell>
          <cell r="N214">
            <v>0.10980204717711128</v>
          </cell>
          <cell r="O214">
            <v>0.11411381002425051</v>
          </cell>
          <cell r="P214">
            <v>0.11821595693124934</v>
          </cell>
          <cell r="Q214">
            <v>0.12209462546603178</v>
          </cell>
          <cell r="R214">
            <v>0.12574064428836415</v>
          </cell>
        </row>
        <row r="215">
          <cell r="A215" t="str">
            <v>CIMS.CAN.MB.Transportation Personal.Mode.UrbanPassenger Vehicle Urban 1 PassengerService requestedCIMS.CAN.MB.Transportation Personal.Passenger Vehicles</v>
          </cell>
          <cell r="H215">
            <v>1</v>
          </cell>
          <cell r="I215"/>
          <cell r="J215"/>
          <cell r="K215"/>
          <cell r="L215"/>
          <cell r="M215"/>
          <cell r="N215"/>
          <cell r="O215"/>
          <cell r="P215"/>
          <cell r="Q215"/>
          <cell r="R215"/>
        </row>
        <row r="216">
          <cell r="A216" t="str">
            <v>CIMS.CAN.MB.Transportation Personal.Mode.UrbanPassenger Vehicle Urban 3 PassengerService requestedCIMS.CAN.MB.Transportation Personal.Passenger Vehicles</v>
          </cell>
          <cell r="H216">
            <v>0.33333299999999999</v>
          </cell>
          <cell r="I216"/>
          <cell r="J216"/>
          <cell r="K216"/>
          <cell r="L216"/>
          <cell r="M216"/>
          <cell r="N216"/>
          <cell r="O216"/>
          <cell r="P216"/>
          <cell r="Q216"/>
          <cell r="R216"/>
        </row>
        <row r="217">
          <cell r="A217" t="str">
            <v>CIMS.CAN.MB.Transportation Personal.Mode.Intercity LandBus IntercityMarket share</v>
          </cell>
          <cell r="H217">
            <v>3.4792665926334482E-2</v>
          </cell>
          <cell r="I217">
            <v>4.0224294251154424E-2</v>
          </cell>
          <cell r="J217">
            <v>2.2885588339744675E-2</v>
          </cell>
          <cell r="K217">
            <v>1.6828030695289892E-2</v>
          </cell>
          <cell r="L217">
            <v>1.81416142330833E-2</v>
          </cell>
          <cell r="M217">
            <v>1.525654510208135E-2</v>
          </cell>
          <cell r="N217">
            <v>1.2780784481414524E-2</v>
          </cell>
          <cell r="O217">
            <v>1.066519476622798E-2</v>
          </cell>
          <cell r="P217">
            <v>8.8667606128151732E-3</v>
          </cell>
          <cell r="Q217">
            <v>7.3455933956448338E-3</v>
          </cell>
          <cell r="R217">
            <v>6.0651228441119653E-3</v>
          </cell>
        </row>
        <row r="218">
          <cell r="A218" t="str">
            <v>CIMS.CAN.MB.Transportation Personal.Mode.Intercity LandRail IntercityMarket share</v>
          </cell>
          <cell r="H218">
            <v>1.2001285120206586E-2</v>
          </cell>
          <cell r="I218">
            <v>1.091111984988191E-2</v>
          </cell>
          <cell r="J218">
            <v>1.8205686862419197E-2</v>
          </cell>
          <cell r="K218">
            <v>1.554807666537787E-2</v>
          </cell>
          <cell r="L218">
            <v>2.1128536041385544E-2</v>
          </cell>
          <cell r="M218">
            <v>2.0691453756505346E-2</v>
          </cell>
          <cell r="N218">
            <v>2.0185227460423553E-2</v>
          </cell>
          <cell r="O218">
            <v>1.9614907106414281E-2</v>
          </cell>
          <cell r="P218">
            <v>1.8989948061569416E-2</v>
          </cell>
          <cell r="Q218">
            <v>1.8320064869140413E-2</v>
          </cell>
          <cell r="R218">
            <v>1.761493530241379E-2</v>
          </cell>
        </row>
        <row r="219">
          <cell r="A219" t="str">
            <v>CIMS.CAN.MB.Transportation Personal.Mode.Intercity LandPassenger Vehicle IntercityMarket share</v>
          </cell>
          <cell r="H219">
            <v>0.95320604895345895</v>
          </cell>
          <cell r="I219">
            <v>0.94886458589896372</v>
          </cell>
          <cell r="J219">
            <v>0.95890872479783618</v>
          </cell>
          <cell r="K219">
            <v>0.96762389263933213</v>
          </cell>
          <cell r="L219">
            <v>0.9607298497255311</v>
          </cell>
          <cell r="M219">
            <v>0.96405200114141332</v>
          </cell>
          <cell r="N219">
            <v>0.96703398805816199</v>
          </cell>
          <cell r="O219">
            <v>0.96971989812735782</v>
          </cell>
          <cell r="P219">
            <v>0.97214329132561539</v>
          </cell>
          <cell r="Q219">
            <v>0.97433434173521472</v>
          </cell>
          <cell r="R219">
            <v>0.97631994185347415</v>
          </cell>
        </row>
        <row r="220">
          <cell r="A220" t="str">
            <v>CIMS.CAN.MB.Transportation Personal.Mode.Intercity LandPassenger Vehicle IntercityService requestedCIMS.CAN.MB.Transportation Personal.Passenger Vehicles</v>
          </cell>
          <cell r="H220">
            <v>0.78729989147440393</v>
          </cell>
          <cell r="I220"/>
          <cell r="J220"/>
          <cell r="K220"/>
          <cell r="L220"/>
          <cell r="M220"/>
          <cell r="N220"/>
          <cell r="O220"/>
          <cell r="P220"/>
          <cell r="Q220"/>
          <cell r="R220"/>
        </row>
        <row r="221">
          <cell r="A221" t="str">
            <v>CIMS.CAN.MB.Transportation Personal.Passenger VehiclesCar_smallOutput</v>
          </cell>
          <cell r="H221">
            <v>15.081323099999999</v>
          </cell>
          <cell r="I221"/>
          <cell r="J221"/>
          <cell r="K221"/>
          <cell r="L221"/>
          <cell r="M221"/>
          <cell r="N221"/>
          <cell r="O221"/>
          <cell r="P221"/>
          <cell r="Q221"/>
          <cell r="R221"/>
        </row>
        <row r="222">
          <cell r="A222" t="str">
            <v>CIMS.CAN.MB.Transportation Personal.Passenger VehiclesCar_largeOutput</v>
          </cell>
          <cell r="H222">
            <v>15.081323099999999</v>
          </cell>
          <cell r="I222"/>
          <cell r="J222"/>
          <cell r="K222"/>
          <cell r="L222"/>
          <cell r="M222"/>
          <cell r="N222"/>
          <cell r="O222"/>
          <cell r="P222"/>
          <cell r="Q222"/>
          <cell r="R222"/>
        </row>
        <row r="223">
          <cell r="A223" t="str">
            <v>CIMS.CAN.MB.Transportation Personal.Passenger VehiclesLight Truck_smallOutput</v>
          </cell>
          <cell r="H223">
            <v>14.412391423950002</v>
          </cell>
          <cell r="I223"/>
          <cell r="J223"/>
          <cell r="K223"/>
          <cell r="L223"/>
          <cell r="M223"/>
          <cell r="N223"/>
          <cell r="O223"/>
          <cell r="P223"/>
          <cell r="Q223"/>
          <cell r="R223"/>
        </row>
        <row r="224">
          <cell r="A224" t="str">
            <v>CIMS.CAN.MB.Transportation Personal.Passenger VehiclesLight Truck_largeOutput</v>
          </cell>
          <cell r="H224">
            <v>14.412391423950002</v>
          </cell>
          <cell r="I224"/>
          <cell r="J224"/>
          <cell r="K224"/>
          <cell r="L224"/>
          <cell r="M224"/>
          <cell r="N224"/>
          <cell r="O224"/>
          <cell r="P224"/>
          <cell r="Q224"/>
          <cell r="R224"/>
        </row>
        <row r="225">
          <cell r="A225" t="str">
            <v>CIMS.CAN.MB.Transportation Personal.Passenger VehiclesCar_smallService requestedCIMS.CAN.MB.Transportation Personal.Passenger Vehicle Motors</v>
          </cell>
          <cell r="H225">
            <v>7</v>
          </cell>
          <cell r="I225"/>
          <cell r="J225"/>
          <cell r="K225"/>
          <cell r="L225"/>
          <cell r="M225"/>
          <cell r="N225"/>
          <cell r="O225"/>
          <cell r="P225"/>
          <cell r="Q225"/>
          <cell r="R225"/>
        </row>
        <row r="226">
          <cell r="A226" t="str">
            <v>CIMS.CAN.MB.Transportation Personal.Passenger VehiclesCar_largeService requestedCIMS.CAN.MB.Transportation Personal.Passenger Vehicle Motors</v>
          </cell>
          <cell r="H226">
            <v>10</v>
          </cell>
          <cell r="I226"/>
          <cell r="J226"/>
          <cell r="K226"/>
          <cell r="L226"/>
          <cell r="M226"/>
          <cell r="N226"/>
          <cell r="O226"/>
          <cell r="P226"/>
          <cell r="Q226"/>
          <cell r="R226"/>
        </row>
        <row r="227">
          <cell r="A227" t="str">
            <v>CIMS.CAN.MB.Transportation Personal.Passenger VehiclesLight Truck_smallService requestedCIMS.CAN.MB.Transportation Personal.Passenger Vehicle Motors</v>
          </cell>
          <cell r="H227">
            <v>8</v>
          </cell>
          <cell r="I227"/>
          <cell r="J227"/>
          <cell r="K227"/>
          <cell r="L227"/>
          <cell r="M227"/>
          <cell r="N227"/>
          <cell r="O227"/>
          <cell r="P227"/>
          <cell r="Q227"/>
          <cell r="R227"/>
        </row>
        <row r="228">
          <cell r="A228" t="str">
            <v>CIMS.CAN.MB.Transportation Personal.Passenger VehiclesLight Truck_largeService requestedCIMS.CAN.MB.Transportation Personal.Passenger Vehicle Motors</v>
          </cell>
          <cell r="H228">
            <v>13</v>
          </cell>
          <cell r="I228"/>
          <cell r="J228"/>
          <cell r="K228"/>
          <cell r="L228"/>
          <cell r="M228"/>
          <cell r="N228"/>
          <cell r="O228"/>
          <cell r="P228"/>
          <cell r="Q228"/>
          <cell r="R228"/>
        </row>
        <row r="229">
          <cell r="A229" t="str">
            <v>CIMS.CAN.MB.Transportation Personal.Passenger VehiclesCar_smallMarket share</v>
          </cell>
          <cell r="H229">
            <v>0.33048210852251381</v>
          </cell>
          <cell r="I229">
            <v>0.30848626094283876</v>
          </cell>
          <cell r="J229">
            <v>0.29576370533949076</v>
          </cell>
          <cell r="K229">
            <v>0.25594643164289149</v>
          </cell>
          <cell r="L229">
            <v>0.21852977160772924</v>
          </cell>
          <cell r="M229">
            <v>0.20332891078651927</v>
          </cell>
          <cell r="N229">
            <v>0.18847738553847154</v>
          </cell>
          <cell r="O229">
            <v>0.1740741382893059</v>
          </cell>
          <cell r="P229">
            <v>0.16020552922184425</v>
          </cell>
          <cell r="Q229">
            <v>0.14694368793903229</v>
          </cell>
          <cell r="R229">
            <v>0.13434561657512323</v>
          </cell>
        </row>
        <row r="230">
          <cell r="A230" t="str">
            <v>CIMS.CAN.MB.Transportation Personal.Passenger VehiclesCar_largeMarket share</v>
          </cell>
          <cell r="H230">
            <v>0.33048210852251381</v>
          </cell>
          <cell r="I230">
            <v>0.30848626094283876</v>
          </cell>
          <cell r="J230">
            <v>0.29576370533949076</v>
          </cell>
          <cell r="K230">
            <v>0.25594643164289149</v>
          </cell>
          <cell r="L230">
            <v>0.21852977160772924</v>
          </cell>
          <cell r="M230">
            <v>0.20332891078651927</v>
          </cell>
          <cell r="N230">
            <v>0.18847738553847154</v>
          </cell>
          <cell r="O230">
            <v>0.1740741382893059</v>
          </cell>
          <cell r="P230">
            <v>0.16020552922184425</v>
          </cell>
          <cell r="Q230">
            <v>0.14694368793903229</v>
          </cell>
          <cell r="R230">
            <v>0.13434561657512323</v>
          </cell>
        </row>
        <row r="231">
          <cell r="A231" t="str">
            <v>CIMS.CAN.MB.Transportation Personal.Passenger VehiclesLight Truck_smallMarket share</v>
          </cell>
          <cell r="H231">
            <v>0.16951789147748617</v>
          </cell>
          <cell r="I231">
            <v>0.19151373905716124</v>
          </cell>
          <cell r="J231">
            <v>0.20423629466050922</v>
          </cell>
          <cell r="K231">
            <v>0.24405356835710856</v>
          </cell>
          <cell r="L231">
            <v>0.28147022839227076</v>
          </cell>
          <cell r="M231">
            <v>0.29667108921348073</v>
          </cell>
          <cell r="N231">
            <v>0.31152261446152851</v>
          </cell>
          <cell r="O231">
            <v>0.3259258617106941</v>
          </cell>
          <cell r="P231">
            <v>0.33979447077815572</v>
          </cell>
          <cell r="Q231">
            <v>0.35305631206096771</v>
          </cell>
          <cell r="R231">
            <v>0.36565438342487677</v>
          </cell>
        </row>
        <row r="232">
          <cell r="A232" t="str">
            <v>CIMS.CAN.MB.Transportation Personal.Passenger VehiclesLight Truck_largeMarket share</v>
          </cell>
          <cell r="H232">
            <v>0.16951789147748617</v>
          </cell>
          <cell r="I232">
            <v>0.19151373905716124</v>
          </cell>
          <cell r="J232">
            <v>0.20423629466050922</v>
          </cell>
          <cell r="K232">
            <v>0.24405356835710856</v>
          </cell>
          <cell r="L232">
            <v>0.28147022839227076</v>
          </cell>
          <cell r="M232">
            <v>0.29667108921348073</v>
          </cell>
          <cell r="N232">
            <v>0.31152261446152851</v>
          </cell>
          <cell r="O232">
            <v>0.3259258617106941</v>
          </cell>
          <cell r="P232">
            <v>0.33979447077815572</v>
          </cell>
          <cell r="Q232">
            <v>0.35305631206096771</v>
          </cell>
          <cell r="R232">
            <v>0.36565438342487677</v>
          </cell>
        </row>
        <row r="233">
          <cell r="A233" t="str">
            <v>CIMS.CAN.MB.Transportation Personal.Passenger Vehicle MotorsOutput</v>
          </cell>
          <cell r="H233">
            <v>148.10869697889336</v>
          </cell>
          <cell r="I233"/>
          <cell r="J233"/>
          <cell r="K233"/>
          <cell r="L233"/>
          <cell r="M233"/>
          <cell r="N233"/>
          <cell r="O233"/>
          <cell r="P233"/>
          <cell r="Q233"/>
          <cell r="R233"/>
        </row>
        <row r="234">
          <cell r="A234" t="str">
            <v>CIMS.CAN.MB.Transportation Personal.Passenger Vehicle MotorsGasoline ExistingService requestedCIMS.CAN.MB.Transportation Personal.Gasoline Blend</v>
          </cell>
          <cell r="H234">
            <v>0.37730387151079087</v>
          </cell>
          <cell r="I234"/>
          <cell r="J234"/>
          <cell r="K234"/>
          <cell r="L234"/>
          <cell r="M234"/>
          <cell r="N234"/>
          <cell r="O234"/>
          <cell r="P234"/>
          <cell r="Q234"/>
          <cell r="R234"/>
        </row>
        <row r="235">
          <cell r="A235" t="str">
            <v>CIMS.CAN.MB.Transportation Personal.Passenger Vehicle MotorsGasoline StandardService requestedCIMS.CAN.MB.Transportation Personal.Gasoline Blend</v>
          </cell>
          <cell r="H235">
            <v>0.3670756258403769</v>
          </cell>
          <cell r="I235"/>
          <cell r="J235"/>
          <cell r="K235"/>
          <cell r="L235"/>
          <cell r="M235"/>
          <cell r="N235"/>
          <cell r="O235"/>
          <cell r="P235"/>
          <cell r="Q235"/>
          <cell r="R235"/>
        </row>
        <row r="236">
          <cell r="A236" t="str">
            <v>CIMS.CAN.MB.Transportation Personal.Passenger Vehicle MotorsGasoline EfficientService requestedCIMS.CAN.MB.Transportation Personal.Gasoline Blend</v>
          </cell>
          <cell r="H236">
            <v>0.36413361590735421</v>
          </cell>
          <cell r="I236"/>
          <cell r="J236"/>
          <cell r="K236"/>
          <cell r="L236"/>
          <cell r="M236"/>
          <cell r="N236"/>
          <cell r="O236"/>
          <cell r="P236"/>
          <cell r="Q236"/>
          <cell r="R236"/>
        </row>
        <row r="237">
          <cell r="A237" t="str">
            <v>CIMS.CAN.MB.Transportation Personal.Passenger Vehicle MotorsGasoline ExistingMarket share</v>
          </cell>
          <cell r="H237">
            <v>1</v>
          </cell>
          <cell r="I237"/>
          <cell r="J237"/>
          <cell r="K237"/>
          <cell r="L237"/>
          <cell r="M237"/>
          <cell r="N237"/>
          <cell r="O237"/>
          <cell r="P237"/>
          <cell r="Q237"/>
          <cell r="R237"/>
        </row>
        <row r="238">
          <cell r="A238" t="str">
            <v>CIMS.CAN.MB.Transportation Personal.TransitService requestedCIMS.CAN.MB.Transportation Personal.Transit.Public Bus</v>
          </cell>
          <cell r="H238">
            <v>1</v>
          </cell>
          <cell r="I238">
            <v>1</v>
          </cell>
          <cell r="J238">
            <v>1</v>
          </cell>
          <cell r="K238">
            <v>1</v>
          </cell>
          <cell r="L238">
            <v>1</v>
          </cell>
          <cell r="M238">
            <v>1</v>
          </cell>
          <cell r="N238">
            <v>1</v>
          </cell>
          <cell r="O238">
            <v>1</v>
          </cell>
          <cell r="P238">
            <v>1</v>
          </cell>
          <cell r="Q238">
            <v>1</v>
          </cell>
          <cell r="R238">
            <v>1</v>
          </cell>
        </row>
        <row r="239">
          <cell r="A239" t="str">
            <v>CIMS.CAN.MB.Transportation Personal.TransitService requestedCIMS.CAN.MB.Transportation Personal.Transit.Rapid Transit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A240" t="str">
            <v>CIMS.CAN.MB.Transportation Personal.Transit.Public BusOutput</v>
          </cell>
          <cell r="H240">
            <v>778.19774759284121</v>
          </cell>
          <cell r="I240"/>
          <cell r="J240"/>
          <cell r="K240"/>
          <cell r="L240"/>
          <cell r="M240"/>
          <cell r="N240"/>
          <cell r="O240"/>
          <cell r="P240"/>
          <cell r="Q240"/>
          <cell r="R240"/>
        </row>
        <row r="241">
          <cell r="A241" t="str">
            <v>CIMS.CAN.MB.Transportation Personal.Transit.Public BusBus Urban DieselMarket share</v>
          </cell>
          <cell r="H241">
            <v>0.97195297852147233</v>
          </cell>
          <cell r="I241"/>
          <cell r="J241"/>
          <cell r="K241"/>
          <cell r="L241"/>
          <cell r="M241"/>
          <cell r="N241"/>
          <cell r="O241"/>
          <cell r="P241"/>
          <cell r="Q241"/>
          <cell r="R241"/>
        </row>
        <row r="242">
          <cell r="A242" t="str">
            <v>CIMS.CAN.MB.Transportation Personal.Transit.Public BusBus Urban NGMarket share</v>
          </cell>
          <cell r="H242">
            <v>2.804702147852773E-2</v>
          </cell>
          <cell r="I242"/>
          <cell r="J242"/>
          <cell r="K242"/>
          <cell r="L242"/>
          <cell r="M242"/>
          <cell r="N242"/>
          <cell r="O242"/>
          <cell r="P242"/>
          <cell r="Q242"/>
          <cell r="R242"/>
        </row>
        <row r="243">
          <cell r="A243" t="str">
            <v>CIMS.CAN.MB.Transportation Personal.Transit.Public BusBus Urban ElectricMarket share</v>
          </cell>
          <cell r="H243">
            <v>0</v>
          </cell>
          <cell r="I243"/>
          <cell r="J243"/>
          <cell r="K243"/>
          <cell r="L243"/>
          <cell r="M243"/>
          <cell r="N243"/>
          <cell r="O243"/>
          <cell r="P243"/>
          <cell r="Q243"/>
          <cell r="R243"/>
        </row>
        <row r="244">
          <cell r="A244" t="str">
            <v>CIMS.CAN.MB.Transportation Personal.Transit.Public BusBus Urban DieselService requestedCIMS.CAN.MB.Transportation Personal.Diesel Blend</v>
          </cell>
          <cell r="H244">
            <v>3.0385380582048676</v>
          </cell>
          <cell r="I244">
            <v>3.0111723132635309</v>
          </cell>
          <cell r="J244">
            <v>2.9838065683221924</v>
          </cell>
          <cell r="K244">
            <v>2.9564408233808557</v>
          </cell>
          <cell r="L244">
            <v>2.9345482274277863</v>
          </cell>
          <cell r="M244">
            <v>2.9345482274277863</v>
          </cell>
          <cell r="N244">
            <v>2.9345482274277863</v>
          </cell>
          <cell r="O244">
            <v>2.9345482274277863</v>
          </cell>
          <cell r="P244">
            <v>2.9345482274277863</v>
          </cell>
          <cell r="Q244">
            <v>2.9345482274277863</v>
          </cell>
          <cell r="R244">
            <v>2.9345482274277863</v>
          </cell>
        </row>
        <row r="245">
          <cell r="A245" t="str">
            <v>CIMS.CAN.MB.Transportation Personal.Transit.Rapid TransitLight RailService requestedCIMS.CAN.MB.Electricity</v>
          </cell>
          <cell r="H245">
            <v>0.26333333333333331</v>
          </cell>
          <cell r="I245"/>
          <cell r="J245"/>
          <cell r="K245"/>
          <cell r="L245"/>
          <cell r="M245"/>
          <cell r="N245"/>
          <cell r="O245"/>
          <cell r="P245"/>
          <cell r="Q245"/>
          <cell r="R245"/>
        </row>
        <row r="246">
          <cell r="A246" t="str">
            <v>CIMS.CAN.MB.Transportation Personal.Intercity BusOutput</v>
          </cell>
          <cell r="H246">
            <v>956.73357798106247</v>
          </cell>
          <cell r="I246"/>
          <cell r="J246"/>
          <cell r="K246"/>
          <cell r="L246"/>
          <cell r="M246"/>
          <cell r="N246"/>
          <cell r="O246"/>
          <cell r="P246"/>
          <cell r="Q246"/>
          <cell r="R246"/>
        </row>
        <row r="247">
          <cell r="A247" t="str">
            <v>CIMS.CAN.MB.Transportation Personal.Intercity BusBus Intercity DieselMarket share</v>
          </cell>
          <cell r="H247">
            <v>0.81865072961571261</v>
          </cell>
          <cell r="I247"/>
          <cell r="J247"/>
          <cell r="K247"/>
          <cell r="L247"/>
          <cell r="M247"/>
          <cell r="N247"/>
          <cell r="O247"/>
          <cell r="P247"/>
          <cell r="Q247"/>
          <cell r="R247"/>
        </row>
        <row r="248">
          <cell r="A248" t="str">
            <v>CIMS.CAN.MB.Transportation Personal.Intercity BusBus Intercity GasolineMarket share</v>
          </cell>
          <cell r="H248">
            <v>0.18134927038428733</v>
          </cell>
          <cell r="I248"/>
          <cell r="J248"/>
          <cell r="K248"/>
          <cell r="L248"/>
          <cell r="M248"/>
          <cell r="N248"/>
          <cell r="O248"/>
          <cell r="P248"/>
          <cell r="Q248"/>
          <cell r="R248"/>
        </row>
        <row r="249">
          <cell r="A249" t="str">
            <v>CIMS.CAN.MB.Transportation Personal.Intercity BusBus Intercity DieselService requestedCIMS.CAN.MB.Transportation Personal.Diesel Blend</v>
          </cell>
          <cell r="H249">
            <v>0.84748809952566262</v>
          </cell>
          <cell r="I249">
            <v>0.78582746151614558</v>
          </cell>
          <cell r="J249">
            <v>0.72416682350662853</v>
          </cell>
          <cell r="K249">
            <v>0.66250618549711149</v>
          </cell>
          <cell r="L249">
            <v>0.61317767508949572</v>
          </cell>
          <cell r="M249">
            <v>0.61317767508949572</v>
          </cell>
          <cell r="N249">
            <v>0.61317767508949572</v>
          </cell>
          <cell r="O249">
            <v>0.61317767508949572</v>
          </cell>
          <cell r="P249">
            <v>0.61317767508949572</v>
          </cell>
          <cell r="Q249">
            <v>0.61317767508949572</v>
          </cell>
          <cell r="R249">
            <v>0.61317767508949572</v>
          </cell>
        </row>
        <row r="250">
          <cell r="A250" t="str">
            <v>CIMS.CAN.MB.Transportation Personal.Intercity BusBus Intercity GasolineService requestedCIMS.CAN.MB.Transportation Personal.Gasoline Blend</v>
          </cell>
          <cell r="H250">
            <v>0.84748809952566262</v>
          </cell>
          <cell r="I250">
            <v>0.78582746151614558</v>
          </cell>
          <cell r="J250">
            <v>0.72416682350662853</v>
          </cell>
          <cell r="K250">
            <v>0.66250618549711149</v>
          </cell>
          <cell r="L250">
            <v>0.61317767508949572</v>
          </cell>
          <cell r="M250">
            <v>0.61317767508949572</v>
          </cell>
          <cell r="N250">
            <v>0.61317767508949572</v>
          </cell>
          <cell r="O250">
            <v>0.61317767508949572</v>
          </cell>
          <cell r="P250">
            <v>0.61317767508949572</v>
          </cell>
          <cell r="Q250">
            <v>0.61317767508949572</v>
          </cell>
          <cell r="R250">
            <v>0.61317767508949572</v>
          </cell>
        </row>
        <row r="251">
          <cell r="A251" t="str">
            <v>CIMS.CAN.MB.Transportation Personal.Intercity RailRail Intercity DieselMarket share</v>
          </cell>
          <cell r="H251">
            <v>1</v>
          </cell>
          <cell r="I251"/>
          <cell r="J251"/>
          <cell r="K251"/>
          <cell r="L251"/>
          <cell r="M251"/>
          <cell r="N251"/>
          <cell r="O251"/>
          <cell r="P251"/>
          <cell r="Q251"/>
          <cell r="R251"/>
        </row>
        <row r="252">
          <cell r="A252" t="str">
            <v>CIMS.CAN.MB.Transportation Personal.Intercity RailRail Intercity DieselService requestedCIMS.CAN.MB.Transportation Personal.Diesel Blend</v>
          </cell>
          <cell r="H252">
            <v>1.9938942624324696</v>
          </cell>
          <cell r="I252">
            <v>1.8539965299869507</v>
          </cell>
          <cell r="J252">
            <v>1.7140987975414319</v>
          </cell>
          <cell r="K252">
            <v>1.5742010650959131</v>
          </cell>
          <cell r="L252">
            <v>1.4622828791394937</v>
          </cell>
          <cell r="M252">
            <v>1.4622828791394937</v>
          </cell>
          <cell r="N252">
            <v>1.4622828791394937</v>
          </cell>
          <cell r="O252">
            <v>1.4622828791394937</v>
          </cell>
          <cell r="P252">
            <v>1.4622828791394937</v>
          </cell>
          <cell r="Q252">
            <v>1.4622828791394937</v>
          </cell>
          <cell r="R252">
            <v>1.4622828791394937</v>
          </cell>
        </row>
        <row r="253">
          <cell r="A253" t="str">
            <v>CIMS.CAN.MB.Transportation Personal.Mode.Intercity AirAir IntercityMarket share</v>
          </cell>
          <cell r="H253">
            <v>1</v>
          </cell>
          <cell r="I253"/>
          <cell r="J253"/>
          <cell r="K253"/>
          <cell r="L253"/>
          <cell r="M253"/>
          <cell r="N253"/>
          <cell r="O253"/>
          <cell r="P253"/>
          <cell r="Q253"/>
          <cell r="R253"/>
        </row>
        <row r="254">
          <cell r="A254" t="str">
            <v>CIMS.CAN.MB.Transportation Personal.Mode.Intercity AirAir IntercityService requestedCIMS.Generic Fuels.Jet Fuel</v>
          </cell>
          <cell r="H254">
            <v>3.318720661430973</v>
          </cell>
          <cell r="I254">
            <v>2.9481661104022976</v>
          </cell>
          <cell r="J254">
            <v>2.5776115593735938</v>
          </cell>
          <cell r="K254">
            <v>2.2070570083448899</v>
          </cell>
          <cell r="L254">
            <v>1.9106133675219326</v>
          </cell>
          <cell r="M254">
            <v>1.9106133675219326</v>
          </cell>
          <cell r="N254">
            <v>1.9106133675219326</v>
          </cell>
          <cell r="O254">
            <v>1.9106133675219326</v>
          </cell>
          <cell r="P254">
            <v>1.9106133675219326</v>
          </cell>
          <cell r="Q254">
            <v>1.9106133675219326</v>
          </cell>
          <cell r="R254">
            <v>1.9106133675219326</v>
          </cell>
        </row>
        <row r="255">
          <cell r="H255"/>
          <cell r="I255"/>
          <cell r="J255"/>
          <cell r="K255"/>
          <cell r="L255"/>
          <cell r="M255"/>
          <cell r="N255"/>
          <cell r="O255"/>
          <cell r="P255"/>
          <cell r="Q255"/>
          <cell r="R255"/>
        </row>
        <row r="256">
          <cell r="A256" t="str">
            <v>CIMS.CAN.ONService requestedCIMS.CAN.ON.Transportation Personal</v>
          </cell>
          <cell r="H256">
            <v>216339980.78622085</v>
          </cell>
          <cell r="I256">
            <v>247319628.32311639</v>
          </cell>
          <cell r="J256">
            <v>263808439.24352688</v>
          </cell>
          <cell r="K256">
            <v>263669281.00812134</v>
          </cell>
          <cell r="L256">
            <v>287750305.9915784</v>
          </cell>
          <cell r="M256">
            <v>294671624.35754091</v>
          </cell>
          <cell r="N256">
            <v>304524944.30512786</v>
          </cell>
          <cell r="O256">
            <v>314475065.07415646</v>
          </cell>
          <cell r="P256">
            <v>325995995.03318667</v>
          </cell>
          <cell r="Q256">
            <v>339178018.93071508</v>
          </cell>
          <cell r="R256">
            <v>354121699.09417129</v>
          </cell>
        </row>
        <row r="257">
          <cell r="A257" t="str">
            <v>CIMS.CAN.ON.Transportation PersonalService requestedCIMS.CAN.ON.Transportation Personal.Mode</v>
          </cell>
          <cell r="H257">
            <v>1</v>
          </cell>
          <cell r="I257">
            <v>1</v>
          </cell>
          <cell r="J257">
            <v>1</v>
          </cell>
          <cell r="K257">
            <v>1</v>
          </cell>
          <cell r="L257">
            <v>1</v>
          </cell>
          <cell r="M257">
            <v>1</v>
          </cell>
          <cell r="N257">
            <v>1</v>
          </cell>
          <cell r="O257">
            <v>1</v>
          </cell>
          <cell r="P257">
            <v>1</v>
          </cell>
          <cell r="Q257">
            <v>1</v>
          </cell>
          <cell r="R257">
            <v>1</v>
          </cell>
        </row>
        <row r="258">
          <cell r="A258" t="str">
            <v>CIMS.CAN.ON.Transportation Personal.ModeService requestedCIMS.CAN.ON.Transportation Personal.Mode.Urban</v>
          </cell>
          <cell r="H258">
            <v>0.54374751916682129</v>
          </cell>
          <cell r="I258">
            <v>0.54644057875531049</v>
          </cell>
          <cell r="J258">
            <v>0.55698835860374052</v>
          </cell>
          <cell r="K258">
            <v>0.5432166513665776</v>
          </cell>
          <cell r="L258">
            <v>0.53252568923777144</v>
          </cell>
          <cell r="M258">
            <v>0.5307885742216093</v>
          </cell>
          <cell r="N258">
            <v>0.52659528511514819</v>
          </cell>
          <cell r="O258">
            <v>0.5247304079288605</v>
          </cell>
          <cell r="P258">
            <v>0.52271436226773915</v>
          </cell>
          <cell r="Q258">
            <v>0.52056522780424574</v>
          </cell>
          <cell r="R258">
            <v>0.5183003067597336</v>
          </cell>
        </row>
        <row r="259">
          <cell r="A259" t="str">
            <v>CIMS.CAN.ON.Transportation Personal.ModeService requestedCIMS.CAN.ON.Transportation Personal.Mode.Intercity Land</v>
          </cell>
          <cell r="H259">
            <v>0.4067028204173363</v>
          </cell>
          <cell r="I259">
            <v>0.40087766682878068</v>
          </cell>
          <cell r="J259">
            <v>0.39534397116366116</v>
          </cell>
          <cell r="K259">
            <v>0.39308063036192076</v>
          </cell>
          <cell r="L259">
            <v>0.38770308933114156</v>
          </cell>
          <cell r="M259">
            <v>0.38320625200311981</v>
          </cell>
          <cell r="N259">
            <v>0.37682923381532402</v>
          </cell>
          <cell r="O259">
            <v>0.37235718596136341</v>
          </cell>
          <cell r="P259">
            <v>0.36799966689494118</v>
          </cell>
          <cell r="Q259">
            <v>0.36376765696687113</v>
          </cell>
          <cell r="R259">
            <v>0.35966973362531995</v>
          </cell>
        </row>
        <row r="260">
          <cell r="A260" t="str">
            <v>CIMS.CAN.ON.Transportation Personal.ModeService requestedCIMS.CAN.ON.Transportation Personal.Mode.Intercity Air</v>
          </cell>
          <cell r="H260">
            <v>4.9549660415842509E-2</v>
          </cell>
          <cell r="I260">
            <v>5.2681754415908708E-2</v>
          </cell>
          <cell r="J260">
            <v>4.7667670232598158E-2</v>
          </cell>
          <cell r="K260">
            <v>6.3702718271501674E-2</v>
          </cell>
          <cell r="L260">
            <v>7.9771221431086975E-2</v>
          </cell>
          <cell r="M260">
            <v>8.6005173775270838E-2</v>
          </cell>
          <cell r="N260">
            <v>9.1884209041775869E-2</v>
          </cell>
          <cell r="O260">
            <v>9.8237747687247245E-2</v>
          </cell>
          <cell r="P260">
            <v>0.10462927273248461</v>
          </cell>
          <cell r="Q260">
            <v>0.11102956308808795</v>
          </cell>
          <cell r="R260">
            <v>0.11741258494448124</v>
          </cell>
        </row>
        <row r="261">
          <cell r="A261" t="str">
            <v>CIMS.CAN.ON.Transportation Personal.Mode.UrbanWalk Cycle UrbanMarket share</v>
          </cell>
          <cell r="H261">
            <v>8.9086859688195987E-3</v>
          </cell>
          <cell r="I261">
            <v>8.9086859688195987E-3</v>
          </cell>
          <cell r="J261">
            <v>8.9086859688195987E-3</v>
          </cell>
          <cell r="K261">
            <v>8.9086859688195987E-3</v>
          </cell>
          <cell r="L261">
            <v>8.9086859688195987E-3</v>
          </cell>
          <cell r="M261">
            <v>8.9086859688195987E-3</v>
          </cell>
          <cell r="N261">
            <v>8.9086859688195987E-3</v>
          </cell>
          <cell r="O261">
            <v>8.9086859688195987E-3</v>
          </cell>
          <cell r="P261">
            <v>8.9086859688195987E-3</v>
          </cell>
          <cell r="Q261">
            <v>8.9086859688195987E-3</v>
          </cell>
          <cell r="R261">
            <v>8.9086859688195987E-3</v>
          </cell>
        </row>
        <row r="262">
          <cell r="A262" t="str">
            <v>CIMS.CAN.ON.Transportation Personal.Mode.UrbanPassenger Vehicle Urban 1 PassengerMarket share</v>
          </cell>
          <cell r="H262">
            <v>0.38066683719633759</v>
          </cell>
          <cell r="I262">
            <v>0.37331846488596648</v>
          </cell>
          <cell r="J262">
            <v>0.36312336233250281</v>
          </cell>
          <cell r="K262">
            <v>0.36758559292533982</v>
          </cell>
          <cell r="L262">
            <v>0.36622594185287605</v>
          </cell>
          <cell r="M262">
            <v>0.36108156786067491</v>
          </cell>
          <cell r="N262">
            <v>0.3567047408248416</v>
          </cell>
          <cell r="O262">
            <v>0.35243909470035228</v>
          </cell>
          <cell r="P262">
            <v>0.34831139768749125</v>
          </cell>
          <cell r="Q262">
            <v>0.34434456044041895</v>
          </cell>
          <cell r="R262">
            <v>0.34055728973656574</v>
          </cell>
        </row>
        <row r="263">
          <cell r="A263" t="str">
            <v>CIMS.CAN.ON.Transportation Personal.Mode.UrbanPassenger Vehicle Urban 3 PassengerMarket share</v>
          </cell>
          <cell r="H263">
            <v>0.50421725890415414</v>
          </cell>
          <cell r="I263">
            <v>0.49821223547351323</v>
          </cell>
          <cell r="J263">
            <v>0.48975151056687677</v>
          </cell>
          <cell r="K263">
            <v>0.50427293601629541</v>
          </cell>
          <cell r="L263">
            <v>0.51428538839094906</v>
          </cell>
          <cell r="M263">
            <v>0.51330105258707126</v>
          </cell>
          <cell r="N263">
            <v>0.51175749522066494</v>
          </cell>
          <cell r="O263">
            <v>0.51027112741773883</v>
          </cell>
          <cell r="P263">
            <v>0.5088501761205193</v>
          </cell>
          <cell r="Q263">
            <v>0.50750128178528819</v>
          </cell>
          <cell r="R263">
            <v>0.50622943554165378</v>
          </cell>
        </row>
        <row r="264">
          <cell r="A264" t="str">
            <v>CIMS.CAN.ON.Transportation Personal.Mode.UrbanPublic Transit UrbanMarket share</v>
          </cell>
          <cell r="H264">
            <v>0.10716188955253743</v>
          </cell>
          <cell r="I264">
            <v>0.12063531581706431</v>
          </cell>
          <cell r="J264">
            <v>0.13945883610826654</v>
          </cell>
          <cell r="K264">
            <v>0.12030454046113657</v>
          </cell>
          <cell r="L264">
            <v>0.11157396116971376</v>
          </cell>
          <cell r="M264">
            <v>0.11775776049204922</v>
          </cell>
          <cell r="N264">
            <v>0.12373136183273621</v>
          </cell>
          <cell r="O264">
            <v>0.12953507925612839</v>
          </cell>
          <cell r="P264">
            <v>0.13513360305663652</v>
          </cell>
          <cell r="Q264">
            <v>0.14049711649585972</v>
          </cell>
          <cell r="R264">
            <v>0.14560170865186403</v>
          </cell>
        </row>
        <row r="265">
          <cell r="A265" t="str">
            <v>CIMS.CAN.ON.Transportation Personal.Mode.UrbanPassenger Vehicle Urban 1 PassengerService requestedCIMS.CAN.ON.Transportation Personal.Passenger Vehicles</v>
          </cell>
          <cell r="H265">
            <v>1</v>
          </cell>
          <cell r="I265"/>
          <cell r="J265"/>
          <cell r="K265"/>
          <cell r="L265"/>
          <cell r="M265"/>
          <cell r="N265"/>
          <cell r="O265"/>
          <cell r="P265"/>
          <cell r="Q265"/>
          <cell r="R265"/>
        </row>
        <row r="266">
          <cell r="A266" t="str">
            <v>CIMS.CAN.ON.Transportation Personal.Mode.UrbanPassenger Vehicle Urban 3 PassengerService requestedCIMS.CAN.ON.Transportation Personal.Passenger Vehicles</v>
          </cell>
          <cell r="H266">
            <v>0.33333299999999999</v>
          </cell>
          <cell r="I266"/>
          <cell r="J266"/>
          <cell r="K266"/>
          <cell r="L266"/>
          <cell r="M266"/>
          <cell r="N266"/>
          <cell r="O266"/>
          <cell r="P266"/>
          <cell r="Q266"/>
          <cell r="R266"/>
        </row>
        <row r="267">
          <cell r="A267" t="str">
            <v>CIMS.CAN.ON.Transportation Personal.Mode.Intercity LandBus IntercityMarket share</v>
          </cell>
          <cell r="H267">
            <v>3.1973185527259383E-2</v>
          </cell>
          <cell r="I267">
            <v>3.1928318109104625E-2</v>
          </cell>
          <cell r="J267">
            <v>2.3263967620765227E-2</v>
          </cell>
          <cell r="K267">
            <v>2.0800161549647086E-2</v>
          </cell>
          <cell r="L267">
            <v>1.6061244438222724E-2</v>
          </cell>
          <cell r="M267">
            <v>1.3626427682806582E-2</v>
          </cell>
          <cell r="N267">
            <v>1.1514474713597202E-2</v>
          </cell>
          <cell r="O267">
            <v>9.6900118080882718E-3</v>
          </cell>
          <cell r="P267">
            <v>8.1221170247163885E-3</v>
          </cell>
          <cell r="Q267">
            <v>6.7816570264487529E-3</v>
          </cell>
          <cell r="R267">
            <v>5.6414383026527157E-3</v>
          </cell>
        </row>
        <row r="268">
          <cell r="A268" t="str">
            <v>CIMS.CAN.ON.Transportation Personal.Mode.Intercity LandRail IntercityMarket share</v>
          </cell>
          <cell r="H268">
            <v>4.4542397563836463E-3</v>
          </cell>
          <cell r="I268">
            <v>3.5174839923862462E-3</v>
          </cell>
          <cell r="J268">
            <v>2.5842614175556771E-3</v>
          </cell>
          <cell r="K268">
            <v>2.6251274133305149E-3</v>
          </cell>
          <cell r="L268">
            <v>3.135459046951181E-3</v>
          </cell>
          <cell r="M268">
            <v>3.097742294428833E-3</v>
          </cell>
          <cell r="N268">
            <v>3.0482369886912605E-3</v>
          </cell>
          <cell r="O268">
            <v>2.98724080676733E-3</v>
          </cell>
          <cell r="P268">
            <v>2.9157917192073075E-3</v>
          </cell>
          <cell r="Q268">
            <v>2.8350740474989882E-3</v>
          </cell>
          <cell r="R268">
            <v>2.7463744862666968E-3</v>
          </cell>
        </row>
        <row r="269">
          <cell r="A269" t="str">
            <v>CIMS.CAN.ON.Transportation Personal.Mode.Intercity LandPassenger Vehicle IntercityMarket share</v>
          </cell>
          <cell r="H269">
            <v>0.96357257471635693</v>
          </cell>
          <cell r="I269">
            <v>0.96455419789850916</v>
          </cell>
          <cell r="J269">
            <v>0.97415177096167904</v>
          </cell>
          <cell r="K269">
            <v>0.97657471103702242</v>
          </cell>
          <cell r="L269">
            <v>0.98080329651482612</v>
          </cell>
          <cell r="M269">
            <v>0.98327583002276453</v>
          </cell>
          <cell r="N269">
            <v>0.98543728829771149</v>
          </cell>
          <cell r="O269">
            <v>0.98732274738514436</v>
          </cell>
          <cell r="P269">
            <v>0.98896209125607626</v>
          </cell>
          <cell r="Q269">
            <v>0.99038326892605233</v>
          </cell>
          <cell r="R269">
            <v>0.99161218721108058</v>
          </cell>
        </row>
        <row r="270">
          <cell r="A270" t="str">
            <v>CIMS.CAN.ON.Transportation Personal.Mode.Intercity LandPassenger Vehicle IntercityService requestedCIMS.CAN.ON.Transportation Personal.Passenger Vehicles</v>
          </cell>
          <cell r="H270">
            <v>0.78970096918207167</v>
          </cell>
          <cell r="I270"/>
          <cell r="J270"/>
          <cell r="K270"/>
          <cell r="L270"/>
          <cell r="M270"/>
          <cell r="N270"/>
          <cell r="O270"/>
          <cell r="P270"/>
          <cell r="Q270"/>
          <cell r="R270"/>
        </row>
        <row r="271">
          <cell r="A271" t="str">
            <v>CIMS.CAN.ON.Transportation Personal.Passenger VehiclesCar_smallOutput</v>
          </cell>
          <cell r="H271">
            <v>19.365259749999996</v>
          </cell>
          <cell r="I271"/>
          <cell r="J271"/>
          <cell r="K271"/>
          <cell r="L271"/>
          <cell r="M271"/>
          <cell r="N271"/>
          <cell r="O271"/>
          <cell r="P271"/>
          <cell r="Q271"/>
          <cell r="R271"/>
        </row>
        <row r="272">
          <cell r="A272" t="str">
            <v>CIMS.CAN.ON.Transportation Personal.Passenger VehiclesCar_largeOutput</v>
          </cell>
          <cell r="H272">
            <v>19.365259749999996</v>
          </cell>
          <cell r="I272"/>
          <cell r="J272"/>
          <cell r="K272"/>
          <cell r="L272"/>
          <cell r="M272"/>
          <cell r="N272"/>
          <cell r="O272"/>
          <cell r="P272"/>
          <cell r="Q272"/>
          <cell r="R272"/>
        </row>
        <row r="273">
          <cell r="A273" t="str">
            <v>CIMS.CAN.ON.Transportation Personal.Passenger VehiclesLight Truck_smallOutput</v>
          </cell>
          <cell r="H273">
            <v>19.4693288279</v>
          </cell>
          <cell r="I273"/>
          <cell r="J273"/>
          <cell r="K273"/>
          <cell r="L273"/>
          <cell r="M273"/>
          <cell r="N273"/>
          <cell r="O273"/>
          <cell r="P273"/>
          <cell r="Q273"/>
          <cell r="R273"/>
        </row>
        <row r="274">
          <cell r="A274" t="str">
            <v>CIMS.CAN.ON.Transportation Personal.Passenger VehiclesLight Truck_largeOutput</v>
          </cell>
          <cell r="H274">
            <v>19.4693288279</v>
          </cell>
          <cell r="I274"/>
          <cell r="J274"/>
          <cell r="K274"/>
          <cell r="L274"/>
          <cell r="M274"/>
          <cell r="N274"/>
          <cell r="O274"/>
          <cell r="P274"/>
          <cell r="Q274"/>
          <cell r="R274"/>
        </row>
        <row r="275">
          <cell r="A275" t="str">
            <v>CIMS.CAN.ON.Transportation Personal.Passenger VehiclesCar_smallService requestedCIMS.CAN.ON.Transportation Personal.Passenger Vehicle Motors</v>
          </cell>
          <cell r="H275">
            <v>7</v>
          </cell>
          <cell r="I275"/>
          <cell r="J275"/>
          <cell r="K275"/>
          <cell r="L275"/>
          <cell r="M275"/>
          <cell r="N275"/>
          <cell r="O275"/>
          <cell r="P275"/>
          <cell r="Q275"/>
          <cell r="R275"/>
        </row>
        <row r="276">
          <cell r="A276" t="str">
            <v>CIMS.CAN.ON.Transportation Personal.Passenger VehiclesCar_largeService requestedCIMS.CAN.ON.Transportation Personal.Passenger Vehicle Motors</v>
          </cell>
          <cell r="H276">
            <v>10</v>
          </cell>
          <cell r="I276"/>
          <cell r="J276"/>
          <cell r="K276"/>
          <cell r="L276"/>
          <cell r="M276"/>
          <cell r="N276"/>
          <cell r="O276"/>
          <cell r="P276"/>
          <cell r="Q276"/>
          <cell r="R276"/>
        </row>
        <row r="277">
          <cell r="A277" t="str">
            <v>CIMS.CAN.ON.Transportation Personal.Passenger VehiclesLight Truck_smallService requestedCIMS.CAN.ON.Transportation Personal.Passenger Vehicle Motors</v>
          </cell>
          <cell r="H277">
            <v>8</v>
          </cell>
          <cell r="I277"/>
          <cell r="J277"/>
          <cell r="K277"/>
          <cell r="L277"/>
          <cell r="M277"/>
          <cell r="N277"/>
          <cell r="O277"/>
          <cell r="P277"/>
          <cell r="Q277"/>
          <cell r="R277"/>
        </row>
        <row r="278">
          <cell r="A278" t="str">
            <v>CIMS.CAN.ON.Transportation Personal.Passenger VehiclesLight Truck_largeService requestedCIMS.CAN.ON.Transportation Personal.Passenger Vehicle Motors</v>
          </cell>
          <cell r="H278">
            <v>13</v>
          </cell>
          <cell r="I278"/>
          <cell r="J278"/>
          <cell r="K278"/>
          <cell r="L278"/>
          <cell r="M278"/>
          <cell r="N278"/>
          <cell r="O278"/>
          <cell r="P278"/>
          <cell r="Q278"/>
          <cell r="R278"/>
        </row>
        <row r="279">
          <cell r="A279" t="str">
            <v>CIMS.CAN.ON.Transportation Personal.Passenger VehiclesCar_smallMarket share</v>
          </cell>
          <cell r="H279">
            <v>0.35703137149159714</v>
          </cell>
          <cell r="I279">
            <v>0.33636139786924923</v>
          </cell>
          <cell r="J279">
            <v>0.31720809773488323</v>
          </cell>
          <cell r="K279">
            <v>0.2920171994864772</v>
          </cell>
          <cell r="L279">
            <v>0.25799166887224034</v>
          </cell>
          <cell r="M279">
            <v>0.24240988334393862</v>
          </cell>
          <cell r="N279">
            <v>0.22688689971438522</v>
          </cell>
          <cell r="O279">
            <v>0.21154161565526516</v>
          </cell>
          <cell r="P279">
            <v>0.19648751840486722</v>
          </cell>
          <cell r="Q279">
            <v>0.1818294306490765</v>
          </cell>
          <cell r="R279">
            <v>0.16766079269116343</v>
          </cell>
        </row>
        <row r="280">
          <cell r="A280" t="str">
            <v>CIMS.CAN.ON.Transportation Personal.Passenger VehiclesCar_largeMarket share</v>
          </cell>
          <cell r="H280">
            <v>0.35703137149159714</v>
          </cell>
          <cell r="I280">
            <v>0.33636139786924923</v>
          </cell>
          <cell r="J280">
            <v>0.31720809773488323</v>
          </cell>
          <cell r="K280">
            <v>0.2920171994864772</v>
          </cell>
          <cell r="L280">
            <v>0.25799166887224034</v>
          </cell>
          <cell r="M280">
            <v>0.24240988334393862</v>
          </cell>
          <cell r="N280">
            <v>0.22688689971438522</v>
          </cell>
          <cell r="O280">
            <v>0.21154161565526516</v>
          </cell>
          <cell r="P280">
            <v>0.19648751840486722</v>
          </cell>
          <cell r="Q280">
            <v>0.1818294306490765</v>
          </cell>
          <cell r="R280">
            <v>0.16766079269116343</v>
          </cell>
        </row>
        <row r="281">
          <cell r="A281" t="str">
            <v>CIMS.CAN.ON.Transportation Personal.Passenger VehiclesLight Truck_smallMarket share</v>
          </cell>
          <cell r="H281">
            <v>0.14296862850840286</v>
          </cell>
          <cell r="I281">
            <v>0.16363860213075082</v>
          </cell>
          <cell r="J281">
            <v>0.18279190226511677</v>
          </cell>
          <cell r="K281">
            <v>0.20798280051352278</v>
          </cell>
          <cell r="L281">
            <v>0.24200833112775963</v>
          </cell>
          <cell r="M281">
            <v>0.25759011665606146</v>
          </cell>
          <cell r="N281">
            <v>0.27311310028561475</v>
          </cell>
          <cell r="O281">
            <v>0.28845838434473486</v>
          </cell>
          <cell r="P281">
            <v>0.30351248159513278</v>
          </cell>
          <cell r="Q281">
            <v>0.31817056935092353</v>
          </cell>
          <cell r="R281">
            <v>0.33233920730883654</v>
          </cell>
        </row>
        <row r="282">
          <cell r="A282" t="str">
            <v>CIMS.CAN.ON.Transportation Personal.Passenger VehiclesLight Truck_largeMarket share</v>
          </cell>
          <cell r="H282">
            <v>0.14296862850840286</v>
          </cell>
          <cell r="I282">
            <v>0.16363860213075082</v>
          </cell>
          <cell r="J282">
            <v>0.18279190226511677</v>
          </cell>
          <cell r="K282">
            <v>0.20798280051352278</v>
          </cell>
          <cell r="L282">
            <v>0.24200833112775963</v>
          </cell>
          <cell r="M282">
            <v>0.25759011665606146</v>
          </cell>
          <cell r="N282">
            <v>0.27311310028561475</v>
          </cell>
          <cell r="O282">
            <v>0.28845838434473486</v>
          </cell>
          <cell r="P282">
            <v>0.30351248159513278</v>
          </cell>
          <cell r="Q282">
            <v>0.31817056935092353</v>
          </cell>
          <cell r="R282">
            <v>0.33233920730883654</v>
          </cell>
        </row>
        <row r="283">
          <cell r="A283" t="str">
            <v>CIMS.CAN.ON.Transportation Personal.Passenger Vehicle MotorsOutput</v>
          </cell>
          <cell r="H283">
            <v>194.20631469434801</v>
          </cell>
          <cell r="I283"/>
          <cell r="J283"/>
          <cell r="K283"/>
          <cell r="L283"/>
          <cell r="M283"/>
          <cell r="N283"/>
          <cell r="O283"/>
          <cell r="P283"/>
          <cell r="Q283"/>
          <cell r="R283"/>
        </row>
        <row r="284">
          <cell r="A284" t="str">
            <v>CIMS.CAN.ON.Transportation Personal.Passenger Vehicle MotorsGasoline ExistingService requestedCIMS.CAN.ON.Transportation Personal.Gasoline Blend</v>
          </cell>
          <cell r="H284">
            <v>0.30668525491739523</v>
          </cell>
          <cell r="I284"/>
          <cell r="J284"/>
          <cell r="K284"/>
          <cell r="L284"/>
          <cell r="M284"/>
          <cell r="N284"/>
          <cell r="O284"/>
          <cell r="P284"/>
          <cell r="Q284"/>
          <cell r="R284"/>
        </row>
        <row r="285">
          <cell r="A285" t="str">
            <v>CIMS.CAN.ON.Transportation Personal.Passenger Vehicle MotorsGasoline StandardService requestedCIMS.CAN.ON.Transportation Personal.Gasoline Blend</v>
          </cell>
          <cell r="H285">
            <v>0.2964263726858371</v>
          </cell>
          <cell r="I285"/>
          <cell r="J285"/>
          <cell r="K285"/>
          <cell r="L285"/>
          <cell r="M285"/>
          <cell r="N285"/>
          <cell r="O285"/>
          <cell r="P285"/>
          <cell r="Q285"/>
          <cell r="R285"/>
        </row>
        <row r="286">
          <cell r="A286" t="str">
            <v>CIMS.CAN.ON.Transportation Personal.Passenger Vehicle MotorsGasoline EfficientService requestedCIMS.CAN.ON.Transportation Personal.Gasoline Blend</v>
          </cell>
          <cell r="H286">
            <v>0.28916712847671688</v>
          </cell>
          <cell r="I286"/>
          <cell r="J286"/>
          <cell r="K286"/>
          <cell r="L286"/>
          <cell r="M286"/>
          <cell r="N286"/>
          <cell r="O286"/>
          <cell r="P286"/>
          <cell r="Q286"/>
          <cell r="R286"/>
        </row>
        <row r="287">
          <cell r="A287" t="str">
            <v>CIMS.CAN.ON.Transportation Personal.Passenger Vehicle MotorsGasoline ExistingMarket share</v>
          </cell>
          <cell r="H287">
            <v>1</v>
          </cell>
          <cell r="I287"/>
          <cell r="J287"/>
          <cell r="K287"/>
          <cell r="L287"/>
          <cell r="M287"/>
          <cell r="N287"/>
          <cell r="O287"/>
          <cell r="P287"/>
          <cell r="Q287"/>
          <cell r="R287"/>
        </row>
        <row r="288">
          <cell r="A288" t="str">
            <v>CIMS.CAN.ON.Transportation Personal.TransitService requestedCIMS.CAN.ON.Transportation Personal.Transit.Public Bus</v>
          </cell>
          <cell r="H288">
            <v>0.74866245467839276</v>
          </cell>
          <cell r="I288">
            <v>0.72845905499756802</v>
          </cell>
          <cell r="J288">
            <v>0.73293810837994011</v>
          </cell>
          <cell r="K288">
            <v>0.7374171617623122</v>
          </cell>
          <cell r="L288">
            <v>0.71472168976676875</v>
          </cell>
          <cell r="M288">
            <v>0.71472168976676875</v>
          </cell>
          <cell r="N288">
            <v>0.71472168976676875</v>
          </cell>
          <cell r="O288">
            <v>0.71472168976676875</v>
          </cell>
          <cell r="P288">
            <v>0.71472168976676875</v>
          </cell>
          <cell r="Q288">
            <v>0.71472168976676875</v>
          </cell>
          <cell r="R288">
            <v>0.71472168976676875</v>
          </cell>
        </row>
        <row r="289">
          <cell r="A289" t="str">
            <v>CIMS.CAN.ON.Transportation Personal.TransitService requestedCIMS.CAN.ON.Transportation Personal.Transit.Rapid Transit</v>
          </cell>
          <cell r="H289">
            <v>0.25133754532160724</v>
          </cell>
          <cell r="I289">
            <v>0.27154094500243198</v>
          </cell>
          <cell r="J289">
            <v>0.26706189162005989</v>
          </cell>
          <cell r="K289">
            <v>0.2625828382376878</v>
          </cell>
          <cell r="L289">
            <v>0.28527831023323125</v>
          </cell>
          <cell r="M289">
            <v>0.28527831023323125</v>
          </cell>
          <cell r="N289">
            <v>0.28527831023323125</v>
          </cell>
          <cell r="O289">
            <v>0.28527831023323125</v>
          </cell>
          <cell r="P289">
            <v>0.28527831023323125</v>
          </cell>
          <cell r="Q289">
            <v>0.28527831023323125</v>
          </cell>
          <cell r="R289">
            <v>0.28527831023323125</v>
          </cell>
        </row>
        <row r="290">
          <cell r="A290" t="str">
            <v>CIMS.CAN.ON.Transportation Personal.Transit.Public BusOutput</v>
          </cell>
          <cell r="H290">
            <v>778.19774759284121</v>
          </cell>
          <cell r="I290"/>
          <cell r="J290"/>
          <cell r="K290"/>
          <cell r="L290"/>
          <cell r="M290"/>
          <cell r="N290"/>
          <cell r="O290"/>
          <cell r="P290"/>
          <cell r="Q290"/>
          <cell r="R290"/>
        </row>
        <row r="291">
          <cell r="A291" t="str">
            <v>CIMS.CAN.ON.Transportation Personal.Transit.Public BusBus Urban DieselMarket share</v>
          </cell>
          <cell r="H291">
            <v>0.91539255314987811</v>
          </cell>
          <cell r="I291">
            <v>0.95105463213823982</v>
          </cell>
          <cell r="J291">
            <v>0.96773462435297419</v>
          </cell>
          <cell r="K291">
            <v>0.97494977894672441</v>
          </cell>
          <cell r="L291">
            <v>0.97082231029585531</v>
          </cell>
          <cell r="M291"/>
          <cell r="N291"/>
          <cell r="O291"/>
          <cell r="P291"/>
          <cell r="Q291"/>
          <cell r="R291"/>
        </row>
        <row r="292">
          <cell r="A292" t="str">
            <v>CIMS.CAN.ON.Transportation Personal.Transit.Public BusBus Urban NGMarket share</v>
          </cell>
          <cell r="H292">
            <v>8.460744685012192E-2</v>
          </cell>
          <cell r="I292">
            <v>4.894536786176025E-2</v>
          </cell>
          <cell r="J292">
            <v>3.2265375647025744E-2</v>
          </cell>
          <cell r="K292">
            <v>2.5050221053275604E-2</v>
          </cell>
          <cell r="L292">
            <v>2.9177689704144617E-2</v>
          </cell>
          <cell r="M292"/>
          <cell r="N292"/>
          <cell r="O292"/>
          <cell r="P292"/>
          <cell r="Q292"/>
          <cell r="R292"/>
        </row>
        <row r="293">
          <cell r="A293" t="str">
            <v>CIMS.CAN.ON.Transportation Personal.Transit.Public BusBus Urban ElectricMarket share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/>
          <cell r="N293"/>
          <cell r="O293"/>
          <cell r="P293"/>
          <cell r="Q293"/>
          <cell r="R293"/>
        </row>
        <row r="294">
          <cell r="A294" t="str">
            <v>CIMS.CAN.ON.Transportation Personal.Transit.Public BusBus Urban DieselService requestedCIMS.CAN.ON.Transportation Personal.Diesel Blend</v>
          </cell>
          <cell r="H294">
            <v>3.0385380582048676</v>
          </cell>
          <cell r="I294">
            <v>3.0111723132635309</v>
          </cell>
          <cell r="J294">
            <v>2.9838065683221924</v>
          </cell>
          <cell r="K294">
            <v>2.9564408233808557</v>
          </cell>
          <cell r="L294">
            <v>2.9345482274277863</v>
          </cell>
          <cell r="M294">
            <v>2.9345482274277863</v>
          </cell>
          <cell r="N294">
            <v>2.9345482274277863</v>
          </cell>
          <cell r="O294">
            <v>2.9345482274277863</v>
          </cell>
          <cell r="P294">
            <v>2.9345482274277863</v>
          </cell>
          <cell r="Q294">
            <v>2.9345482274277863</v>
          </cell>
          <cell r="R294">
            <v>2.9345482274277863</v>
          </cell>
        </row>
        <row r="295">
          <cell r="A295" t="str">
            <v>CIMS.CAN.ON.Transportation Personal.Transit.Rapid TransitLight RailService requestedCIMS.CAN.ON.Electricity</v>
          </cell>
          <cell r="H295">
            <v>0.34759999999999996</v>
          </cell>
          <cell r="I295"/>
          <cell r="J295"/>
          <cell r="K295"/>
          <cell r="L295"/>
          <cell r="M295"/>
          <cell r="N295"/>
          <cell r="O295"/>
          <cell r="P295"/>
          <cell r="Q295"/>
          <cell r="R295"/>
        </row>
        <row r="296">
          <cell r="A296" t="str">
            <v>CIMS.CAN.ON.Transportation Personal.Intercity BusOutput</v>
          </cell>
          <cell r="H296">
            <v>956.73357798106247</v>
          </cell>
          <cell r="I296"/>
          <cell r="J296"/>
          <cell r="K296"/>
          <cell r="L296"/>
          <cell r="M296"/>
          <cell r="N296"/>
          <cell r="O296"/>
          <cell r="P296"/>
          <cell r="Q296"/>
          <cell r="R296"/>
        </row>
        <row r="297">
          <cell r="A297" t="str">
            <v>CIMS.CAN.ON.Transportation Personal.Intercity BusBus Intercity DieselMarket share</v>
          </cell>
          <cell r="H297">
            <v>0.86566102489081875</v>
          </cell>
          <cell r="I297">
            <v>0.96945774008133234</v>
          </cell>
          <cell r="J297">
            <v>0.96639045509410082</v>
          </cell>
          <cell r="K297">
            <v>0.94054633008752131</v>
          </cell>
          <cell r="L297">
            <v>0.7909439225867948</v>
          </cell>
          <cell r="M297"/>
          <cell r="N297"/>
          <cell r="O297"/>
          <cell r="P297"/>
          <cell r="Q297"/>
          <cell r="R297"/>
        </row>
        <row r="298">
          <cell r="A298" t="str">
            <v>CIMS.CAN.ON.Transportation Personal.Intercity BusBus Intercity GasolineMarket share</v>
          </cell>
          <cell r="H298">
            <v>0.13433897510918122</v>
          </cell>
          <cell r="I298">
            <v>3.0542259918667582E-2</v>
          </cell>
          <cell r="J298">
            <v>3.2075295731110703E-2</v>
          </cell>
          <cell r="K298">
            <v>5.945366991247876E-2</v>
          </cell>
          <cell r="L298">
            <v>0.20905607741320517</v>
          </cell>
          <cell r="M298"/>
          <cell r="N298"/>
          <cell r="O298"/>
          <cell r="P298"/>
          <cell r="Q298"/>
          <cell r="R298"/>
        </row>
        <row r="299">
          <cell r="A299" t="str">
            <v>CIMS.CAN.ON.Transportation Personal.Intercity BusBus Intercity DieselService requestedCIMS.CAN.ON.Transportation Personal.Diesel Blend</v>
          </cell>
          <cell r="H299">
            <v>0.84748823001720197</v>
          </cell>
          <cell r="I299">
            <v>0.78582702631540613</v>
          </cell>
          <cell r="J299">
            <v>0.72416582261361029</v>
          </cell>
          <cell r="K299">
            <v>0.66250461891181445</v>
          </cell>
          <cell r="L299">
            <v>0.61317565595037848</v>
          </cell>
          <cell r="M299">
            <v>0.61317565595037848</v>
          </cell>
          <cell r="N299">
            <v>0.61317565595037848</v>
          </cell>
          <cell r="O299">
            <v>0.61317565595037848</v>
          </cell>
          <cell r="P299">
            <v>0.61317565595037848</v>
          </cell>
          <cell r="Q299">
            <v>0.61317565595037848</v>
          </cell>
          <cell r="R299">
            <v>0.61317565595037848</v>
          </cell>
        </row>
        <row r="300">
          <cell r="A300" t="str">
            <v>CIMS.CAN.ON.Transportation Personal.Intercity BusBus Intercity GasolineService requestedCIMS.CAN.ON.Transportation Personal.Gasoline Blend</v>
          </cell>
          <cell r="H300">
            <v>0.84748823001720197</v>
          </cell>
          <cell r="I300">
            <v>0.78582702631540613</v>
          </cell>
          <cell r="J300">
            <v>0.72416582261361029</v>
          </cell>
          <cell r="K300">
            <v>0.66250461891181445</v>
          </cell>
          <cell r="L300">
            <v>0.61317565595037848</v>
          </cell>
          <cell r="M300">
            <v>0.61317565595037848</v>
          </cell>
          <cell r="N300">
            <v>0.61317565595037848</v>
          </cell>
          <cell r="O300">
            <v>0.61317565595037848</v>
          </cell>
          <cell r="P300">
            <v>0.61317565595037848</v>
          </cell>
          <cell r="Q300">
            <v>0.61317565595037848</v>
          </cell>
          <cell r="R300">
            <v>0.61317565595037848</v>
          </cell>
        </row>
        <row r="301">
          <cell r="A301" t="str">
            <v>CIMS.CAN.ON.Transportation Personal.Intercity RailRail Intercity DieselMarket share</v>
          </cell>
          <cell r="H301">
            <v>1</v>
          </cell>
          <cell r="I301">
            <v>1</v>
          </cell>
          <cell r="J301">
            <v>1</v>
          </cell>
          <cell r="K301">
            <v>1</v>
          </cell>
          <cell r="L301">
            <v>1</v>
          </cell>
          <cell r="M301"/>
          <cell r="N301"/>
          <cell r="O301"/>
          <cell r="P301"/>
          <cell r="Q301"/>
          <cell r="R301"/>
        </row>
        <row r="302">
          <cell r="A302" t="str">
            <v>CIMS.CAN.ON.Transportation Personal.Intercity RailRail Intercity DieselService requestedCIMS.CAN.ON.Transportation Personal.Diesel Blend</v>
          </cell>
          <cell r="H302">
            <v>1.9938942624324696</v>
          </cell>
          <cell r="I302">
            <v>1.8539965299869507</v>
          </cell>
          <cell r="J302">
            <v>1.7140987975414319</v>
          </cell>
          <cell r="K302">
            <v>1.5742010650959131</v>
          </cell>
          <cell r="L302">
            <v>1.4622828791394937</v>
          </cell>
          <cell r="M302">
            <v>1.4622828791394937</v>
          </cell>
          <cell r="N302">
            <v>1.4622828791394937</v>
          </cell>
          <cell r="O302">
            <v>1.4622828791394937</v>
          </cell>
          <cell r="P302">
            <v>1.4622828791394937</v>
          </cell>
          <cell r="Q302">
            <v>1.4622828791394937</v>
          </cell>
          <cell r="R302">
            <v>1.4622828791394937</v>
          </cell>
        </row>
        <row r="303">
          <cell r="A303" t="str">
            <v>CIMS.CAN.ON.Transportation Personal.Mode.Intercity AirAir IntercityMarket share</v>
          </cell>
          <cell r="H303">
            <v>1</v>
          </cell>
          <cell r="I303">
            <v>1</v>
          </cell>
          <cell r="J303">
            <v>1</v>
          </cell>
          <cell r="K303">
            <v>1</v>
          </cell>
          <cell r="L303">
            <v>1</v>
          </cell>
          <cell r="M303"/>
          <cell r="N303"/>
          <cell r="O303"/>
          <cell r="P303"/>
          <cell r="Q303"/>
          <cell r="R303"/>
        </row>
        <row r="304">
          <cell r="A304" t="str">
            <v>CIMS.CAN.ON.Transportation Personal.Mode.Intercity AirAir IntercityService requestedCIMS.Generic Fuels.Jet Fuel</v>
          </cell>
          <cell r="H304">
            <v>3.318720661430973</v>
          </cell>
          <cell r="I304">
            <v>2.9481661104022976</v>
          </cell>
          <cell r="J304">
            <v>2.5776115593735938</v>
          </cell>
          <cell r="K304">
            <v>2.2070570083448899</v>
          </cell>
          <cell r="L304">
            <v>1.9106133675219326</v>
          </cell>
          <cell r="M304">
            <v>1.9106133675219326</v>
          </cell>
          <cell r="N304">
            <v>1.9106133675219326</v>
          </cell>
          <cell r="O304">
            <v>1.9106133675219326</v>
          </cell>
          <cell r="P304">
            <v>1.9106133675219326</v>
          </cell>
          <cell r="Q304">
            <v>1.9106133675219326</v>
          </cell>
          <cell r="R304">
            <v>1.9106133675219326</v>
          </cell>
        </row>
        <row r="305">
          <cell r="H305"/>
          <cell r="I305"/>
          <cell r="J305"/>
          <cell r="K305"/>
          <cell r="L305"/>
          <cell r="M305"/>
          <cell r="N305"/>
          <cell r="O305"/>
          <cell r="P305"/>
          <cell r="Q305"/>
          <cell r="R305"/>
        </row>
        <row r="306">
          <cell r="A306" t="str">
            <v>CIMS.CAN.QCService requestedCIMS.CAN.QC.Transportation Personal</v>
          </cell>
          <cell r="H306">
            <v>111273683.39078295</v>
          </cell>
          <cell r="I306">
            <v>121807591.81702414</v>
          </cell>
          <cell r="J306">
            <v>147855550.45245618</v>
          </cell>
          <cell r="K306">
            <v>139783360.72524482</v>
          </cell>
          <cell r="L306">
            <v>152939057.16345701</v>
          </cell>
          <cell r="M306">
            <v>155834655.60335916</v>
          </cell>
          <cell r="N306">
            <v>160315379.24144524</v>
          </cell>
          <cell r="O306">
            <v>164861347.97224391</v>
          </cell>
          <cell r="P306">
            <v>170236130.82576463</v>
          </cell>
          <cell r="Q306">
            <v>176487074.89413276</v>
          </cell>
          <cell r="R306">
            <v>183667183.47101241</v>
          </cell>
        </row>
        <row r="307">
          <cell r="A307" t="str">
            <v>CIMS.CAN.QC.Transportation PersonalService requestedCIMS.CAN.QC.Transportation Personal.Mode</v>
          </cell>
          <cell r="H307">
            <v>1</v>
          </cell>
          <cell r="I307">
            <v>1</v>
          </cell>
          <cell r="J307">
            <v>1</v>
          </cell>
          <cell r="K307">
            <v>1</v>
          </cell>
          <cell r="L307">
            <v>1</v>
          </cell>
          <cell r="M307">
            <v>1</v>
          </cell>
          <cell r="N307">
            <v>1</v>
          </cell>
          <cell r="O307">
            <v>1</v>
          </cell>
          <cell r="P307">
            <v>1</v>
          </cell>
          <cell r="Q307">
            <v>1</v>
          </cell>
          <cell r="R307">
            <v>1</v>
          </cell>
        </row>
        <row r="308">
          <cell r="A308" t="str">
            <v>CIMS.CAN.QC.Transportation Personal.ModeService requestedCIMS.CAN.QC.Transportation Personal.Mode.Urban</v>
          </cell>
          <cell r="H308">
            <v>0.54431630051105528</v>
          </cell>
          <cell r="I308">
            <v>0.55137293971750645</v>
          </cell>
          <cell r="J308">
            <v>0.5249204740100365</v>
          </cell>
          <cell r="K308">
            <v>0.52699861289987526</v>
          </cell>
          <cell r="L308">
            <v>0.52281607160254362</v>
          </cell>
          <cell r="M308">
            <v>0.51972834123472478</v>
          </cell>
          <cell r="N308">
            <v>0.51441674451802533</v>
          </cell>
          <cell r="O308">
            <v>0.51128569529261259</v>
          </cell>
          <cell r="P308">
            <v>0.50796525835086193</v>
          </cell>
          <cell r="Q308">
            <v>0.50448104100509772</v>
          </cell>
          <cell r="R308">
            <v>0.50085823230043425</v>
          </cell>
        </row>
        <row r="309">
          <cell r="A309" t="str">
            <v>CIMS.CAN.QC.Transportation Personal.ModeService requestedCIMS.CAN.QC.Transportation Personal.Mode.Intercity Land</v>
          </cell>
          <cell r="H309">
            <v>0.41005387596491694</v>
          </cell>
          <cell r="I309">
            <v>0.40863368484734836</v>
          </cell>
          <cell r="J309">
            <v>0.37407084653781275</v>
          </cell>
          <cell r="K309">
            <v>0.37314696181415485</v>
          </cell>
          <cell r="L309">
            <v>0.36843247645751714</v>
          </cell>
          <cell r="M309">
            <v>0.36243232302190331</v>
          </cell>
          <cell r="N309">
            <v>0.35453266671823247</v>
          </cell>
          <cell r="O309">
            <v>0.34837898391052952</v>
          </cell>
          <cell r="P309">
            <v>0.34232998167558903</v>
          </cell>
          <cell r="Q309">
            <v>0.33641210367834729</v>
          </cell>
          <cell r="R309">
            <v>0.33064835347368082</v>
          </cell>
        </row>
        <row r="310">
          <cell r="A310" t="str">
            <v>CIMS.CAN.QC.Transportation Personal.ModeService requestedCIMS.CAN.QC.Transportation Personal.Mode.Intercity Air</v>
          </cell>
          <cell r="H310">
            <v>4.5629823524027835E-2</v>
          </cell>
          <cell r="I310">
            <v>3.9993375435145195E-2</v>
          </cell>
          <cell r="J310">
            <v>0.10211372462823122</v>
          </cell>
          <cell r="K310">
            <v>9.9854425285969939E-2</v>
          </cell>
          <cell r="L310">
            <v>0.10875145193993915</v>
          </cell>
          <cell r="M310">
            <v>0.11783933574337174</v>
          </cell>
          <cell r="N310">
            <v>0.12646781152972875</v>
          </cell>
          <cell r="O310">
            <v>0.13578043709714657</v>
          </cell>
          <cell r="P310">
            <v>0.14517945700383092</v>
          </cell>
          <cell r="Q310">
            <v>0.15461259214501735</v>
          </cell>
          <cell r="R310">
            <v>0.16403142551942207</v>
          </cell>
        </row>
        <row r="311">
          <cell r="A311" t="str">
            <v>CIMS.CAN.QC.Transportation Personal.Mode.UrbanWalk Cycle UrbanMarket share</v>
          </cell>
          <cell r="H311">
            <v>8.9086859688195987E-3</v>
          </cell>
          <cell r="I311">
            <v>8.9086859688195987E-3</v>
          </cell>
          <cell r="J311">
            <v>8.9086859688195987E-3</v>
          </cell>
          <cell r="K311">
            <v>8.9086859688195987E-3</v>
          </cell>
          <cell r="L311">
            <v>8.9086859688195987E-3</v>
          </cell>
          <cell r="M311">
            <v>8.9086859688195987E-3</v>
          </cell>
          <cell r="N311">
            <v>8.9086859688195987E-3</v>
          </cell>
          <cell r="O311">
            <v>8.9086859688195987E-3</v>
          </cell>
          <cell r="P311">
            <v>8.9086859688195987E-3</v>
          </cell>
          <cell r="Q311">
            <v>8.9086859688195987E-3</v>
          </cell>
          <cell r="R311">
            <v>8.9086859688195987E-3</v>
          </cell>
        </row>
        <row r="312">
          <cell r="A312" t="str">
            <v>CIMS.CAN.QC.Transportation Personal.Mode.UrbanPassenger Vehicle Urban 1 PassengerMarket share</v>
          </cell>
          <cell r="H312">
            <v>0.39247115370273722</v>
          </cell>
          <cell r="I312">
            <v>0.39074314081653105</v>
          </cell>
          <cell r="J312">
            <v>0.36617802700247093</v>
          </cell>
          <cell r="K312">
            <v>0.36828904920141975</v>
          </cell>
          <cell r="L312">
            <v>0.36442991551784304</v>
          </cell>
          <cell r="M312">
            <v>0.35797971174234722</v>
          </cell>
          <cell r="N312">
            <v>0.35265238721531961</v>
          </cell>
          <cell r="O312">
            <v>0.34738225509811788</v>
          </cell>
          <cell r="P312">
            <v>0.34220758767792397</v>
          </cell>
          <cell r="Q312">
            <v>0.33716361056594857</v>
          </cell>
          <cell r="R312">
            <v>0.33228163971239272</v>
          </cell>
        </row>
        <row r="313">
          <cell r="A313" t="str">
            <v>CIMS.CAN.QC.Transportation Personal.Mode.UrbanPassenger Vehicle Urban 3 PassengerMarket share</v>
          </cell>
          <cell r="H313">
            <v>0.50783069491413824</v>
          </cell>
          <cell r="I313">
            <v>0.50305880695596461</v>
          </cell>
          <cell r="J313">
            <v>0.49404859763080761</v>
          </cell>
          <cell r="K313">
            <v>0.48916612788694308</v>
          </cell>
          <cell r="L313">
            <v>0.49318453896887365</v>
          </cell>
          <cell r="M313">
            <v>0.49115255246069062</v>
          </cell>
          <cell r="N313">
            <v>0.48824808304833278</v>
          </cell>
          <cell r="O313">
            <v>0.48540885912152099</v>
          </cell>
          <cell r="P313">
            <v>0.48265410608491582</v>
          </cell>
          <cell r="Q313">
            <v>0.48000085825340616</v>
          </cell>
          <cell r="R313">
            <v>0.47746358149889351</v>
          </cell>
        </row>
        <row r="314">
          <cell r="A314" t="str">
            <v>CIMS.CAN.QC.Transportation Personal.Mode.UrbanPublic Transit UrbanMarket share</v>
          </cell>
          <cell r="H314">
            <v>9.1605550496680649E-2</v>
          </cell>
          <cell r="I314">
            <v>9.8163877416066123E-2</v>
          </cell>
          <cell r="J314">
            <v>0.13204100121271448</v>
          </cell>
          <cell r="K314">
            <v>0.13483736064567431</v>
          </cell>
          <cell r="L314">
            <v>0.13467665154036923</v>
          </cell>
          <cell r="M314">
            <v>0.14323508623109221</v>
          </cell>
          <cell r="N314">
            <v>0.15154087382386544</v>
          </cell>
          <cell r="O314">
            <v>0.15972312295591504</v>
          </cell>
          <cell r="P314">
            <v>0.1677238191022134</v>
          </cell>
          <cell r="Q314">
            <v>0.17549023258451643</v>
          </cell>
          <cell r="R314">
            <v>0.18297617005872474</v>
          </cell>
        </row>
        <row r="315">
          <cell r="A315" t="str">
            <v>CIMS.CAN.QC.Transportation Personal.Mode.UrbanPassenger Vehicle Urban 1 PassengerService requestedCIMS.CAN.QC.Transportation Personal.Passenger Vehicles</v>
          </cell>
          <cell r="H315">
            <v>1</v>
          </cell>
          <cell r="I315"/>
          <cell r="J315"/>
          <cell r="K315"/>
          <cell r="L315"/>
          <cell r="M315"/>
          <cell r="N315"/>
          <cell r="O315"/>
          <cell r="P315"/>
          <cell r="Q315"/>
          <cell r="R315"/>
        </row>
        <row r="316">
          <cell r="A316" t="str">
            <v>CIMS.CAN.QC.Transportation Personal.Mode.UrbanPassenger Vehicle Urban 3 PassengerService requestedCIMS.CAN.QC.Transportation Personal.Passenger Vehicles</v>
          </cell>
          <cell r="H316">
            <v>0.33333299999999999</v>
          </cell>
          <cell r="I316"/>
          <cell r="J316"/>
          <cell r="K316"/>
          <cell r="L316"/>
          <cell r="M316"/>
          <cell r="N316"/>
          <cell r="O316"/>
          <cell r="P316"/>
          <cell r="Q316"/>
          <cell r="R316"/>
        </row>
        <row r="317">
          <cell r="A317" t="str">
            <v>CIMS.CAN.QC.Transportation Personal.Mode.Intercity LandBus IntercityMarket share</v>
          </cell>
          <cell r="H317">
            <v>2.7322965201662379E-2</v>
          </cell>
          <cell r="I317">
            <v>2.5392199444391042E-2</v>
          </cell>
          <cell r="J317">
            <v>2.1381197018968612E-2</v>
          </cell>
          <cell r="K317">
            <v>1.9829452850885079E-2</v>
          </cell>
          <cell r="L317">
            <v>1.6580562289341835E-2</v>
          </cell>
          <cell r="M317">
            <v>1.4205066507231417E-2</v>
          </cell>
          <cell r="N317">
            <v>1.2121642374905074E-2</v>
          </cell>
          <cell r="O317">
            <v>1.0301033217566509E-2</v>
          </cell>
          <cell r="P317">
            <v>8.7179339995980959E-3</v>
          </cell>
          <cell r="Q317">
            <v>7.3482581841547434E-3</v>
          </cell>
          <cell r="R317">
            <v>6.1692115886169225E-3</v>
          </cell>
        </row>
        <row r="318">
          <cell r="A318" t="str">
            <v>CIMS.CAN.QC.Transportation Personal.Mode.Intercity LandRail IntercityMarket share</v>
          </cell>
          <cell r="H318">
            <v>4.1445712798631471E-3</v>
          </cell>
          <cell r="I318">
            <v>3.1842087404263201E-3</v>
          </cell>
          <cell r="J318">
            <v>3.0421593337329506E-3</v>
          </cell>
          <cell r="K318">
            <v>2.4841308765797447E-3</v>
          </cell>
          <cell r="L318">
            <v>2.5501351648945579E-3</v>
          </cell>
          <cell r="M318">
            <v>2.544184166731198E-3</v>
          </cell>
          <cell r="N318">
            <v>2.528180455753756E-3</v>
          </cell>
          <cell r="O318">
            <v>2.5018929256441741E-3</v>
          </cell>
          <cell r="P318">
            <v>2.4657147715947195E-3</v>
          </cell>
          <cell r="Q318">
            <v>2.4202208377480327E-3</v>
          </cell>
          <cell r="R318">
            <v>2.3661462424290915E-3</v>
          </cell>
        </row>
        <row r="319">
          <cell r="A319" t="str">
            <v>CIMS.CAN.QC.Transportation Personal.Mode.Intercity LandPassenger Vehicle IntercityMarket share</v>
          </cell>
          <cell r="H319">
            <v>0.96853246351847455</v>
          </cell>
          <cell r="I319">
            <v>0.97142359181518256</v>
          </cell>
          <cell r="J319">
            <v>0.97557664364729846</v>
          </cell>
          <cell r="K319">
            <v>0.97768641627253516</v>
          </cell>
          <cell r="L319">
            <v>0.98086930254576365</v>
          </cell>
          <cell r="M319">
            <v>0.9832507493260374</v>
          </cell>
          <cell r="N319">
            <v>0.98535017716934115</v>
          </cell>
          <cell r="O319">
            <v>0.98719707385678934</v>
          </cell>
          <cell r="P319">
            <v>0.98881635122880718</v>
          </cell>
          <cell r="Q319">
            <v>0.99023152097809719</v>
          </cell>
          <cell r="R319">
            <v>0.99146464216895391</v>
          </cell>
        </row>
        <row r="320">
          <cell r="A320" t="str">
            <v>CIMS.CAN.QC.Transportation Personal.Mode.Intercity LandPassenger Vehicle IntercityService requestedCIMS.CAN.QC.Transportation Personal.Passenger Vehicles</v>
          </cell>
          <cell r="H320">
            <v>0.79242029832020389</v>
          </cell>
          <cell r="I320"/>
          <cell r="J320"/>
          <cell r="K320"/>
          <cell r="L320"/>
          <cell r="M320"/>
          <cell r="N320"/>
          <cell r="O320"/>
          <cell r="P320"/>
          <cell r="Q320"/>
          <cell r="R320"/>
        </row>
        <row r="321">
          <cell r="A321" t="str">
            <v>CIMS.CAN.QC.Transportation Personal.Passenger VehiclesCar_smallOutput</v>
          </cell>
          <cell r="H321">
            <v>15.118626850000004</v>
          </cell>
          <cell r="I321"/>
          <cell r="J321"/>
          <cell r="K321"/>
          <cell r="L321"/>
          <cell r="M321"/>
          <cell r="N321"/>
          <cell r="O321"/>
          <cell r="P321"/>
          <cell r="Q321"/>
          <cell r="R321"/>
        </row>
        <row r="322">
          <cell r="A322" t="str">
            <v>CIMS.CAN.QC.Transportation Personal.Passenger VehiclesCar_largeOutput</v>
          </cell>
          <cell r="H322">
            <v>15.118626850000004</v>
          </cell>
          <cell r="I322"/>
          <cell r="J322"/>
          <cell r="K322"/>
          <cell r="L322"/>
          <cell r="M322"/>
          <cell r="N322"/>
          <cell r="O322"/>
          <cell r="P322"/>
          <cell r="Q322"/>
          <cell r="R322"/>
        </row>
        <row r="323">
          <cell r="A323" t="str">
            <v>CIMS.CAN.QC.Transportation Personal.Passenger VehiclesLight Truck_smallOutput</v>
          </cell>
          <cell r="H323">
            <v>16.272463684599998</v>
          </cell>
          <cell r="I323"/>
          <cell r="J323"/>
          <cell r="K323"/>
          <cell r="L323"/>
          <cell r="M323"/>
          <cell r="N323"/>
          <cell r="O323"/>
          <cell r="P323"/>
          <cell r="Q323"/>
          <cell r="R323"/>
        </row>
        <row r="324">
          <cell r="A324" t="str">
            <v>CIMS.CAN.QC.Transportation Personal.Passenger VehiclesLight Truck_largeOutput</v>
          </cell>
          <cell r="H324">
            <v>16.272463684599998</v>
          </cell>
          <cell r="I324"/>
          <cell r="J324"/>
          <cell r="K324"/>
          <cell r="L324"/>
          <cell r="M324"/>
          <cell r="N324"/>
          <cell r="O324"/>
          <cell r="P324"/>
          <cell r="Q324"/>
          <cell r="R324"/>
        </row>
        <row r="325">
          <cell r="A325" t="str">
            <v>CIMS.CAN.QC.Transportation Personal.Passenger VehiclesCar_smallService requestedCIMS.CAN.QC.Transportation Personal.Passenger Vehicle Motors</v>
          </cell>
          <cell r="H325">
            <v>7</v>
          </cell>
          <cell r="I325"/>
          <cell r="J325"/>
          <cell r="K325"/>
          <cell r="L325"/>
          <cell r="M325"/>
          <cell r="N325"/>
          <cell r="O325"/>
          <cell r="P325"/>
          <cell r="Q325"/>
          <cell r="R325"/>
        </row>
        <row r="326">
          <cell r="A326" t="str">
            <v>CIMS.CAN.QC.Transportation Personal.Passenger VehiclesCar_largeService requestedCIMS.CAN.QC.Transportation Personal.Passenger Vehicle Motors</v>
          </cell>
          <cell r="H326">
            <v>10</v>
          </cell>
          <cell r="I326"/>
          <cell r="J326"/>
          <cell r="K326"/>
          <cell r="L326"/>
          <cell r="M326"/>
          <cell r="N326"/>
          <cell r="O326"/>
          <cell r="P326"/>
          <cell r="Q326"/>
          <cell r="R326"/>
        </row>
        <row r="327">
          <cell r="A327" t="str">
            <v>CIMS.CAN.QC.Transportation Personal.Passenger VehiclesLight Truck_smallService requestedCIMS.CAN.QC.Transportation Personal.Passenger Vehicle Motors</v>
          </cell>
          <cell r="H327">
            <v>8</v>
          </cell>
          <cell r="I327"/>
          <cell r="J327"/>
          <cell r="K327"/>
          <cell r="L327"/>
          <cell r="M327"/>
          <cell r="N327"/>
          <cell r="O327"/>
          <cell r="P327"/>
          <cell r="Q327"/>
          <cell r="R327"/>
        </row>
        <row r="328">
          <cell r="A328" t="str">
            <v>CIMS.CAN.QC.Transportation Personal.Passenger VehiclesLight Truck_largeService requestedCIMS.CAN.QC.Transportation Personal.Passenger Vehicle Motors</v>
          </cell>
          <cell r="H328">
            <v>13</v>
          </cell>
          <cell r="I328"/>
          <cell r="J328"/>
          <cell r="K328"/>
          <cell r="L328"/>
          <cell r="M328"/>
          <cell r="N328"/>
          <cell r="O328"/>
          <cell r="P328"/>
          <cell r="Q328"/>
          <cell r="R328"/>
        </row>
        <row r="329">
          <cell r="A329" t="str">
            <v>CIMS.CAN.QC.Transportation Personal.Passenger VehiclesCar_smallMarket share</v>
          </cell>
          <cell r="H329">
            <v>0.37786775256160932</v>
          </cell>
          <cell r="I329">
            <v>0.36716319579634155</v>
          </cell>
          <cell r="J329">
            <v>0.31316139121521919</v>
          </cell>
          <cell r="K329">
            <v>0.33232862052251394</v>
          </cell>
          <cell r="L329">
            <v>0.297086026626245</v>
          </cell>
          <cell r="M329">
            <v>0.2818933807110986</v>
          </cell>
          <cell r="N329">
            <v>0.2664574340082223</v>
          </cell>
          <cell r="O329">
            <v>0.25089442254054789</v>
          </cell>
          <cell r="P329">
            <v>0.23532447555262406</v>
          </cell>
          <cell r="Q329">
            <v>0.21986793616034836</v>
          </cell>
          <cell r="R329">
            <v>0.20464166810899229</v>
          </cell>
        </row>
        <row r="330">
          <cell r="A330" t="str">
            <v>CIMS.CAN.QC.Transportation Personal.Passenger VehiclesCar_largeMarket share</v>
          </cell>
          <cell r="H330">
            <v>0.37786775256160932</v>
          </cell>
          <cell r="I330">
            <v>0.36716319579634155</v>
          </cell>
          <cell r="J330">
            <v>0.31316139121521919</v>
          </cell>
          <cell r="K330">
            <v>0.33232862052251394</v>
          </cell>
          <cell r="L330">
            <v>0.297086026626245</v>
          </cell>
          <cell r="M330">
            <v>0.2818933807110986</v>
          </cell>
          <cell r="N330">
            <v>0.2664574340082223</v>
          </cell>
          <cell r="O330">
            <v>0.25089442254054789</v>
          </cell>
          <cell r="P330">
            <v>0.23532447555262406</v>
          </cell>
          <cell r="Q330">
            <v>0.21986793616034836</v>
          </cell>
          <cell r="R330">
            <v>0.20464166810899229</v>
          </cell>
        </row>
        <row r="331">
          <cell r="A331" t="str">
            <v>CIMS.CAN.QC.Transportation Personal.Passenger VehiclesLight Truck_smallMarket share</v>
          </cell>
          <cell r="H331">
            <v>0.1221322474383907</v>
          </cell>
          <cell r="I331">
            <v>0.13283680420365848</v>
          </cell>
          <cell r="J331">
            <v>0.18683860878478081</v>
          </cell>
          <cell r="K331">
            <v>0.167671379477486</v>
          </cell>
          <cell r="L331">
            <v>0.20291397337375497</v>
          </cell>
          <cell r="M331">
            <v>0.2181066192889014</v>
          </cell>
          <cell r="N331">
            <v>0.23354256599177772</v>
          </cell>
          <cell r="O331">
            <v>0.24910557745945208</v>
          </cell>
          <cell r="P331">
            <v>0.26467552444737591</v>
          </cell>
          <cell r="Q331">
            <v>0.28013206383965167</v>
          </cell>
          <cell r="R331">
            <v>0.29535833189100769</v>
          </cell>
        </row>
        <row r="332">
          <cell r="A332" t="str">
            <v>CIMS.CAN.QC.Transportation Personal.Passenger VehiclesLight Truck_largeMarket share</v>
          </cell>
          <cell r="H332">
            <v>0.1221322474383907</v>
          </cell>
          <cell r="I332">
            <v>0.13283680420365848</v>
          </cell>
          <cell r="J332">
            <v>0.18683860878478081</v>
          </cell>
          <cell r="K332">
            <v>0.167671379477486</v>
          </cell>
          <cell r="L332">
            <v>0.20291397337375497</v>
          </cell>
          <cell r="M332">
            <v>0.2181066192889014</v>
          </cell>
          <cell r="N332">
            <v>0.23354256599177772</v>
          </cell>
          <cell r="O332">
            <v>0.24910557745945208</v>
          </cell>
          <cell r="P332">
            <v>0.26467552444737591</v>
          </cell>
          <cell r="Q332">
            <v>0.28013206383965167</v>
          </cell>
          <cell r="R332">
            <v>0.29535833189100769</v>
          </cell>
        </row>
        <row r="333">
          <cell r="A333" t="str">
            <v>CIMS.CAN.QC.Transportation Personal.Passenger Vehicle MotorsOutput</v>
          </cell>
          <cell r="H333">
            <v>154.56765119831397</v>
          </cell>
          <cell r="I333"/>
          <cell r="J333"/>
          <cell r="K333"/>
          <cell r="L333"/>
          <cell r="M333"/>
          <cell r="N333"/>
          <cell r="O333"/>
          <cell r="P333"/>
          <cell r="Q333"/>
          <cell r="R333"/>
        </row>
        <row r="334">
          <cell r="A334" t="str">
            <v>CIMS.CAN.QC.Transportation Personal.Passenger Vehicle MotorsGasoline ExistingService requestedCIMS.CAN.QC.Transportation Personal.Gasoline Blend</v>
          </cell>
          <cell r="H334">
            <v>0.32094420285869918</v>
          </cell>
          <cell r="I334"/>
          <cell r="J334"/>
          <cell r="K334"/>
          <cell r="L334"/>
          <cell r="M334"/>
          <cell r="N334"/>
          <cell r="O334"/>
          <cell r="P334"/>
          <cell r="Q334"/>
          <cell r="R334"/>
        </row>
        <row r="335">
          <cell r="A335" t="str">
            <v>CIMS.CAN.QC.Transportation Personal.Passenger Vehicle MotorsGasoline StandardService requestedCIMS.CAN.QC.Transportation Personal.Gasoline Blend</v>
          </cell>
          <cell r="H335">
            <v>0.24673070017325119</v>
          </cell>
          <cell r="I335"/>
          <cell r="J335"/>
          <cell r="K335"/>
          <cell r="L335"/>
          <cell r="M335"/>
          <cell r="N335"/>
          <cell r="O335"/>
          <cell r="P335"/>
          <cell r="Q335"/>
          <cell r="R335"/>
        </row>
        <row r="336">
          <cell r="A336" t="str">
            <v>CIMS.CAN.QC.Transportation Personal.Passenger Vehicle MotorsGasoline EfficientService requestedCIMS.CAN.QC.Transportation Personal.Gasoline Blend</v>
          </cell>
          <cell r="H336">
            <v>0.30077290189417005</v>
          </cell>
          <cell r="I336"/>
          <cell r="J336"/>
          <cell r="K336"/>
          <cell r="L336"/>
          <cell r="M336"/>
          <cell r="N336"/>
          <cell r="O336"/>
          <cell r="P336"/>
          <cell r="Q336"/>
          <cell r="R336"/>
        </row>
        <row r="337">
          <cell r="A337" t="str">
            <v>CIMS.CAN.QC.Transportation Personal.Passenger Vehicle MotorsGasoline ExistingMarket share</v>
          </cell>
          <cell r="H337">
            <v>1</v>
          </cell>
          <cell r="I337"/>
          <cell r="J337"/>
          <cell r="K337"/>
          <cell r="L337"/>
          <cell r="M337"/>
          <cell r="N337"/>
          <cell r="O337"/>
          <cell r="P337"/>
          <cell r="Q337"/>
          <cell r="R337"/>
        </row>
        <row r="338">
          <cell r="A338" t="str">
            <v>CIMS.CAN.QC.Transportation Personal.TransitService requestedCIMS.CAN.QC.Transportation Personal.Transit.Public Bus</v>
          </cell>
          <cell r="H338">
            <v>0.73201437105896061</v>
          </cell>
          <cell r="I338">
            <v>0.7107136080938824</v>
          </cell>
          <cell r="J338">
            <v>0.69793518739385174</v>
          </cell>
          <cell r="K338">
            <v>0.68515676669382097</v>
          </cell>
          <cell r="L338">
            <v>0.67523836591882869</v>
          </cell>
          <cell r="M338">
            <v>0.67523836591882869</v>
          </cell>
          <cell r="N338">
            <v>0.67523836591882869</v>
          </cell>
          <cell r="O338">
            <v>0.67523836591882869</v>
          </cell>
          <cell r="P338">
            <v>0.67523836591882869</v>
          </cell>
          <cell r="Q338">
            <v>0.67523836591882869</v>
          </cell>
          <cell r="R338">
            <v>0.67523836591882869</v>
          </cell>
        </row>
        <row r="339">
          <cell r="A339" t="str">
            <v>CIMS.CAN.QC.Transportation Personal.TransitService requestedCIMS.CAN.QC.Transportation Personal.Transit.Rapid Transit</v>
          </cell>
          <cell r="H339">
            <v>0.26798562894103939</v>
          </cell>
          <cell r="I339">
            <v>0.2892863919061176</v>
          </cell>
          <cell r="J339">
            <v>0.30206481260614831</v>
          </cell>
          <cell r="K339">
            <v>0.31484323330617903</v>
          </cell>
          <cell r="L339">
            <v>0.32476163408117131</v>
          </cell>
          <cell r="M339">
            <v>0.32476163408117131</v>
          </cell>
          <cell r="N339">
            <v>0.32476163408117131</v>
          </cell>
          <cell r="O339">
            <v>0.32476163408117131</v>
          </cell>
          <cell r="P339">
            <v>0.32476163408117131</v>
          </cell>
          <cell r="Q339">
            <v>0.32476163408117131</v>
          </cell>
          <cell r="R339">
            <v>0.32476163408117131</v>
          </cell>
        </row>
        <row r="340">
          <cell r="A340" t="str">
            <v>CIMS.CAN.QC.Transportation Personal.Transit.Public BusOutput</v>
          </cell>
          <cell r="H340">
            <v>778.19774759284121</v>
          </cell>
          <cell r="I340"/>
          <cell r="J340"/>
          <cell r="K340"/>
          <cell r="L340"/>
          <cell r="M340"/>
          <cell r="N340"/>
          <cell r="O340"/>
          <cell r="P340"/>
          <cell r="Q340"/>
          <cell r="R340"/>
        </row>
        <row r="341">
          <cell r="A341" t="str">
            <v>CIMS.CAN.QC.Transportation Personal.Transit.Public BusBus Urban DieselMarket share</v>
          </cell>
          <cell r="H341">
            <v>0.99586125686182825</v>
          </cell>
          <cell r="I341"/>
          <cell r="J341"/>
          <cell r="K341"/>
          <cell r="L341"/>
          <cell r="M341"/>
          <cell r="N341"/>
          <cell r="O341"/>
          <cell r="P341"/>
          <cell r="Q341"/>
          <cell r="R341"/>
        </row>
        <row r="342">
          <cell r="A342" t="str">
            <v>CIMS.CAN.QC.Transportation Personal.Transit.Public BusBus Urban NGMarket share</v>
          </cell>
          <cell r="H342">
            <v>4.1387431381716792E-3</v>
          </cell>
          <cell r="I342"/>
          <cell r="J342"/>
          <cell r="K342"/>
          <cell r="L342"/>
          <cell r="M342"/>
          <cell r="N342"/>
          <cell r="O342"/>
          <cell r="P342"/>
          <cell r="Q342"/>
          <cell r="R342"/>
        </row>
        <row r="343">
          <cell r="A343" t="str">
            <v>CIMS.CAN.QC.Transportation Personal.Transit.Public BusBus Urban ElectricMarket share</v>
          </cell>
          <cell r="H343">
            <v>0</v>
          </cell>
          <cell r="I343"/>
          <cell r="J343"/>
          <cell r="K343"/>
          <cell r="L343"/>
          <cell r="M343"/>
          <cell r="N343"/>
          <cell r="O343"/>
          <cell r="P343"/>
          <cell r="Q343"/>
          <cell r="R343"/>
        </row>
        <row r="344">
          <cell r="A344" t="str">
            <v>CIMS.CAN.QC.Transportation Personal.Transit.Public BusBus Urban DieselService requestedCIMS.CAN.QC.Transportation Personal.Diesel Blend</v>
          </cell>
          <cell r="H344">
            <v>3.0385380582048676</v>
          </cell>
          <cell r="I344">
            <v>3.0111723132635309</v>
          </cell>
          <cell r="J344">
            <v>2.9838065683221924</v>
          </cell>
          <cell r="K344">
            <v>2.9564408233808557</v>
          </cell>
          <cell r="L344">
            <v>2.9345482274277863</v>
          </cell>
          <cell r="M344">
            <v>2.9345482274277863</v>
          </cell>
          <cell r="N344">
            <v>2.9345482274277863</v>
          </cell>
          <cell r="O344">
            <v>2.9345482274277863</v>
          </cell>
          <cell r="P344">
            <v>2.9345482274277863</v>
          </cell>
          <cell r="Q344">
            <v>2.9345482274277863</v>
          </cell>
          <cell r="R344">
            <v>2.9345482274277863</v>
          </cell>
        </row>
        <row r="345">
          <cell r="A345" t="str">
            <v>CIMS.CAN.QC.Transportation Personal.Transit.Rapid TransitLight RailService requestedCIMS.CAN.QC.Electricity</v>
          </cell>
          <cell r="H345">
            <v>0.34759999999999996</v>
          </cell>
          <cell r="I345"/>
          <cell r="J345"/>
          <cell r="K345"/>
          <cell r="L345"/>
          <cell r="M345"/>
          <cell r="N345"/>
          <cell r="O345"/>
          <cell r="P345"/>
          <cell r="Q345"/>
          <cell r="R345"/>
        </row>
        <row r="346">
          <cell r="A346" t="str">
            <v>CIMS.CAN.QC.Transportation Personal.Intercity BusOutput</v>
          </cell>
          <cell r="H346">
            <v>956.73357798106247</v>
          </cell>
          <cell r="I346"/>
          <cell r="J346"/>
          <cell r="K346"/>
          <cell r="L346"/>
          <cell r="M346"/>
          <cell r="N346"/>
          <cell r="O346"/>
          <cell r="P346"/>
          <cell r="Q346"/>
          <cell r="R346"/>
        </row>
        <row r="347">
          <cell r="A347" t="str">
            <v>CIMS.CAN.QC.Transportation Personal.Intercity BusBus Intercity DieselMarket share</v>
          </cell>
          <cell r="H347">
            <v>0.84777364696149604</v>
          </cell>
          <cell r="I347"/>
          <cell r="J347"/>
          <cell r="K347"/>
          <cell r="L347"/>
          <cell r="M347"/>
          <cell r="N347"/>
          <cell r="O347"/>
          <cell r="P347"/>
          <cell r="Q347"/>
          <cell r="R347"/>
        </row>
        <row r="348">
          <cell r="A348" t="str">
            <v>CIMS.CAN.QC.Transportation Personal.Intercity BusBus Intercity GasolineMarket share</v>
          </cell>
          <cell r="H348">
            <v>0.15222635303850404</v>
          </cell>
          <cell r="I348"/>
          <cell r="J348"/>
          <cell r="K348"/>
          <cell r="L348"/>
          <cell r="M348"/>
          <cell r="N348"/>
          <cell r="O348"/>
          <cell r="P348"/>
          <cell r="Q348"/>
          <cell r="R348"/>
        </row>
        <row r="349">
          <cell r="A349" t="str">
            <v>CIMS.CAN.QC.Transportation Personal.Intercity BusBus Intercity DieselService requestedCIMS.CAN.QC.Transportation Personal.Diesel Blend</v>
          </cell>
          <cell r="H349">
            <v>0.82963313256268023</v>
          </cell>
          <cell r="I349">
            <v>0.76640564329768779</v>
          </cell>
          <cell r="J349">
            <v>0.70317815403269179</v>
          </cell>
          <cell r="K349">
            <v>0.63995066476769935</v>
          </cell>
          <cell r="L349">
            <v>0.58936867335570398</v>
          </cell>
          <cell r="M349">
            <v>0.58936867335570398</v>
          </cell>
          <cell r="N349">
            <v>0.58936867335570398</v>
          </cell>
          <cell r="O349">
            <v>0.58936867335570398</v>
          </cell>
          <cell r="P349">
            <v>0.58936867335570398</v>
          </cell>
          <cell r="Q349">
            <v>0.58936867335570398</v>
          </cell>
          <cell r="R349">
            <v>0.58936867335570398</v>
          </cell>
        </row>
        <row r="350">
          <cell r="A350" t="str">
            <v>CIMS.CAN.QC.Transportation Personal.Intercity BusBus Intercity GasolineService requestedCIMS.CAN.QC.Transportation Personal.Gasoline Blend</v>
          </cell>
          <cell r="H350">
            <v>0.82963313256268023</v>
          </cell>
          <cell r="I350">
            <v>0.76640564329768779</v>
          </cell>
          <cell r="J350">
            <v>0.70317815403269179</v>
          </cell>
          <cell r="K350">
            <v>0.63995066476769935</v>
          </cell>
          <cell r="L350">
            <v>0.58936867335570398</v>
          </cell>
          <cell r="M350">
            <v>0.58936867335570398</v>
          </cell>
          <cell r="N350">
            <v>0.58936867335570398</v>
          </cell>
          <cell r="O350">
            <v>0.58936867335570398</v>
          </cell>
          <cell r="P350">
            <v>0.58936867335570398</v>
          </cell>
          <cell r="Q350">
            <v>0.58936867335570398</v>
          </cell>
          <cell r="R350">
            <v>0.58936867335570398</v>
          </cell>
        </row>
        <row r="351">
          <cell r="A351" t="str">
            <v>CIMS.CAN.QC.Transportation Personal.Intercity RailRail Intercity DieselMarket share</v>
          </cell>
          <cell r="H351">
            <v>1</v>
          </cell>
          <cell r="I351"/>
          <cell r="J351"/>
          <cell r="K351"/>
          <cell r="L351"/>
          <cell r="M351"/>
          <cell r="N351"/>
          <cell r="O351"/>
          <cell r="P351"/>
          <cell r="Q351"/>
          <cell r="R351"/>
        </row>
        <row r="352">
          <cell r="A352" t="str">
            <v>CIMS.CAN.QC.Transportation Personal.Intercity RailRail Intercity DieselService requestedCIMS.CAN.QC.Transportation Personal.Diesel Blend</v>
          </cell>
          <cell r="H352">
            <v>1.9997819485466621</v>
          </cell>
          <cell r="I352">
            <v>1.8604006797953687</v>
          </cell>
          <cell r="J352">
            <v>1.7210194110440753</v>
          </cell>
          <cell r="K352">
            <v>1.5816381422927819</v>
          </cell>
          <cell r="L352">
            <v>1.4701331272917457</v>
          </cell>
          <cell r="M352">
            <v>1.4701331272917457</v>
          </cell>
          <cell r="N352">
            <v>1.4701331272917457</v>
          </cell>
          <cell r="O352">
            <v>1.4701331272917457</v>
          </cell>
          <cell r="P352">
            <v>1.4701331272917457</v>
          </cell>
          <cell r="Q352">
            <v>1.4701331272917457</v>
          </cell>
          <cell r="R352">
            <v>1.4701331272917457</v>
          </cell>
        </row>
        <row r="353">
          <cell r="A353" t="str">
            <v>CIMS.CAN.QC.Transportation Personal.Mode.Intercity AirAir IntercityMarket share</v>
          </cell>
          <cell r="H353">
            <v>1</v>
          </cell>
          <cell r="I353"/>
          <cell r="J353"/>
          <cell r="K353"/>
          <cell r="L353"/>
          <cell r="M353"/>
          <cell r="N353"/>
          <cell r="O353"/>
          <cell r="P353"/>
          <cell r="Q353"/>
          <cell r="R353"/>
        </row>
        <row r="354">
          <cell r="A354" t="str">
            <v>CIMS.CAN.QC.Transportation Personal.Mode.Intercity AirAir IntercityService requestedCIMS.Generic Fuels.Jet Fuel</v>
          </cell>
          <cell r="H354">
            <v>3.3084796423704006</v>
          </cell>
          <cell r="I354">
            <v>2.9370267563363939</v>
          </cell>
          <cell r="J354">
            <v>2.5655738703023871</v>
          </cell>
          <cell r="K354">
            <v>2.1941209842683804</v>
          </cell>
          <cell r="L354">
            <v>1.8969586754411694</v>
          </cell>
          <cell r="M354">
            <v>1.8969586754411694</v>
          </cell>
          <cell r="N354">
            <v>1.8969586754411694</v>
          </cell>
          <cell r="O354">
            <v>1.8969586754411694</v>
          </cell>
          <cell r="P354">
            <v>1.8969586754411694</v>
          </cell>
          <cell r="Q354">
            <v>1.8969586754411694</v>
          </cell>
          <cell r="R354">
            <v>1.8969586754411694</v>
          </cell>
        </row>
        <row r="355">
          <cell r="H355"/>
          <cell r="I355"/>
          <cell r="J355"/>
          <cell r="K355"/>
          <cell r="L355"/>
          <cell r="M355"/>
          <cell r="N355"/>
          <cell r="O355"/>
          <cell r="P355"/>
          <cell r="Q355"/>
          <cell r="R355"/>
        </row>
        <row r="356">
          <cell r="A356" t="str">
            <v>CIMS.CAN.NBService requestedCIMS.CAN.NB.Transportation Personal</v>
          </cell>
          <cell r="H356">
            <v>16605904.016248144</v>
          </cell>
          <cell r="I356">
            <v>18303425.960205995</v>
          </cell>
          <cell r="J356">
            <v>17739101.125742823</v>
          </cell>
          <cell r="K356">
            <v>17564646.010626454</v>
          </cell>
          <cell r="L356">
            <v>16742882.276229255</v>
          </cell>
          <cell r="M356">
            <v>17101970.386059821</v>
          </cell>
          <cell r="N356">
            <v>17638963.7188267</v>
          </cell>
          <cell r="O356">
            <v>18167705.993122701</v>
          </cell>
          <cell r="P356">
            <v>18782154.610531576</v>
          </cell>
          <cell r="Q356">
            <v>19486393.178209856</v>
          </cell>
          <cell r="R356">
            <v>20285023.41575418</v>
          </cell>
        </row>
        <row r="357">
          <cell r="A357" t="str">
            <v>CIMS.CAN.NB.Transportation PersonalService requestedCIMS.CAN.NB.Transportation Personal.Mode</v>
          </cell>
          <cell r="H357">
            <v>1</v>
          </cell>
          <cell r="I357">
            <v>1</v>
          </cell>
          <cell r="J357">
            <v>1</v>
          </cell>
          <cell r="K357">
            <v>1</v>
          </cell>
          <cell r="L357">
            <v>1</v>
          </cell>
          <cell r="M357">
            <v>1</v>
          </cell>
          <cell r="N357">
            <v>1</v>
          </cell>
          <cell r="O357">
            <v>1</v>
          </cell>
          <cell r="P357">
            <v>1</v>
          </cell>
          <cell r="Q357">
            <v>1</v>
          </cell>
          <cell r="R357">
            <v>1</v>
          </cell>
        </row>
        <row r="358">
          <cell r="A358" t="str">
            <v>CIMS.CAN.NB.Transportation Personal.ModeService requestedCIMS.CAN.NB.Transportation Personal.Mode.Urban</v>
          </cell>
          <cell r="H358">
            <v>0.5873923155052917</v>
          </cell>
          <cell r="I358">
            <v>0.60127845855986728</v>
          </cell>
          <cell r="J358">
            <v>0.61005075450911239</v>
          </cell>
          <cell r="K358">
            <v>0.59174793568279882</v>
          </cell>
          <cell r="L358">
            <v>0.5901016380052353</v>
          </cell>
          <cell r="M358">
            <v>0.59317471280924483</v>
          </cell>
          <cell r="N358">
            <v>0.59305445264523293</v>
          </cell>
          <cell r="O358">
            <v>0.59579799681143386</v>
          </cell>
          <cell r="P358">
            <v>0.59829315340316103</v>
          </cell>
          <cell r="Q358">
            <v>0.60054715830765681</v>
          </cell>
          <cell r="R358">
            <v>0.60256852574944708</v>
          </cell>
        </row>
        <row r="359">
          <cell r="A359" t="str">
            <v>CIMS.CAN.NB.Transportation Personal.ModeService requestedCIMS.CAN.NB.Transportation Personal.Mode.Intercity Land</v>
          </cell>
          <cell r="H359">
            <v>0.3965730045602095</v>
          </cell>
          <cell r="I359">
            <v>0.38688235144123068</v>
          </cell>
          <cell r="J359">
            <v>0.37464450276778749</v>
          </cell>
          <cell r="K359">
            <v>0.39467036012493456</v>
          </cell>
          <cell r="L359">
            <v>0.39602640238941411</v>
          </cell>
          <cell r="M359">
            <v>0.39183110623338518</v>
          </cell>
          <cell r="N359">
            <v>0.38561141123392351</v>
          </cell>
          <cell r="O359">
            <v>0.38168859818959527</v>
          </cell>
          <cell r="P359">
            <v>0.37800189513024213</v>
          </cell>
          <cell r="Q359">
            <v>0.37454851876398826</v>
          </cell>
          <cell r="R359">
            <v>0.37132390929359282</v>
          </cell>
        </row>
        <row r="360">
          <cell r="A360" t="str">
            <v>CIMS.CAN.NB.Transportation Personal.ModeService requestedCIMS.CAN.NB.Transportation Personal.Mode.Intercity Air</v>
          </cell>
          <cell r="H360">
            <v>1.603467993449886E-2</v>
          </cell>
          <cell r="I360">
            <v>1.1839189998902289E-2</v>
          </cell>
          <cell r="J360">
            <v>1.530474272310019E-2</v>
          </cell>
          <cell r="K360">
            <v>1.358170419226651E-2</v>
          </cell>
          <cell r="L360">
            <v>1.3871959605350568E-2</v>
          </cell>
          <cell r="M360">
            <v>1.4994180957369938E-2</v>
          </cell>
          <cell r="N360">
            <v>1.6050800239816976E-2</v>
          </cell>
          <cell r="O360">
            <v>1.7205627744525939E-2</v>
          </cell>
          <cell r="P360">
            <v>1.837494564563321E-2</v>
          </cell>
          <cell r="Q360">
            <v>1.9554236885524892E-2</v>
          </cell>
          <cell r="R360">
            <v>2.0739471186363729E-2</v>
          </cell>
        </row>
        <row r="361">
          <cell r="A361" t="str">
            <v>CIMS.CAN.NB.Transportation Personal.Mode.UrbanWalk Cycle UrbanMarket share</v>
          </cell>
          <cell r="H361">
            <v>8.9086859688195987E-3</v>
          </cell>
          <cell r="I361">
            <v>8.9086859688195987E-3</v>
          </cell>
          <cell r="J361">
            <v>8.9086859688195987E-3</v>
          </cell>
          <cell r="K361">
            <v>8.9086859688195987E-3</v>
          </cell>
          <cell r="L361">
            <v>8.9086859688195987E-3</v>
          </cell>
          <cell r="M361">
            <v>8.9086859688195987E-3</v>
          </cell>
          <cell r="N361">
            <v>8.9086859688195987E-3</v>
          </cell>
          <cell r="O361">
            <v>8.9086859688195987E-3</v>
          </cell>
          <cell r="P361">
            <v>8.9086859688195987E-3</v>
          </cell>
          <cell r="Q361">
            <v>8.9086859688195987E-3</v>
          </cell>
          <cell r="R361">
            <v>8.9086859688195987E-3</v>
          </cell>
        </row>
        <row r="362">
          <cell r="A362" t="str">
            <v>CIMS.CAN.NB.Transportation Personal.Mode.UrbanPassenger Vehicle Urban 1 PassengerMarket share</v>
          </cell>
          <cell r="H362">
            <v>0.32189165798652297</v>
          </cell>
          <cell r="I362">
            <v>0.30616167266084937</v>
          </cell>
          <cell r="J362">
            <v>0.3030143274469102</v>
          </cell>
          <cell r="K362">
            <v>0.33306839722666381</v>
          </cell>
          <cell r="L362">
            <v>0.3339228968772382</v>
          </cell>
          <cell r="M362">
            <v>0.32756672093070882</v>
          </cell>
          <cell r="N362">
            <v>0.32207153385533771</v>
          </cell>
          <cell r="O362">
            <v>0.3167729380210717</v>
          </cell>
          <cell r="P362">
            <v>0.31169785866441335</v>
          </cell>
          <cell r="Q362">
            <v>0.30686762493898023</v>
          </cell>
          <cell r="R362">
            <v>0.30229793324783394</v>
          </cell>
        </row>
        <row r="363">
          <cell r="A363" t="str">
            <v>CIMS.CAN.NB.Transportation Personal.Mode.UrbanPassenger Vehicle Urban 3 PassengerMarket share</v>
          </cell>
          <cell r="H363">
            <v>0.42929993137664835</v>
          </cell>
          <cell r="I363">
            <v>0.40633365813393063</v>
          </cell>
          <cell r="J363">
            <v>0.40557248411236907</v>
          </cell>
          <cell r="K363">
            <v>0.45376253819703172</v>
          </cell>
          <cell r="L363">
            <v>0.46532061480919623</v>
          </cell>
          <cell r="M363">
            <v>0.46223778880189553</v>
          </cell>
          <cell r="N363">
            <v>0.45873557318941954</v>
          </cell>
          <cell r="O363">
            <v>0.45538832697998427</v>
          </cell>
          <cell r="P363">
            <v>0.4522107467705595</v>
          </cell>
          <cell r="Q363">
            <v>0.44921368436338915</v>
          </cell>
          <cell r="R363">
            <v>0.44640422656087331</v>
          </cell>
        </row>
        <row r="364">
          <cell r="A364" t="str">
            <v>CIMS.CAN.NB.Transportation Personal.Mode.UrbanPublic Transit UrbanMarket share</v>
          </cell>
          <cell r="H364">
            <v>0.24205612668749682</v>
          </cell>
          <cell r="I364">
            <v>0.28110021679358149</v>
          </cell>
          <cell r="J364">
            <v>0.28504386878625532</v>
          </cell>
          <cell r="K364">
            <v>0.20609642695451849</v>
          </cell>
          <cell r="L364">
            <v>0.19357227697256396</v>
          </cell>
          <cell r="M364">
            <v>0.20309612388777676</v>
          </cell>
          <cell r="N364">
            <v>0.21217440210540225</v>
          </cell>
          <cell r="O364">
            <v>0.22089795958320432</v>
          </cell>
          <cell r="P364">
            <v>0.22922480035887011</v>
          </cell>
          <cell r="Q364">
            <v>0.23712245420951938</v>
          </cell>
          <cell r="R364">
            <v>0.24456793313683259</v>
          </cell>
        </row>
        <row r="365">
          <cell r="A365" t="str">
            <v>CIMS.CAN.NB.Transportation Personal.Mode.UrbanPassenger Vehicle Urban 1 PassengerService requestedCIMS.CAN.NB.Transportation Personal.Passenger Vehicles</v>
          </cell>
          <cell r="H365">
            <v>1</v>
          </cell>
          <cell r="I365"/>
          <cell r="J365"/>
          <cell r="K365"/>
          <cell r="L365"/>
          <cell r="M365"/>
          <cell r="N365"/>
          <cell r="O365"/>
          <cell r="P365"/>
          <cell r="Q365"/>
          <cell r="R365"/>
        </row>
        <row r="366">
          <cell r="A366" t="str">
            <v>CIMS.CAN.NB.Transportation Personal.Mode.UrbanPassenger Vehicle Urban 3 PassengerService requestedCIMS.CAN.NB.Transportation Personal.Passenger Vehicles</v>
          </cell>
          <cell r="H366">
            <v>0.33333299999999999</v>
          </cell>
          <cell r="I366"/>
          <cell r="J366"/>
          <cell r="K366"/>
          <cell r="L366"/>
          <cell r="M366"/>
          <cell r="N366"/>
          <cell r="O366"/>
          <cell r="P366"/>
          <cell r="Q366"/>
          <cell r="R366"/>
        </row>
        <row r="367">
          <cell r="A367" t="str">
            <v>CIMS.CAN.NB.Transportation Personal.Mode.Intercity LandBus IntercityMarket share</v>
          </cell>
          <cell r="H367">
            <v>8.6873260253241005E-2</v>
          </cell>
          <cell r="I367">
            <v>9.4921666604570548E-2</v>
          </cell>
          <cell r="J367">
            <v>5.7670485251415673E-2</v>
          </cell>
          <cell r="K367">
            <v>4.2041530990449195E-2</v>
          </cell>
          <cell r="L367">
            <v>3.326314474234781E-2</v>
          </cell>
          <cell r="M367">
            <v>2.8263847471686518E-2</v>
          </cell>
          <cell r="N367">
            <v>2.3911788910678682E-2</v>
          </cell>
          <cell r="O367">
            <v>2.0141156488197285E-2</v>
          </cell>
          <cell r="P367">
            <v>1.6893240566931898E-2</v>
          </cell>
          <cell r="Q367">
            <v>1.4111444805387294E-2</v>
          </cell>
          <cell r="R367">
            <v>1.1741978216036694E-2</v>
          </cell>
        </row>
        <row r="368">
          <cell r="A368" t="str">
            <v>CIMS.CAN.NB.Transportation Personal.Mode.Intercity LandRail IntercityMarket share</v>
          </cell>
          <cell r="H368">
            <v>8.3112198554116355E-3</v>
          </cell>
          <cell r="I368">
            <v>9.025607883336598E-3</v>
          </cell>
          <cell r="J368">
            <v>9.9001139077317842E-3</v>
          </cell>
          <cell r="K368">
            <v>4.7103842939836141E-3</v>
          </cell>
          <cell r="L368">
            <v>5.1274431176158448E-3</v>
          </cell>
          <cell r="M368">
            <v>5.0735290910617695E-3</v>
          </cell>
          <cell r="N368">
            <v>4.9984145380979677E-3</v>
          </cell>
          <cell r="O368">
            <v>4.9028198446948706E-3</v>
          </cell>
          <cell r="P368">
            <v>4.7886801128468274E-3</v>
          </cell>
          <cell r="Q368">
            <v>4.6581736062455839E-3</v>
          </cell>
          <cell r="R368">
            <v>4.513638652084955E-3</v>
          </cell>
        </row>
        <row r="369">
          <cell r="A369" t="str">
            <v>CIMS.CAN.NB.Transportation Personal.Mode.Intercity LandPassenger Vehicle IntercityMarket share</v>
          </cell>
          <cell r="H369">
            <v>0.90481551989134734</v>
          </cell>
          <cell r="I369">
            <v>0.89605272551209281</v>
          </cell>
          <cell r="J369">
            <v>0.93242940084085246</v>
          </cell>
          <cell r="K369">
            <v>0.9532480847155671</v>
          </cell>
          <cell r="L369">
            <v>0.96160941214003626</v>
          </cell>
          <cell r="M369">
            <v>0.96666262343725162</v>
          </cell>
          <cell r="N369">
            <v>0.97108979655122329</v>
          </cell>
          <cell r="O369">
            <v>0.97495602366710776</v>
          </cell>
          <cell r="P369">
            <v>0.9783180793202213</v>
          </cell>
          <cell r="Q369">
            <v>0.98123038158836706</v>
          </cell>
          <cell r="R369">
            <v>0.9837443831318784</v>
          </cell>
        </row>
        <row r="370">
          <cell r="A370" t="str">
            <v>CIMS.CAN.NB.Transportation Personal.Mode.Intercity LandPassenger Vehicle IntercityService requestedCIMS.CAN.NB.Transportation Personal.Passenger Vehicles</v>
          </cell>
          <cell r="H370">
            <v>0.78940425200942188</v>
          </cell>
          <cell r="I370"/>
          <cell r="J370"/>
          <cell r="K370"/>
          <cell r="L370"/>
          <cell r="M370"/>
          <cell r="N370"/>
          <cell r="O370"/>
          <cell r="P370"/>
          <cell r="Q370"/>
          <cell r="R370"/>
        </row>
        <row r="371">
          <cell r="A371" t="str">
            <v>CIMS.CAN.NB.Transportation Personal.Passenger VehiclesCar_smallOutput</v>
          </cell>
          <cell r="H371">
            <v>18.053120549999999</v>
          </cell>
          <cell r="I371"/>
          <cell r="J371"/>
          <cell r="K371"/>
          <cell r="L371"/>
          <cell r="M371"/>
          <cell r="N371"/>
          <cell r="O371"/>
          <cell r="P371"/>
          <cell r="Q371"/>
          <cell r="R371"/>
        </row>
        <row r="372">
          <cell r="A372" t="str">
            <v>CIMS.CAN.NB.Transportation Personal.Passenger VehiclesCar_largeOutput</v>
          </cell>
          <cell r="H372">
            <v>18.053120549999999</v>
          </cell>
          <cell r="I372"/>
          <cell r="J372"/>
          <cell r="K372"/>
          <cell r="L372"/>
          <cell r="M372"/>
          <cell r="N372"/>
          <cell r="O372"/>
          <cell r="P372"/>
          <cell r="Q372"/>
          <cell r="R372"/>
        </row>
        <row r="373">
          <cell r="A373" t="str">
            <v>CIMS.CAN.NB.Transportation Personal.Passenger VehiclesLight Truck_smallOutput</v>
          </cell>
          <cell r="H373">
            <v>17.815317326700001</v>
          </cell>
          <cell r="I373"/>
          <cell r="J373"/>
          <cell r="K373"/>
          <cell r="L373"/>
          <cell r="M373"/>
          <cell r="N373"/>
          <cell r="O373"/>
          <cell r="P373"/>
          <cell r="Q373"/>
          <cell r="R373"/>
        </row>
        <row r="374">
          <cell r="A374" t="str">
            <v>CIMS.CAN.NB.Transportation Personal.Passenger VehiclesLight Truck_largeOutput</v>
          </cell>
          <cell r="H374">
            <v>17.815317326700001</v>
          </cell>
          <cell r="I374"/>
          <cell r="J374"/>
          <cell r="K374"/>
          <cell r="L374"/>
          <cell r="M374"/>
          <cell r="N374"/>
          <cell r="O374"/>
          <cell r="P374"/>
          <cell r="Q374"/>
          <cell r="R374"/>
        </row>
        <row r="375">
          <cell r="A375" t="str">
            <v>CIMS.CAN.NB.Transportation Personal.Passenger VehiclesCar_smallService requestedCIMS.CAN.NB.Transportation Personal.Passenger Vehicle Motors</v>
          </cell>
          <cell r="H375">
            <v>7</v>
          </cell>
          <cell r="I375"/>
          <cell r="J375"/>
          <cell r="K375"/>
          <cell r="L375"/>
          <cell r="M375"/>
          <cell r="N375"/>
          <cell r="O375"/>
          <cell r="P375"/>
          <cell r="Q375"/>
          <cell r="R375"/>
        </row>
        <row r="376">
          <cell r="A376" t="str">
            <v>CIMS.CAN.NB.Transportation Personal.Passenger VehiclesCar_largeService requestedCIMS.CAN.NB.Transportation Personal.Passenger Vehicle Motors</v>
          </cell>
          <cell r="H376">
            <v>10</v>
          </cell>
          <cell r="I376"/>
          <cell r="J376"/>
          <cell r="K376"/>
          <cell r="L376"/>
          <cell r="M376"/>
          <cell r="N376"/>
          <cell r="O376"/>
          <cell r="P376"/>
          <cell r="Q376"/>
          <cell r="R376"/>
        </row>
        <row r="377">
          <cell r="A377" t="str">
            <v>CIMS.CAN.NB.Transportation Personal.Passenger VehiclesLight Truck_smallService requestedCIMS.CAN.NB.Transportation Personal.Passenger Vehicle Motors</v>
          </cell>
          <cell r="H377">
            <v>8</v>
          </cell>
          <cell r="I377"/>
          <cell r="J377"/>
          <cell r="K377"/>
          <cell r="L377"/>
          <cell r="M377"/>
          <cell r="N377"/>
          <cell r="O377"/>
          <cell r="P377"/>
          <cell r="Q377"/>
          <cell r="R377"/>
        </row>
        <row r="378">
          <cell r="A378" t="str">
            <v>CIMS.CAN.NB.Transportation Personal.Passenger VehiclesLight Truck_largeService requestedCIMS.CAN.NB.Transportation Personal.Passenger Vehicle Motors</v>
          </cell>
          <cell r="H378">
            <v>13</v>
          </cell>
          <cell r="I378"/>
          <cell r="J378"/>
          <cell r="K378"/>
          <cell r="L378"/>
          <cell r="M378"/>
          <cell r="N378"/>
          <cell r="O378"/>
          <cell r="P378"/>
          <cell r="Q378"/>
          <cell r="R378"/>
        </row>
        <row r="379">
          <cell r="A379" t="str">
            <v>CIMS.CAN.NB.Transportation Personal.Passenger VehiclesCar_smallMarket share</v>
          </cell>
          <cell r="H379">
            <v>0.33865764589949654</v>
          </cell>
          <cell r="I379">
            <v>0.3323330658718312</v>
          </cell>
          <cell r="J379">
            <v>0.31740728631637877</v>
          </cell>
          <cell r="K379">
            <v>0.29131636590659227</v>
          </cell>
          <cell r="L379">
            <v>0.25320685713166619</v>
          </cell>
          <cell r="M379">
            <v>0.23763029947572636</v>
          </cell>
          <cell r="N379">
            <v>0.22214942610813743</v>
          </cell>
          <cell r="O379">
            <v>0.20688184415225971</v>
          </cell>
          <cell r="P379">
            <v>0.19193870429080637</v>
          </cell>
          <cell r="Q379">
            <v>0.1774215933479226</v>
          </cell>
          <cell r="R379">
            <v>0.16342001124405839</v>
          </cell>
        </row>
        <row r="380">
          <cell r="A380" t="str">
            <v>CIMS.CAN.NB.Transportation Personal.Passenger VehiclesCar_largeMarket share</v>
          </cell>
          <cell r="H380">
            <v>0.33865764589949654</v>
          </cell>
          <cell r="I380">
            <v>0.3323330658718312</v>
          </cell>
          <cell r="J380">
            <v>0.31740728631637877</v>
          </cell>
          <cell r="K380">
            <v>0.29131636590659227</v>
          </cell>
          <cell r="L380">
            <v>0.25320685713166619</v>
          </cell>
          <cell r="M380">
            <v>0.23763029947572636</v>
          </cell>
          <cell r="N380">
            <v>0.22214942610813743</v>
          </cell>
          <cell r="O380">
            <v>0.20688184415225971</v>
          </cell>
          <cell r="P380">
            <v>0.19193870429080637</v>
          </cell>
          <cell r="Q380">
            <v>0.1774215933479226</v>
          </cell>
          <cell r="R380">
            <v>0.16342001124405839</v>
          </cell>
        </row>
        <row r="381">
          <cell r="A381" t="str">
            <v>CIMS.CAN.NB.Transportation Personal.Passenger VehiclesLight Truck_smallMarket share</v>
          </cell>
          <cell r="H381">
            <v>0.16134235410050346</v>
          </cell>
          <cell r="I381">
            <v>0.16766693412816883</v>
          </cell>
          <cell r="J381">
            <v>0.18259271368362123</v>
          </cell>
          <cell r="K381">
            <v>0.20868363409340782</v>
          </cell>
          <cell r="L381">
            <v>0.24679314286833381</v>
          </cell>
          <cell r="M381">
            <v>0.26236970052427366</v>
          </cell>
          <cell r="N381">
            <v>0.27785057389186257</v>
          </cell>
          <cell r="O381">
            <v>0.29311815584774026</v>
          </cell>
          <cell r="P381">
            <v>0.30806129570919366</v>
          </cell>
          <cell r="Q381">
            <v>0.32257840665207738</v>
          </cell>
          <cell r="R381">
            <v>0.33657998875594164</v>
          </cell>
        </row>
        <row r="382">
          <cell r="A382" t="str">
            <v>CIMS.CAN.NB.Transportation Personal.Passenger VehiclesLight Truck_largeMarket share</v>
          </cell>
          <cell r="H382">
            <v>0.16134235410050346</v>
          </cell>
          <cell r="I382">
            <v>0.16766693412816883</v>
          </cell>
          <cell r="J382">
            <v>0.18259271368362123</v>
          </cell>
          <cell r="K382">
            <v>0.20868363409340782</v>
          </cell>
          <cell r="L382">
            <v>0.24679314286833381</v>
          </cell>
          <cell r="M382">
            <v>0.26236970052427366</v>
          </cell>
          <cell r="N382">
            <v>0.27785057389186257</v>
          </cell>
          <cell r="O382">
            <v>0.29311815584774026</v>
          </cell>
          <cell r="P382">
            <v>0.30806129570919366</v>
          </cell>
          <cell r="Q382">
            <v>0.32257840665207738</v>
          </cell>
          <cell r="R382">
            <v>0.33657998875594164</v>
          </cell>
        </row>
        <row r="383">
          <cell r="A383" t="str">
            <v>CIMS.CAN.NB.Transportation Personal.Passenger Vehicle MotorsOutput</v>
          </cell>
          <cell r="H383">
            <v>179.85298661272199</v>
          </cell>
          <cell r="I383"/>
          <cell r="J383"/>
          <cell r="K383"/>
          <cell r="L383"/>
          <cell r="M383"/>
          <cell r="N383"/>
          <cell r="O383"/>
          <cell r="P383"/>
          <cell r="Q383"/>
          <cell r="R383"/>
        </row>
        <row r="384">
          <cell r="A384" t="str">
            <v>CIMS.CAN.NB.Transportation Personal.Passenger Vehicle MotorsGasoline ExistingService requestedCIMS.CAN.NB.Transportation Personal.Gasoline Blend</v>
          </cell>
          <cell r="H384">
            <v>0.31576747320075804</v>
          </cell>
          <cell r="I384"/>
          <cell r="J384"/>
          <cell r="K384"/>
          <cell r="L384"/>
          <cell r="M384"/>
          <cell r="N384"/>
          <cell r="O384"/>
          <cell r="P384"/>
          <cell r="Q384"/>
          <cell r="R384"/>
        </row>
        <row r="385">
          <cell r="A385" t="str">
            <v>CIMS.CAN.NB.Transportation Personal.Passenger Vehicle MotorsGasoline StandardService requestedCIMS.CAN.NB.Transportation Personal.Gasoline Blend</v>
          </cell>
          <cell r="H385">
            <v>0.29932418803867833</v>
          </cell>
          <cell r="I385"/>
          <cell r="J385"/>
          <cell r="K385"/>
          <cell r="L385"/>
          <cell r="M385"/>
          <cell r="N385"/>
          <cell r="O385"/>
          <cell r="P385"/>
          <cell r="Q385"/>
          <cell r="R385"/>
        </row>
        <row r="386">
          <cell r="A386" t="str">
            <v>CIMS.CAN.NB.Transportation Personal.Passenger Vehicle MotorsGasoline EfficientService requestedCIMS.CAN.NB.Transportation Personal.Gasoline Blend</v>
          </cell>
          <cell r="H386">
            <v>0.29678290236487814</v>
          </cell>
          <cell r="I386"/>
          <cell r="J386"/>
          <cell r="K386"/>
          <cell r="L386"/>
          <cell r="M386"/>
          <cell r="N386"/>
          <cell r="O386"/>
          <cell r="P386"/>
          <cell r="Q386"/>
          <cell r="R386"/>
        </row>
        <row r="387">
          <cell r="A387" t="str">
            <v>CIMS.CAN.NB.Transportation Personal.Passenger Vehicle MotorsGasoline ExistingMarket share</v>
          </cell>
          <cell r="H387">
            <v>1</v>
          </cell>
          <cell r="I387"/>
          <cell r="J387"/>
          <cell r="K387"/>
          <cell r="L387"/>
          <cell r="M387"/>
          <cell r="N387"/>
          <cell r="O387"/>
          <cell r="P387"/>
          <cell r="Q387"/>
          <cell r="R387"/>
        </row>
        <row r="388">
          <cell r="A388" t="str">
            <v>CIMS.CAN.NB.Transportation Personal.TransitService requestedCIMS.CAN.NB.Transportation Personal.Transit.Public Bus</v>
          </cell>
          <cell r="H388">
            <v>1</v>
          </cell>
          <cell r="I388">
            <v>1</v>
          </cell>
          <cell r="J388">
            <v>1</v>
          </cell>
          <cell r="K388">
            <v>1</v>
          </cell>
          <cell r="L388">
            <v>1</v>
          </cell>
          <cell r="M388">
            <v>1</v>
          </cell>
          <cell r="N388">
            <v>1</v>
          </cell>
          <cell r="O388">
            <v>1</v>
          </cell>
          <cell r="P388">
            <v>1</v>
          </cell>
          <cell r="Q388">
            <v>1</v>
          </cell>
          <cell r="R388">
            <v>1</v>
          </cell>
        </row>
        <row r="389">
          <cell r="A389" t="str">
            <v>CIMS.CAN.NB.Transportation Personal.TransitService requestedCIMS.CAN.NB.Transportation Personal.Transit.Rapid Transit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</row>
        <row r="390">
          <cell r="A390" t="str">
            <v>CIMS.CAN.NB.Transportation Personal.Transit.Public BusOutput</v>
          </cell>
          <cell r="H390">
            <v>778.19774759284121</v>
          </cell>
          <cell r="I390"/>
          <cell r="J390"/>
          <cell r="K390"/>
          <cell r="L390"/>
          <cell r="M390"/>
          <cell r="N390"/>
          <cell r="O390"/>
          <cell r="P390"/>
          <cell r="Q390"/>
          <cell r="R390"/>
        </row>
        <row r="391">
          <cell r="A391" t="str">
            <v>CIMS.CAN.NB.Transportation Personal.Transit.Public BusBus Urban DieselMarket share</v>
          </cell>
          <cell r="H391">
            <v>1</v>
          </cell>
          <cell r="I391"/>
          <cell r="J391"/>
          <cell r="K391"/>
          <cell r="L391"/>
          <cell r="M391"/>
          <cell r="N391"/>
          <cell r="O391"/>
          <cell r="P391"/>
          <cell r="Q391"/>
          <cell r="R391"/>
        </row>
        <row r="392">
          <cell r="A392" t="str">
            <v>CIMS.CAN.NB.Transportation Personal.Transit.Public BusBus Urban NGMarket share</v>
          </cell>
          <cell r="H392">
            <v>0</v>
          </cell>
          <cell r="I392"/>
          <cell r="J392"/>
          <cell r="K392"/>
          <cell r="L392"/>
          <cell r="M392"/>
          <cell r="N392"/>
          <cell r="O392"/>
          <cell r="P392"/>
          <cell r="Q392"/>
          <cell r="R392"/>
        </row>
        <row r="393">
          <cell r="A393" t="str">
            <v>CIMS.CAN.NB.Transportation Personal.Transit.Public BusBus Urban ElectricMarket share</v>
          </cell>
          <cell r="H393">
            <v>0</v>
          </cell>
          <cell r="I393"/>
          <cell r="J393"/>
          <cell r="K393"/>
          <cell r="L393"/>
          <cell r="M393"/>
          <cell r="N393"/>
          <cell r="O393"/>
          <cell r="P393"/>
          <cell r="Q393"/>
          <cell r="R393"/>
        </row>
        <row r="394">
          <cell r="A394" t="str">
            <v>CIMS.CAN.NB.Transportation Personal.Transit.Public BusBus Urban DieselService requestedCIMS.CAN.NB.Transportation Personal.Diesel Blend</v>
          </cell>
          <cell r="H394">
            <v>3.0385380582048676</v>
          </cell>
          <cell r="I394">
            <v>3.0111723132635309</v>
          </cell>
          <cell r="J394">
            <v>2.9838065683221924</v>
          </cell>
          <cell r="K394">
            <v>2.9564408233808557</v>
          </cell>
          <cell r="L394">
            <v>2.9345482274277863</v>
          </cell>
          <cell r="M394">
            <v>2.9345482274277863</v>
          </cell>
          <cell r="N394">
            <v>2.9345482274277863</v>
          </cell>
          <cell r="O394">
            <v>2.9345482274277863</v>
          </cell>
          <cell r="P394">
            <v>2.9345482274277863</v>
          </cell>
          <cell r="Q394">
            <v>2.9345482274277863</v>
          </cell>
          <cell r="R394">
            <v>2.9345482274277863</v>
          </cell>
        </row>
        <row r="395">
          <cell r="A395" t="str">
            <v>CIMS.CAN.NB.Transportation Personal.Transit.Rapid TransitLight RailService requestedCIMS.CAN.NB.Electricity</v>
          </cell>
          <cell r="H395">
            <v>0.26333333333333331</v>
          </cell>
          <cell r="I395"/>
          <cell r="J395"/>
          <cell r="K395"/>
          <cell r="L395"/>
          <cell r="M395"/>
          <cell r="N395"/>
          <cell r="O395"/>
          <cell r="P395"/>
          <cell r="Q395"/>
          <cell r="R395"/>
        </row>
        <row r="396">
          <cell r="A396" t="str">
            <v>CIMS.CAN.NB.Transportation Personal.Intercity BusOutput</v>
          </cell>
          <cell r="H396">
            <v>956.73357798106247</v>
          </cell>
          <cell r="I396"/>
          <cell r="J396"/>
          <cell r="K396"/>
          <cell r="L396"/>
          <cell r="M396"/>
          <cell r="N396"/>
          <cell r="O396"/>
          <cell r="P396"/>
          <cell r="Q396"/>
          <cell r="R396"/>
        </row>
        <row r="397">
          <cell r="A397" t="str">
            <v>CIMS.CAN.NB.Transportation Personal.Intercity BusBus Intercity DieselMarket share</v>
          </cell>
          <cell r="H397">
            <v>0.94611214197145443</v>
          </cell>
          <cell r="I397"/>
          <cell r="J397"/>
          <cell r="K397"/>
          <cell r="L397"/>
          <cell r="M397"/>
          <cell r="N397"/>
          <cell r="O397"/>
          <cell r="P397"/>
          <cell r="Q397"/>
          <cell r="R397"/>
        </row>
        <row r="398">
          <cell r="A398" t="str">
            <v>CIMS.CAN.NB.Transportation Personal.Intercity BusBus Intercity GasolineMarket share</v>
          </cell>
          <cell r="H398">
            <v>5.3887858028545559E-2</v>
          </cell>
          <cell r="I398"/>
          <cell r="J398"/>
          <cell r="K398"/>
          <cell r="L398"/>
          <cell r="M398"/>
          <cell r="N398"/>
          <cell r="O398"/>
          <cell r="P398"/>
          <cell r="Q398"/>
          <cell r="R398"/>
        </row>
        <row r="399">
          <cell r="A399" t="str">
            <v>CIMS.CAN.NB.Transportation Personal.Intercity BusBus Intercity DieselService requestedCIMS.CAN.NB.Transportation Personal.Diesel Blend</v>
          </cell>
          <cell r="H399">
            <v>0.84748884968638194</v>
          </cell>
          <cell r="I399">
            <v>0.78582750534359036</v>
          </cell>
          <cell r="J399">
            <v>0.72416616100079878</v>
          </cell>
          <cell r="K399">
            <v>0.66250481665801075</v>
          </cell>
          <cell r="L399">
            <v>0.61317574118377749</v>
          </cell>
          <cell r="M399">
            <v>0.61317574118377749</v>
          </cell>
          <cell r="N399">
            <v>0.61317574118377749</v>
          </cell>
          <cell r="O399">
            <v>0.61317574118377749</v>
          </cell>
          <cell r="P399">
            <v>0.61317574118377749</v>
          </cell>
          <cell r="Q399">
            <v>0.61317574118377749</v>
          </cell>
          <cell r="R399">
            <v>0.61317574118377749</v>
          </cell>
        </row>
        <row r="400">
          <cell r="A400" t="str">
            <v>CIMS.CAN.NB.Transportation Personal.Intercity BusBus Intercity GasolineService requestedCIMS.CAN.NB.Transportation Personal.Gasoline Blend</v>
          </cell>
          <cell r="H400">
            <v>0.84748884968638194</v>
          </cell>
          <cell r="I400">
            <v>0.78582750534359036</v>
          </cell>
          <cell r="J400">
            <v>0.72416616100079878</v>
          </cell>
          <cell r="K400">
            <v>0.66250481665801075</v>
          </cell>
          <cell r="L400">
            <v>0.61317574118377749</v>
          </cell>
          <cell r="M400">
            <v>0.61317574118377749</v>
          </cell>
          <cell r="N400">
            <v>0.61317574118377749</v>
          </cell>
          <cell r="O400">
            <v>0.61317574118377749</v>
          </cell>
          <cell r="P400">
            <v>0.61317574118377749</v>
          </cell>
          <cell r="Q400">
            <v>0.61317574118377749</v>
          </cell>
          <cell r="R400">
            <v>0.61317574118377749</v>
          </cell>
        </row>
        <row r="401">
          <cell r="A401" t="str">
            <v>CIMS.CAN.NB.Transportation Personal.Intercity RailRail Intercity DieselMarket share</v>
          </cell>
          <cell r="H401">
            <v>1</v>
          </cell>
          <cell r="I401"/>
          <cell r="J401"/>
          <cell r="K401"/>
          <cell r="L401"/>
          <cell r="M401"/>
          <cell r="N401"/>
          <cell r="O401"/>
          <cell r="P401"/>
          <cell r="Q401"/>
          <cell r="R401"/>
        </row>
        <row r="402">
          <cell r="A402" t="str">
            <v>CIMS.CAN.NB.Transportation Personal.Intercity RailRail Intercity DieselService requestedCIMS.CAN.NB.Transportation Personal.Diesel Blend</v>
          </cell>
          <cell r="H402">
            <v>1.9938942624324696</v>
          </cell>
          <cell r="I402">
            <v>1.8539965299869507</v>
          </cell>
          <cell r="J402">
            <v>1.7140987975414319</v>
          </cell>
          <cell r="K402">
            <v>1.5742010650959131</v>
          </cell>
          <cell r="L402">
            <v>1.4622828791394937</v>
          </cell>
          <cell r="M402">
            <v>1.4622828791394937</v>
          </cell>
          <cell r="N402">
            <v>1.4622828791394937</v>
          </cell>
          <cell r="O402">
            <v>1.4622828791394937</v>
          </cell>
          <cell r="P402">
            <v>1.4622828791394937</v>
          </cell>
          <cell r="Q402">
            <v>1.4622828791394937</v>
          </cell>
          <cell r="R402">
            <v>1.4622828791394937</v>
          </cell>
        </row>
        <row r="403">
          <cell r="A403" t="str">
            <v>CIMS.CAN.NB.Transportation Personal.Mode.Intercity AirAir IntercityMarket share</v>
          </cell>
          <cell r="H403">
            <v>1</v>
          </cell>
          <cell r="I403"/>
          <cell r="J403"/>
          <cell r="K403"/>
          <cell r="L403"/>
          <cell r="M403"/>
          <cell r="N403"/>
          <cell r="O403"/>
          <cell r="P403"/>
          <cell r="Q403"/>
          <cell r="R403"/>
        </row>
        <row r="404">
          <cell r="A404" t="str">
            <v>CIMS.CAN.NB.Transportation Personal.Mode.Intercity AirAir IntercityService requestedCIMS.Generic Fuels.Jet Fuel</v>
          </cell>
          <cell r="H404">
            <v>3.318720661430973</v>
          </cell>
          <cell r="I404">
            <v>2.9481661104022976</v>
          </cell>
          <cell r="J404">
            <v>2.5776115593735938</v>
          </cell>
          <cell r="K404">
            <v>2.2070570083448899</v>
          </cell>
          <cell r="L404">
            <v>1.9106133675219326</v>
          </cell>
          <cell r="M404">
            <v>1.9106133675219326</v>
          </cell>
          <cell r="N404">
            <v>1.9106133675219326</v>
          </cell>
          <cell r="O404">
            <v>1.9106133675219326</v>
          </cell>
          <cell r="P404">
            <v>1.9106133675219326</v>
          </cell>
          <cell r="Q404">
            <v>1.9106133675219326</v>
          </cell>
          <cell r="R404">
            <v>1.9106133675219326</v>
          </cell>
        </row>
        <row r="405">
          <cell r="H405"/>
          <cell r="I405"/>
          <cell r="J405"/>
          <cell r="K405"/>
          <cell r="L405"/>
          <cell r="M405"/>
          <cell r="N405"/>
          <cell r="O405"/>
          <cell r="P405"/>
          <cell r="Q405"/>
          <cell r="R405"/>
        </row>
        <row r="406">
          <cell r="A406" t="str">
            <v>CIMS.CAN.NSService requestedCIMS.CAN.NS.Transportation Personal</v>
          </cell>
          <cell r="H406">
            <v>19420655.917627104</v>
          </cell>
          <cell r="I406">
            <v>20724511.762683213</v>
          </cell>
          <cell r="J406">
            <v>19905006.804384317</v>
          </cell>
          <cell r="K406">
            <v>22438746.88108632</v>
          </cell>
          <cell r="L406">
            <v>23579476.477215253</v>
          </cell>
          <cell r="M406">
            <v>23980859.748557549</v>
          </cell>
          <cell r="N406">
            <v>24630974.213045623</v>
          </cell>
          <cell r="O406">
            <v>25274347.484184425</v>
          </cell>
          <cell r="P406">
            <v>26035317.116479658</v>
          </cell>
          <cell r="Q406">
            <v>26919849.095764522</v>
          </cell>
          <cell r="R406">
            <v>27934613.601179704</v>
          </cell>
        </row>
        <row r="407">
          <cell r="A407" t="str">
            <v>CIMS.CAN.NS.Transportation PersonalService requestedCIMS.CAN.NS.Transportation Personal.Mode</v>
          </cell>
          <cell r="H407">
            <v>1</v>
          </cell>
          <cell r="I407">
            <v>1</v>
          </cell>
          <cell r="J407">
            <v>1</v>
          </cell>
          <cell r="K407">
            <v>1</v>
          </cell>
          <cell r="L407">
            <v>1</v>
          </cell>
          <cell r="M407">
            <v>1</v>
          </cell>
          <cell r="N407">
            <v>1</v>
          </cell>
          <cell r="O407">
            <v>1</v>
          </cell>
          <cell r="P407">
            <v>1</v>
          </cell>
          <cell r="Q407">
            <v>1</v>
          </cell>
          <cell r="R407">
            <v>1</v>
          </cell>
        </row>
        <row r="408">
          <cell r="A408" t="str">
            <v>CIMS.CAN.NS.Transportation Personal.ModeService requestedCIMS.CAN.NS.Transportation Personal.Mode.Urban</v>
          </cell>
          <cell r="H408">
            <v>0.55196675344944091</v>
          </cell>
          <cell r="I408">
            <v>0.54741651243873091</v>
          </cell>
          <cell r="J408">
            <v>0.55889582869061916</v>
          </cell>
          <cell r="K408">
            <v>0.55402824781133497</v>
          </cell>
          <cell r="L408">
            <v>0.55735662129484043</v>
          </cell>
          <cell r="M408">
            <v>0.55719780485860271</v>
          </cell>
          <cell r="N408">
            <v>0.55457326085869707</v>
          </cell>
          <cell r="O408">
            <v>0.55455077126022423</v>
          </cell>
          <cell r="P408">
            <v>0.55438368282448847</v>
          </cell>
          <cell r="Q408">
            <v>0.55407828295230799</v>
          </cell>
          <cell r="R408">
            <v>0.5536414825281436</v>
          </cell>
        </row>
        <row r="409">
          <cell r="A409" t="str">
            <v>CIMS.CAN.NS.Transportation Personal.ModeService requestedCIMS.CAN.NS.Transportation Personal.Mode.Intercity Land</v>
          </cell>
          <cell r="H409">
            <v>0.41483477456332646</v>
          </cell>
          <cell r="I409">
            <v>0.40667499483159181</v>
          </cell>
          <cell r="J409">
            <v>0.40253987028987048</v>
          </cell>
          <cell r="K409">
            <v>0.40281390487163893</v>
          </cell>
          <cell r="L409">
            <v>0.40314419922052935</v>
          </cell>
          <cell r="M409">
            <v>0.39992184309271589</v>
          </cell>
          <cell r="N409">
            <v>0.39439243629246673</v>
          </cell>
          <cell r="O409">
            <v>0.39091311498367937</v>
          </cell>
          <cell r="P409">
            <v>0.3875202014694184</v>
          </cell>
          <cell r="Q409">
            <v>0.3842241021552435</v>
          </cell>
          <cell r="R409">
            <v>0.38103356171240166</v>
          </cell>
        </row>
        <row r="410">
          <cell r="A410" t="str">
            <v>CIMS.CAN.NS.Transportation Personal.ModeService requestedCIMS.CAN.NS.Transportation Personal.Mode.Intercity Air</v>
          </cell>
          <cell r="H410">
            <v>3.3198471987232588E-2</v>
          </cell>
          <cell r="I410">
            <v>4.5908492729677133E-2</v>
          </cell>
          <cell r="J410">
            <v>3.8564301019510375E-2</v>
          </cell>
          <cell r="K410">
            <v>4.3157847317026141E-2</v>
          </cell>
          <cell r="L410">
            <v>3.9499179484629943E-2</v>
          </cell>
          <cell r="M410">
            <v>4.2880352048681437E-2</v>
          </cell>
          <cell r="N410">
            <v>4.6093783821141758E-2</v>
          </cell>
          <cell r="O410">
            <v>4.9595795081172317E-2</v>
          </cell>
          <cell r="P410">
            <v>5.3157285569572013E-2</v>
          </cell>
          <cell r="Q410">
            <v>5.6761505467483729E-2</v>
          </cell>
          <cell r="R410">
            <v>6.0392737652299751E-2</v>
          </cell>
        </row>
        <row r="411">
          <cell r="A411" t="str">
            <v>CIMS.CAN.NS.Transportation Personal.Mode.UrbanWalk Cycle UrbanMarket share</v>
          </cell>
          <cell r="H411">
            <v>8.9086859688195987E-3</v>
          </cell>
          <cell r="I411">
            <v>8.9086859688195987E-3</v>
          </cell>
          <cell r="J411">
            <v>8.9086859688195987E-3</v>
          </cell>
          <cell r="K411">
            <v>8.9086859688195987E-3</v>
          </cell>
          <cell r="L411">
            <v>8.9086859688195987E-3</v>
          </cell>
          <cell r="M411">
            <v>8.9086859688195987E-3</v>
          </cell>
          <cell r="N411">
            <v>8.9086859688195987E-3</v>
          </cell>
          <cell r="O411">
            <v>8.9086859688195987E-3</v>
          </cell>
          <cell r="P411">
            <v>8.9086859688195987E-3</v>
          </cell>
          <cell r="Q411">
            <v>8.9086859688195987E-3</v>
          </cell>
          <cell r="R411">
            <v>8.9086859688195987E-3</v>
          </cell>
        </row>
        <row r="412">
          <cell r="A412" t="str">
            <v>CIMS.CAN.NS.Transportation Personal.Mode.UrbanPassenger Vehicle Urban 1 PassengerMarket share</v>
          </cell>
          <cell r="H412">
            <v>0.38298993448833901</v>
          </cell>
          <cell r="I412">
            <v>0.37901754587570174</v>
          </cell>
          <cell r="J412">
            <v>0.37117280005262587</v>
          </cell>
          <cell r="K412">
            <v>0.37241128120104594</v>
          </cell>
          <cell r="L412">
            <v>0.36801034692115403</v>
          </cell>
          <cell r="M412">
            <v>0.36208605109849834</v>
          </cell>
          <cell r="N412">
            <v>0.35747307734421863</v>
          </cell>
          <cell r="O412">
            <v>0.35294980912154844</v>
          </cell>
          <cell r="P412">
            <v>0.34854683517701768</v>
          </cell>
          <cell r="Q412">
            <v>0.34429120244309963</v>
          </cell>
          <cell r="R412">
            <v>0.34020588041667255</v>
          </cell>
        </row>
        <row r="413">
          <cell r="A413" t="str">
            <v>CIMS.CAN.NS.Transportation Personal.Mode.UrbanPassenger Vehicle Urban 3 PassengerMarket share</v>
          </cell>
          <cell r="H413">
            <v>0.50874750158509841</v>
          </cell>
          <cell r="I413">
            <v>0.50409354337882106</v>
          </cell>
          <cell r="J413">
            <v>0.49499523115007432</v>
          </cell>
          <cell r="K413">
            <v>0.50542155295136693</v>
          </cell>
          <cell r="L413">
            <v>0.50991153510634457</v>
          </cell>
          <cell r="M413">
            <v>0.50909605761147103</v>
          </cell>
          <cell r="N413">
            <v>0.50725627294915876</v>
          </cell>
          <cell r="O413">
            <v>0.50547361324204798</v>
          </cell>
          <cell r="P413">
            <v>0.50375901112447108</v>
          </cell>
          <cell r="Q413">
            <v>0.50212168858809758</v>
          </cell>
          <cell r="R413">
            <v>0.50056900957153427</v>
          </cell>
        </row>
        <row r="414">
          <cell r="A414" t="str">
            <v>CIMS.CAN.NS.Transportation Personal.Mode.UrbanPublic Transit UrbanMarket share</v>
          </cell>
          <cell r="H414">
            <v>0.10024694652365544</v>
          </cell>
          <cell r="I414">
            <v>0.1089508335386951</v>
          </cell>
          <cell r="J414">
            <v>0.12604618874154525</v>
          </cell>
          <cell r="K414">
            <v>0.11427653363048683</v>
          </cell>
          <cell r="L414">
            <v>0.11418668532506332</v>
          </cell>
          <cell r="M414">
            <v>0.12098704087466024</v>
          </cell>
          <cell r="N414">
            <v>0.12749780161409791</v>
          </cell>
          <cell r="O414">
            <v>0.13386041204212407</v>
          </cell>
          <cell r="P414">
            <v>0.14003297755198096</v>
          </cell>
          <cell r="Q414">
            <v>0.14597890320672471</v>
          </cell>
          <cell r="R414">
            <v>0.15166758291077551</v>
          </cell>
        </row>
        <row r="415">
          <cell r="A415" t="str">
            <v>CIMS.CAN.NS.Transportation Personal.Mode.UrbanPassenger Vehicle Urban 1 PassengerService requestedCIMS.CAN.NS.Transportation Personal.Passenger Vehicles</v>
          </cell>
          <cell r="H415">
            <v>1</v>
          </cell>
          <cell r="I415"/>
          <cell r="J415"/>
          <cell r="K415"/>
          <cell r="L415"/>
          <cell r="M415"/>
          <cell r="N415"/>
          <cell r="O415"/>
          <cell r="P415"/>
          <cell r="Q415"/>
          <cell r="R415"/>
        </row>
        <row r="416">
          <cell r="A416" t="str">
            <v>CIMS.CAN.NS.Transportation Personal.Mode.UrbanPassenger Vehicle Urban 3 PassengerService requestedCIMS.CAN.NS.Transportation Personal.Passenger Vehicles</v>
          </cell>
          <cell r="H416">
            <v>0.33333299999999999</v>
          </cell>
          <cell r="I416"/>
          <cell r="J416"/>
          <cell r="K416"/>
          <cell r="L416"/>
          <cell r="M416"/>
          <cell r="N416"/>
          <cell r="O416"/>
          <cell r="P416"/>
          <cell r="Q416"/>
          <cell r="R416"/>
        </row>
        <row r="417">
          <cell r="A417" t="str">
            <v>CIMS.CAN.NS.Transportation Personal.Mode.Intercity LandBus IntercityMarket share</v>
          </cell>
          <cell r="H417">
            <v>3.2840189577459294E-2</v>
          </cell>
          <cell r="I417">
            <v>3.1541415126015E-2</v>
          </cell>
          <cell r="J417">
            <v>2.1819391422487171E-2</v>
          </cell>
          <cell r="K417">
            <v>1.8807511094103047E-2</v>
          </cell>
          <cell r="L417">
            <v>1.4053517517021089E-2</v>
          </cell>
          <cell r="M417">
            <v>1.1961851592123486E-2</v>
          </cell>
          <cell r="N417">
            <v>1.014114024352473E-2</v>
          </cell>
          <cell r="O417">
            <v>8.5623984496918399E-3</v>
          </cell>
          <cell r="P417">
            <v>7.2004075595450256E-3</v>
          </cell>
          <cell r="Q417">
            <v>6.0313668430060615E-3</v>
          </cell>
          <cell r="R417">
            <v>5.0329862296452791E-3</v>
          </cell>
        </row>
        <row r="418">
          <cell r="A418" t="str">
            <v>CIMS.CAN.NS.Transportation Personal.Mode.Intercity LandRail IntercityMarket share</v>
          </cell>
          <cell r="H418">
            <v>2.1455398528098463E-3</v>
          </cell>
          <cell r="I418">
            <v>3.0599468386383498E-3</v>
          </cell>
          <cell r="J418">
            <v>3.6626077721346076E-3</v>
          </cell>
          <cell r="K418">
            <v>2.4880484043191017E-3</v>
          </cell>
          <cell r="L418">
            <v>3.7600350737095382E-3</v>
          </cell>
          <cell r="M418">
            <v>3.726890177381263E-3</v>
          </cell>
          <cell r="N418">
            <v>3.6793940587813126E-3</v>
          </cell>
          <cell r="O418">
            <v>3.6176477428697057E-3</v>
          </cell>
          <cell r="P418">
            <v>3.5426581795832495E-3</v>
          </cell>
          <cell r="Q418">
            <v>3.4556459819356654E-3</v>
          </cell>
          <cell r="R418">
            <v>3.3579990651553117E-3</v>
          </cell>
        </row>
        <row r="419">
          <cell r="A419" t="str">
            <v>CIMS.CAN.NS.Transportation Personal.Mode.Intercity LandPassenger Vehicle IntercityMarket share</v>
          </cell>
          <cell r="H419">
            <v>0.96501427056973088</v>
          </cell>
          <cell r="I419">
            <v>0.96539863803534665</v>
          </cell>
          <cell r="J419">
            <v>0.9745180008053782</v>
          </cell>
          <cell r="K419">
            <v>0.97870444050157779</v>
          </cell>
          <cell r="L419">
            <v>0.9821864474092693</v>
          </cell>
          <cell r="M419">
            <v>0.98431125823049526</v>
          </cell>
          <cell r="N419">
            <v>0.98617946569769399</v>
          </cell>
          <cell r="O419">
            <v>0.98781995380743837</v>
          </cell>
          <cell r="P419">
            <v>0.98925693426087169</v>
          </cell>
          <cell r="Q419">
            <v>0.99051298717505831</v>
          </cell>
          <cell r="R419">
            <v>0.99160901470519935</v>
          </cell>
        </row>
        <row r="420">
          <cell r="A420" t="str">
            <v>CIMS.CAN.NS.Transportation Personal.Mode.Intercity LandPassenger Vehicle IntercityService requestedCIMS.CAN.NS.Transportation Personal.Passenger Vehicles</v>
          </cell>
          <cell r="H420">
            <v>0.79072260645943593</v>
          </cell>
          <cell r="I420"/>
          <cell r="J420"/>
          <cell r="K420"/>
          <cell r="L420"/>
          <cell r="M420"/>
          <cell r="N420"/>
          <cell r="O420"/>
          <cell r="P420"/>
          <cell r="Q420"/>
          <cell r="R420"/>
        </row>
        <row r="421">
          <cell r="A421" t="str">
            <v>CIMS.CAN.NS.Transportation Personal.Passenger VehiclesCar_smallOutput</v>
          </cell>
          <cell r="H421">
            <v>22.020240000000001</v>
          </cell>
          <cell r="I421"/>
          <cell r="J421"/>
          <cell r="K421"/>
          <cell r="L421"/>
          <cell r="M421"/>
          <cell r="N421"/>
          <cell r="O421"/>
          <cell r="P421"/>
          <cell r="Q421"/>
          <cell r="R421"/>
        </row>
        <row r="422">
          <cell r="A422" t="str">
            <v>CIMS.CAN.NS.Transportation Personal.Passenger VehiclesCar_largeOutput</v>
          </cell>
          <cell r="H422">
            <v>22.020240000000001</v>
          </cell>
          <cell r="I422"/>
          <cell r="J422"/>
          <cell r="K422"/>
          <cell r="L422"/>
          <cell r="M422"/>
          <cell r="N422"/>
          <cell r="O422"/>
          <cell r="P422"/>
          <cell r="Q422"/>
          <cell r="R422"/>
        </row>
        <row r="423">
          <cell r="A423" t="str">
            <v>CIMS.CAN.NS.Transportation Personal.Passenger VehiclesLight Truck_smallOutput</v>
          </cell>
          <cell r="H423">
            <v>21.720471002549999</v>
          </cell>
          <cell r="I423"/>
          <cell r="J423"/>
          <cell r="K423"/>
          <cell r="L423"/>
          <cell r="M423"/>
          <cell r="N423"/>
          <cell r="O423"/>
          <cell r="P423"/>
          <cell r="Q423"/>
          <cell r="R423"/>
        </row>
        <row r="424">
          <cell r="A424" t="str">
            <v>CIMS.CAN.NS.Transportation Personal.Passenger VehiclesLight Truck_largeOutput</v>
          </cell>
          <cell r="H424">
            <v>21.720471002549999</v>
          </cell>
          <cell r="I424"/>
          <cell r="J424"/>
          <cell r="K424"/>
          <cell r="L424"/>
          <cell r="M424"/>
          <cell r="N424"/>
          <cell r="O424"/>
          <cell r="P424"/>
          <cell r="Q424"/>
          <cell r="R424"/>
        </row>
        <row r="425">
          <cell r="A425" t="str">
            <v>CIMS.CAN.NS.Transportation Personal.Passenger VehiclesCar_smallService requestedCIMS.CAN.NS.Transportation Personal.Passenger Vehicle Motors</v>
          </cell>
          <cell r="H425">
            <v>7</v>
          </cell>
          <cell r="I425"/>
          <cell r="J425"/>
          <cell r="K425"/>
          <cell r="L425"/>
          <cell r="M425"/>
          <cell r="N425"/>
          <cell r="O425"/>
          <cell r="P425"/>
          <cell r="Q425"/>
          <cell r="R425"/>
        </row>
        <row r="426">
          <cell r="A426" t="str">
            <v>CIMS.CAN.NS.Transportation Personal.Passenger VehiclesCar_largeService requestedCIMS.CAN.NS.Transportation Personal.Passenger Vehicle Motors</v>
          </cell>
          <cell r="H426">
            <v>10</v>
          </cell>
          <cell r="I426"/>
          <cell r="J426"/>
          <cell r="K426"/>
          <cell r="L426"/>
          <cell r="M426"/>
          <cell r="N426"/>
          <cell r="O426"/>
          <cell r="P426"/>
          <cell r="Q426"/>
          <cell r="R426"/>
        </row>
        <row r="427">
          <cell r="A427" t="str">
            <v>CIMS.CAN.NS.Transportation Personal.Passenger VehiclesLight Truck_smallService requestedCIMS.CAN.NS.Transportation Personal.Passenger Vehicle Motors</v>
          </cell>
          <cell r="H427">
            <v>8</v>
          </cell>
          <cell r="I427"/>
          <cell r="J427"/>
          <cell r="K427"/>
          <cell r="L427"/>
          <cell r="M427"/>
          <cell r="N427"/>
          <cell r="O427"/>
          <cell r="P427"/>
          <cell r="Q427"/>
          <cell r="R427"/>
        </row>
        <row r="428">
          <cell r="A428" t="str">
            <v>CIMS.CAN.NS.Transportation Personal.Passenger VehiclesLight Truck_largeService requestedCIMS.CAN.NS.Transportation Personal.Passenger Vehicle Motors</v>
          </cell>
          <cell r="H428">
            <v>13</v>
          </cell>
          <cell r="I428"/>
          <cell r="J428"/>
          <cell r="K428"/>
          <cell r="L428"/>
          <cell r="M428"/>
          <cell r="N428"/>
          <cell r="O428"/>
          <cell r="P428"/>
          <cell r="Q428"/>
          <cell r="R428"/>
        </row>
        <row r="429">
          <cell r="A429" t="str">
            <v>CIMS.CAN.NS.Transportation Personal.Passenger VehiclesCar_smallMarket share</v>
          </cell>
          <cell r="H429">
            <v>0.34620423873030054</v>
          </cell>
          <cell r="I429">
            <v>0.34335664552508161</v>
          </cell>
          <cell r="J429">
            <v>0.33499533118576047</v>
          </cell>
          <cell r="K429">
            <v>0.31123877844834136</v>
          </cell>
          <cell r="L429">
            <v>0.27238550817778356</v>
          </cell>
          <cell r="M429">
            <v>0.2568570619366653</v>
          </cell>
          <cell r="N429">
            <v>0.24127548391887255</v>
          </cell>
          <cell r="O429">
            <v>0.22576147622572296</v>
          </cell>
          <cell r="P429">
            <v>0.21043366100619304</v>
          </cell>
          <cell r="Q429">
            <v>0.19540499864774813</v>
          </cell>
          <cell r="R429">
            <v>0.18077956686837734</v>
          </cell>
        </row>
        <row r="430">
          <cell r="A430" t="str">
            <v>CIMS.CAN.NS.Transportation Personal.Passenger VehiclesCar_largeMarket share</v>
          </cell>
          <cell r="H430">
            <v>0.34620423873030054</v>
          </cell>
          <cell r="I430">
            <v>0.34335664552508161</v>
          </cell>
          <cell r="J430">
            <v>0.33499533118576047</v>
          </cell>
          <cell r="K430">
            <v>0.31123877844834136</v>
          </cell>
          <cell r="L430">
            <v>0.27238550817778356</v>
          </cell>
          <cell r="M430">
            <v>0.2568570619366653</v>
          </cell>
          <cell r="N430">
            <v>0.24127548391887255</v>
          </cell>
          <cell r="O430">
            <v>0.22576147622572296</v>
          </cell>
          <cell r="P430">
            <v>0.21043366100619304</v>
          </cell>
          <cell r="Q430">
            <v>0.19540499864774813</v>
          </cell>
          <cell r="R430">
            <v>0.18077956686837734</v>
          </cell>
        </row>
        <row r="431">
          <cell r="A431" t="str">
            <v>CIMS.CAN.NS.Transportation Personal.Passenger VehiclesLight Truck_smallMarket share</v>
          </cell>
          <cell r="H431">
            <v>0.15379576126969943</v>
          </cell>
          <cell r="I431">
            <v>0.15664335447491837</v>
          </cell>
          <cell r="J431">
            <v>0.16500466881423956</v>
          </cell>
          <cell r="K431">
            <v>0.18876122155165867</v>
          </cell>
          <cell r="L431">
            <v>0.22761449182221649</v>
          </cell>
          <cell r="M431">
            <v>0.24314293806333473</v>
          </cell>
          <cell r="N431">
            <v>0.25872451608112745</v>
          </cell>
          <cell r="O431">
            <v>0.27423852377427704</v>
          </cell>
          <cell r="P431">
            <v>0.28956633899380696</v>
          </cell>
          <cell r="Q431">
            <v>0.30459500135225182</v>
          </cell>
          <cell r="R431">
            <v>0.31922043313162268</v>
          </cell>
        </row>
        <row r="432">
          <cell r="A432" t="str">
            <v>CIMS.CAN.NS.Transportation Personal.Passenger VehiclesLight Truck_largeMarket share</v>
          </cell>
          <cell r="H432">
            <v>0.15379576126969943</v>
          </cell>
          <cell r="I432">
            <v>0.15664335447491837</v>
          </cell>
          <cell r="J432">
            <v>0.16500466881423956</v>
          </cell>
          <cell r="K432">
            <v>0.18876122155165867</v>
          </cell>
          <cell r="L432">
            <v>0.22761449182221649</v>
          </cell>
          <cell r="M432">
            <v>0.24314293806333473</v>
          </cell>
          <cell r="N432">
            <v>0.25872451608112745</v>
          </cell>
          <cell r="O432">
            <v>0.27423852377427704</v>
          </cell>
          <cell r="P432">
            <v>0.28956633899380696</v>
          </cell>
          <cell r="Q432">
            <v>0.30459500135225182</v>
          </cell>
          <cell r="R432">
            <v>0.31922043313162268</v>
          </cell>
        </row>
        <row r="433">
          <cell r="A433" t="str">
            <v>CIMS.CAN.NS.Transportation Personal.Passenger Vehicle MotorsOutput</v>
          </cell>
          <cell r="H433">
            <v>219.42545453981018</v>
          </cell>
          <cell r="I433"/>
          <cell r="J433"/>
          <cell r="K433"/>
          <cell r="L433"/>
          <cell r="M433"/>
          <cell r="N433"/>
          <cell r="O433"/>
          <cell r="P433"/>
          <cell r="Q433"/>
          <cell r="R433"/>
        </row>
        <row r="434">
          <cell r="A434" t="str">
            <v>CIMS.CAN.NS.Transportation Personal.Passenger Vehicle MotorsGasoline ExistingService requestedCIMS.CAN.NS.Transportation Personal.Gasoline Blend</v>
          </cell>
          <cell r="H434">
            <v>0.29220966552802974</v>
          </cell>
          <cell r="I434"/>
          <cell r="J434"/>
          <cell r="K434"/>
          <cell r="L434"/>
          <cell r="M434"/>
          <cell r="N434"/>
          <cell r="O434"/>
          <cell r="P434"/>
          <cell r="Q434"/>
          <cell r="R434"/>
        </row>
        <row r="435">
          <cell r="A435" t="str">
            <v>CIMS.CAN.NS.Transportation Personal.Passenger Vehicle MotorsGasoline StandardService requestedCIMS.CAN.NS.Transportation Personal.Gasoline Blend</v>
          </cell>
          <cell r="H435">
            <v>0.27278438358112123</v>
          </cell>
          <cell r="I435"/>
          <cell r="J435"/>
          <cell r="K435"/>
          <cell r="L435"/>
          <cell r="M435"/>
          <cell r="N435"/>
          <cell r="O435"/>
          <cell r="P435"/>
          <cell r="Q435"/>
          <cell r="R435"/>
        </row>
        <row r="436">
          <cell r="A436" t="str">
            <v>CIMS.CAN.NS.Transportation Personal.Passenger Vehicle MotorsGasoline EfficientService requestedCIMS.CAN.NS.Transportation Personal.Gasoline Blend</v>
          </cell>
          <cell r="H436">
            <v>0.27196545560929175</v>
          </cell>
          <cell r="I436"/>
          <cell r="J436"/>
          <cell r="K436"/>
          <cell r="L436"/>
          <cell r="M436"/>
          <cell r="N436"/>
          <cell r="O436"/>
          <cell r="P436"/>
          <cell r="Q436"/>
          <cell r="R436"/>
        </row>
        <row r="437">
          <cell r="A437" t="str">
            <v>CIMS.CAN.NS.Transportation Personal.Passenger Vehicle MotorsGasoline ExistingMarket share</v>
          </cell>
          <cell r="H437">
            <v>1</v>
          </cell>
          <cell r="I437"/>
          <cell r="J437"/>
          <cell r="K437"/>
          <cell r="L437"/>
          <cell r="M437"/>
          <cell r="N437"/>
          <cell r="O437"/>
          <cell r="P437"/>
          <cell r="Q437"/>
          <cell r="R437"/>
        </row>
        <row r="438">
          <cell r="A438" t="str">
            <v>CIMS.CAN.NS.Transportation Personal.TransitService requestedCIMS.CAN.NS.Transportation Personal.Transit.Public Bus</v>
          </cell>
          <cell r="H438">
            <v>1</v>
          </cell>
          <cell r="I438">
            <v>1</v>
          </cell>
          <cell r="J438">
            <v>1</v>
          </cell>
          <cell r="K438">
            <v>1</v>
          </cell>
          <cell r="L438">
            <v>1</v>
          </cell>
          <cell r="M438">
            <v>1</v>
          </cell>
          <cell r="N438">
            <v>1</v>
          </cell>
          <cell r="O438">
            <v>1</v>
          </cell>
          <cell r="P438">
            <v>1</v>
          </cell>
          <cell r="Q438">
            <v>1</v>
          </cell>
          <cell r="R438">
            <v>1</v>
          </cell>
        </row>
        <row r="439">
          <cell r="A439" t="str">
            <v>CIMS.CAN.NS.Transportation Personal.TransitService requestedCIMS.CAN.NS.Transportation Personal.Transit.Rapid Transit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</row>
        <row r="440">
          <cell r="A440" t="str">
            <v>CIMS.CAN.NS.Transportation Personal.Transit.Public BusOutput</v>
          </cell>
          <cell r="H440">
            <v>778.19774759284121</v>
          </cell>
          <cell r="I440"/>
          <cell r="J440"/>
          <cell r="K440"/>
          <cell r="L440"/>
          <cell r="M440"/>
          <cell r="N440"/>
          <cell r="O440"/>
          <cell r="P440"/>
          <cell r="Q440"/>
          <cell r="R440"/>
        </row>
        <row r="441">
          <cell r="A441" t="str">
            <v>CIMS.CAN.NS.Transportation Personal.Transit.Public BusBus Urban DieselMarket share</v>
          </cell>
          <cell r="H441">
            <v>1</v>
          </cell>
          <cell r="I441"/>
          <cell r="J441"/>
          <cell r="K441"/>
          <cell r="L441"/>
          <cell r="M441"/>
          <cell r="N441"/>
          <cell r="O441"/>
          <cell r="P441"/>
          <cell r="Q441"/>
          <cell r="R441"/>
        </row>
        <row r="442">
          <cell r="A442" t="str">
            <v>CIMS.CAN.NS.Transportation Personal.Transit.Public BusBus Urban NGMarket share</v>
          </cell>
          <cell r="H442">
            <v>0</v>
          </cell>
          <cell r="I442"/>
          <cell r="J442"/>
          <cell r="K442"/>
          <cell r="L442"/>
          <cell r="M442"/>
          <cell r="N442"/>
          <cell r="O442"/>
          <cell r="P442"/>
          <cell r="Q442"/>
          <cell r="R442"/>
        </row>
        <row r="443">
          <cell r="A443" t="str">
            <v>CIMS.CAN.NS.Transportation Personal.Transit.Public BusBus Urban ElectricMarket share</v>
          </cell>
          <cell r="H443">
            <v>0</v>
          </cell>
          <cell r="I443"/>
          <cell r="J443"/>
          <cell r="K443"/>
          <cell r="L443"/>
          <cell r="M443"/>
          <cell r="N443"/>
          <cell r="O443"/>
          <cell r="P443"/>
          <cell r="Q443"/>
          <cell r="R443"/>
        </row>
        <row r="444">
          <cell r="A444" t="str">
            <v>CIMS.CAN.NS.Transportation Personal.Transit.Public BusBus Urban DieselService requestedCIMS.CAN.NS.Transportation Personal.Diesel Blend</v>
          </cell>
          <cell r="H444">
            <v>3.0385380582048676</v>
          </cell>
          <cell r="I444">
            <v>3.0111723132635309</v>
          </cell>
          <cell r="J444">
            <v>2.9838065683221924</v>
          </cell>
          <cell r="K444">
            <v>2.9564408233808557</v>
          </cell>
          <cell r="L444">
            <v>2.9345482274277863</v>
          </cell>
          <cell r="M444">
            <v>2.9345482274277863</v>
          </cell>
          <cell r="N444">
            <v>2.9345482274277863</v>
          </cell>
          <cell r="O444">
            <v>2.9345482274277863</v>
          </cell>
          <cell r="P444">
            <v>2.9345482274277863</v>
          </cell>
          <cell r="Q444">
            <v>2.9345482274277863</v>
          </cell>
          <cell r="R444">
            <v>2.9345482274277863</v>
          </cell>
        </row>
        <row r="445">
          <cell r="A445" t="str">
            <v>CIMS.CAN.NS.Transportation Personal.Transit.Rapid TransitLight RailService requestedCIMS.CAN.NS.Electricity</v>
          </cell>
          <cell r="H445">
            <v>0.26333333333333331</v>
          </cell>
          <cell r="I445"/>
          <cell r="J445"/>
          <cell r="K445"/>
          <cell r="L445"/>
          <cell r="M445"/>
          <cell r="N445"/>
          <cell r="O445"/>
          <cell r="P445"/>
          <cell r="Q445"/>
          <cell r="R445"/>
        </row>
        <row r="446">
          <cell r="A446" t="str">
            <v>CIMS.CAN.NS.Transportation Personal.Intercity BusOutput</v>
          </cell>
          <cell r="H446">
            <v>956.73357798106247</v>
          </cell>
          <cell r="I446"/>
          <cell r="J446"/>
          <cell r="K446"/>
          <cell r="L446"/>
          <cell r="M446"/>
          <cell r="N446"/>
          <cell r="O446"/>
          <cell r="P446"/>
          <cell r="Q446"/>
          <cell r="R446"/>
        </row>
        <row r="447">
          <cell r="A447" t="str">
            <v>CIMS.CAN.NS.Transportation Personal.Intercity BusBus Intercity DieselMarket share</v>
          </cell>
          <cell r="H447">
            <v>0.89150990487328319</v>
          </cell>
          <cell r="I447"/>
          <cell r="J447"/>
          <cell r="K447"/>
          <cell r="L447"/>
          <cell r="M447"/>
          <cell r="N447"/>
          <cell r="O447"/>
          <cell r="P447"/>
          <cell r="Q447"/>
          <cell r="R447"/>
        </row>
        <row r="448">
          <cell r="A448" t="str">
            <v>CIMS.CAN.NS.Transportation Personal.Intercity BusBus Intercity GasolineMarket share</v>
          </cell>
          <cell r="H448">
            <v>0.10849009512671678</v>
          </cell>
          <cell r="I448"/>
          <cell r="J448"/>
          <cell r="K448"/>
          <cell r="L448"/>
          <cell r="M448"/>
          <cell r="N448"/>
          <cell r="O448"/>
          <cell r="P448"/>
          <cell r="Q448"/>
          <cell r="R448"/>
        </row>
        <row r="449">
          <cell r="A449" t="str">
            <v>CIMS.CAN.NS.Transportation Personal.Intercity BusBus Intercity DieselService requestedCIMS.CAN.NS.Transportation Personal.Diesel Blend</v>
          </cell>
          <cell r="H449">
            <v>0.84748960514205862</v>
          </cell>
          <cell r="I449">
            <v>0.78582769191860891</v>
          </cell>
          <cell r="J449">
            <v>0.72416577869516274</v>
          </cell>
          <cell r="K449">
            <v>0.66250386547171303</v>
          </cell>
          <cell r="L449">
            <v>0.61317433489295325</v>
          </cell>
          <cell r="M449">
            <v>0.61317433489295325</v>
          </cell>
          <cell r="N449">
            <v>0.61317433489295325</v>
          </cell>
          <cell r="O449">
            <v>0.61317433489295325</v>
          </cell>
          <cell r="P449">
            <v>0.61317433489295325</v>
          </cell>
          <cell r="Q449">
            <v>0.61317433489295325</v>
          </cell>
          <cell r="R449">
            <v>0.61317433489295325</v>
          </cell>
        </row>
        <row r="450">
          <cell r="A450" t="str">
            <v>CIMS.CAN.NS.Transportation Personal.Intercity BusBus Intercity GasolineService requestedCIMS.CAN.NS.Transportation Personal.Gasoline Blend</v>
          </cell>
          <cell r="H450">
            <v>0.84748960514205862</v>
          </cell>
          <cell r="I450">
            <v>0.78582769191860891</v>
          </cell>
          <cell r="J450">
            <v>0.72416577869516274</v>
          </cell>
          <cell r="K450">
            <v>0.66250386547171303</v>
          </cell>
          <cell r="L450">
            <v>0.61317433489295325</v>
          </cell>
          <cell r="M450">
            <v>0.61317433489295325</v>
          </cell>
          <cell r="N450">
            <v>0.61317433489295325</v>
          </cell>
          <cell r="O450">
            <v>0.61317433489295325</v>
          </cell>
          <cell r="P450">
            <v>0.61317433489295325</v>
          </cell>
          <cell r="Q450">
            <v>0.61317433489295325</v>
          </cell>
          <cell r="R450">
            <v>0.61317433489295325</v>
          </cell>
        </row>
        <row r="451">
          <cell r="A451" t="str">
            <v>CIMS.CAN.NS.Transportation Personal.Intercity RailRail Intercity DieselMarket share</v>
          </cell>
          <cell r="H451">
            <v>1</v>
          </cell>
          <cell r="I451"/>
          <cell r="J451"/>
          <cell r="K451"/>
          <cell r="L451"/>
          <cell r="M451"/>
          <cell r="N451"/>
          <cell r="O451"/>
          <cell r="P451"/>
          <cell r="Q451"/>
          <cell r="R451"/>
        </row>
        <row r="452">
          <cell r="A452" t="str">
            <v>CIMS.CAN.NS.Transportation Personal.Intercity RailRail Intercity DieselService requestedCIMS.CAN.NS.Transportation Personal.Diesel Blend</v>
          </cell>
          <cell r="H452">
            <v>1.9938942624324696</v>
          </cell>
          <cell r="I452">
            <v>1.8539965299869507</v>
          </cell>
          <cell r="J452">
            <v>1.7140987975414319</v>
          </cell>
          <cell r="K452">
            <v>1.5742010650959131</v>
          </cell>
          <cell r="L452">
            <v>1.4622828791394937</v>
          </cell>
          <cell r="M452">
            <v>1.4622828791394937</v>
          </cell>
          <cell r="N452">
            <v>1.4622828791394937</v>
          </cell>
          <cell r="O452">
            <v>1.4622828791394937</v>
          </cell>
          <cell r="P452">
            <v>1.4622828791394937</v>
          </cell>
          <cell r="Q452">
            <v>1.4622828791394937</v>
          </cell>
          <cell r="R452">
            <v>1.4622828791394937</v>
          </cell>
        </row>
        <row r="453">
          <cell r="A453" t="str">
            <v>CIMS.CAN.NS.Transportation Personal.Mode.Intercity AirAir IntercityMarket share</v>
          </cell>
          <cell r="H453">
            <v>1</v>
          </cell>
          <cell r="I453"/>
          <cell r="J453"/>
          <cell r="K453"/>
          <cell r="L453"/>
          <cell r="M453"/>
          <cell r="N453"/>
          <cell r="O453"/>
          <cell r="P453"/>
          <cell r="Q453"/>
          <cell r="R453"/>
        </row>
        <row r="454">
          <cell r="A454" t="str">
            <v>CIMS.CAN.NS.Transportation Personal.Mode.Intercity AirAir IntercityService requestedCIMS.Generic Fuels.Jet Fuel</v>
          </cell>
          <cell r="H454">
            <v>3.318720661430973</v>
          </cell>
          <cell r="I454">
            <v>2.9481661104022976</v>
          </cell>
          <cell r="J454">
            <v>2.5776115593735938</v>
          </cell>
          <cell r="K454">
            <v>2.2070570083448899</v>
          </cell>
          <cell r="L454">
            <v>1.9106133675219326</v>
          </cell>
          <cell r="M454">
            <v>1.9106133675219326</v>
          </cell>
          <cell r="N454">
            <v>1.9106133675219326</v>
          </cell>
          <cell r="O454">
            <v>1.9106133675219326</v>
          </cell>
          <cell r="P454">
            <v>1.9106133675219326</v>
          </cell>
          <cell r="Q454">
            <v>1.9106133675219326</v>
          </cell>
          <cell r="R454">
            <v>1.9106133675219326</v>
          </cell>
        </row>
        <row r="455">
          <cell r="H455"/>
          <cell r="I455"/>
          <cell r="J455"/>
          <cell r="K455"/>
          <cell r="L455"/>
          <cell r="M455"/>
          <cell r="N455"/>
          <cell r="O455"/>
          <cell r="P455"/>
          <cell r="Q455"/>
          <cell r="R455"/>
        </row>
        <row r="456">
          <cell r="A456" t="str">
            <v>CIMS.CAN.PEService requestedCIMS.CAN.PE.Transportation Personal</v>
          </cell>
          <cell r="H456">
            <v>2645828.7051366782</v>
          </cell>
          <cell r="I456">
            <v>2956799.4659747435</v>
          </cell>
          <cell r="J456">
            <v>3066638.0974809937</v>
          </cell>
          <cell r="K456">
            <v>3082189.1924056183</v>
          </cell>
          <cell r="L456">
            <v>3094447.7534236722</v>
          </cell>
          <cell r="M456">
            <v>3140499.7007979299</v>
          </cell>
          <cell r="N456">
            <v>3216038.5058431937</v>
          </cell>
          <cell r="O456">
            <v>3290118.5324211512</v>
          </cell>
          <cell r="P456">
            <v>3378826.1677935324</v>
          </cell>
          <cell r="Q456">
            <v>3482871.3211816372</v>
          </cell>
          <cell r="R456">
            <v>3603044.8298434545</v>
          </cell>
        </row>
        <row r="457">
          <cell r="A457" t="str">
            <v>CIMS.CAN.PE.Transportation PersonalService requestedCIMS.CAN.PE.Transportation Personal.Mode</v>
          </cell>
          <cell r="H457">
            <v>1</v>
          </cell>
          <cell r="I457">
            <v>1</v>
          </cell>
          <cell r="J457">
            <v>1</v>
          </cell>
          <cell r="K457">
            <v>1</v>
          </cell>
          <cell r="L457">
            <v>1</v>
          </cell>
          <cell r="M457">
            <v>1</v>
          </cell>
          <cell r="N457">
            <v>1</v>
          </cell>
          <cell r="O457">
            <v>1</v>
          </cell>
          <cell r="P457">
            <v>1</v>
          </cell>
          <cell r="Q457">
            <v>1</v>
          </cell>
          <cell r="R457">
            <v>1</v>
          </cell>
        </row>
        <row r="458">
          <cell r="A458" t="str">
            <v>CIMS.CAN.PE.Transportation Personal.ModeService requestedCIMS.CAN.PE.Transportation Personal.Mode.Urban</v>
          </cell>
          <cell r="H458">
            <v>0.55562525258297524</v>
          </cell>
          <cell r="I458">
            <v>0.5551602943232854</v>
          </cell>
          <cell r="J458">
            <v>0.55639835849762831</v>
          </cell>
          <cell r="K458">
            <v>0.57609973420661276</v>
          </cell>
          <cell r="L458">
            <v>0.55261103010539148</v>
          </cell>
          <cell r="M458">
            <v>0.55232867696585219</v>
          </cell>
          <cell r="N458">
            <v>0.54939940797734521</v>
          </cell>
          <cell r="O458">
            <v>0.5491037184772215</v>
          </cell>
          <cell r="P458">
            <v>0.54874096663818994</v>
          </cell>
          <cell r="Q458">
            <v>0.5483152634482048</v>
          </cell>
          <cell r="R458">
            <v>0.54783094895175322</v>
          </cell>
        </row>
        <row r="459">
          <cell r="A459" t="str">
            <v>CIMS.CAN.PE.Transportation Personal.ModeService requestedCIMS.CAN.PE.Transportation Personal.Mode.Intercity Land</v>
          </cell>
          <cell r="H459">
            <v>0.43960018567861697</v>
          </cell>
          <cell r="I459">
            <v>0.43914149778082617</v>
          </cell>
          <cell r="J459">
            <v>0.43281828078979834</v>
          </cell>
          <cell r="K459">
            <v>0.41273245925085034</v>
          </cell>
          <cell r="L459">
            <v>0.42796836509953246</v>
          </cell>
          <cell r="M459">
            <v>0.42654382804039653</v>
          </cell>
          <cell r="N459">
            <v>0.42292759908733374</v>
          </cell>
          <cell r="O459">
            <v>0.42142137256107665</v>
          </cell>
          <cell r="P459">
            <v>0.41994130443076899</v>
          </cell>
          <cell r="Q459">
            <v>0.4184917345171596</v>
          </cell>
          <cell r="R459">
            <v>0.41707646386374464</v>
          </cell>
        </row>
        <row r="460">
          <cell r="A460" t="str">
            <v>CIMS.CAN.PE.Transportation Personal.ModeService requestedCIMS.CAN.PE.Transportation Personal.Mode.Intercity Air</v>
          </cell>
          <cell r="H460">
            <v>4.77456173840756E-3</v>
          </cell>
          <cell r="I460">
            <v>5.6982078958885693E-3</v>
          </cell>
          <cell r="J460">
            <v>1.0783360712572847E-2</v>
          </cell>
          <cell r="K460">
            <v>1.1167806542536915E-2</v>
          </cell>
          <cell r="L460">
            <v>1.9420604795076124E-2</v>
          </cell>
          <cell r="M460">
            <v>2.1127494993751279E-2</v>
          </cell>
          <cell r="N460">
            <v>2.2778566138195584E-2</v>
          </cell>
          <cell r="O460">
            <v>2.4583116369477114E-2</v>
          </cell>
          <cell r="P460">
            <v>2.6429167981035031E-2</v>
          </cell>
          <cell r="Q460">
            <v>2.8308233540664973E-2</v>
          </cell>
          <cell r="R460">
            <v>3.0212133296290425E-2</v>
          </cell>
        </row>
        <row r="461">
          <cell r="A461" t="str">
            <v>CIMS.CAN.PE.Transportation Personal.Mode.UrbanWalk Cycle UrbanMarket share</v>
          </cell>
          <cell r="H461">
            <v>8.9086859688195987E-3</v>
          </cell>
          <cell r="I461">
            <v>8.9086859688195987E-3</v>
          </cell>
          <cell r="J461">
            <v>8.9086859688195987E-3</v>
          </cell>
          <cell r="K461">
            <v>8.9086859688195987E-3</v>
          </cell>
          <cell r="L461">
            <v>8.9086859688195987E-3</v>
          </cell>
          <cell r="M461">
            <v>8.9086859688195987E-3</v>
          </cell>
          <cell r="N461">
            <v>8.9086859688195987E-3</v>
          </cell>
          <cell r="O461">
            <v>8.9086859688195987E-3</v>
          </cell>
          <cell r="P461">
            <v>8.9086859688195987E-3</v>
          </cell>
          <cell r="Q461">
            <v>8.9086859688195987E-3</v>
          </cell>
          <cell r="R461">
            <v>8.9086859688195987E-3</v>
          </cell>
        </row>
        <row r="462">
          <cell r="A462" t="str">
            <v>CIMS.CAN.PE.Transportation Personal.Mode.UrbanPassenger Vehicle Urban 1 PassengerMarket share</v>
          </cell>
          <cell r="H462">
            <v>0.41305515524986086</v>
          </cell>
          <cell r="I462">
            <v>0.41432068061048039</v>
          </cell>
          <cell r="J462">
            <v>0.40935299058769303</v>
          </cell>
          <cell r="K462">
            <v>0.36473480207029757</v>
          </cell>
          <cell r="L462">
            <v>0.39727853869353891</v>
          </cell>
          <cell r="M462">
            <v>0.39366411907966942</v>
          </cell>
          <cell r="N462">
            <v>0.39052189557313161</v>
          </cell>
          <cell r="O462">
            <v>0.38741169266194075</v>
          </cell>
          <cell r="P462">
            <v>0.38435622335457936</v>
          </cell>
          <cell r="Q462">
            <v>0.38137639922685868</v>
          </cell>
          <cell r="R462">
            <v>0.37849081958540237</v>
          </cell>
        </row>
        <row r="463">
          <cell r="A463" t="str">
            <v>CIMS.CAN.PE.Transportation Personal.Mode.UrbanPassenger Vehicle Urban 3 PassengerMarket share</v>
          </cell>
          <cell r="H463">
            <v>0.54992628911966812</v>
          </cell>
          <cell r="I463">
            <v>0.55381103081060168</v>
          </cell>
          <cell r="J463">
            <v>0.54640266433375495</v>
          </cell>
          <cell r="K463">
            <v>0.49684107731732691</v>
          </cell>
          <cell r="L463">
            <v>0.55342364582133563</v>
          </cell>
          <cell r="M463">
            <v>0.55453274932912189</v>
          </cell>
          <cell r="N463">
            <v>0.55520470288674373</v>
          </cell>
          <cell r="O463">
            <v>0.5558835829696851</v>
          </cell>
          <cell r="P463">
            <v>0.55656385368450845</v>
          </cell>
          <cell r="Q463">
            <v>0.55724015149831185</v>
          </cell>
          <cell r="R463">
            <v>0.5579074328261997</v>
          </cell>
        </row>
        <row r="464">
          <cell r="A464" t="str">
            <v>CIMS.CAN.PE.Transportation Personal.Mode.UrbanPublic Transit UrbanMarket share</v>
          </cell>
          <cell r="H464">
            <v>2.8362542647374225E-2</v>
          </cell>
          <cell r="I464">
            <v>2.3165981060526163E-2</v>
          </cell>
          <cell r="J464">
            <v>3.5653283011842472E-2</v>
          </cell>
          <cell r="K464">
            <v>0.13067961832574521</v>
          </cell>
          <cell r="L464">
            <v>4.0752177871508623E-2</v>
          </cell>
          <cell r="M464">
            <v>4.328001367292747E-2</v>
          </cell>
          <cell r="N464">
            <v>4.5772488295541564E-2</v>
          </cell>
          <cell r="O464">
            <v>4.822566571101139E-2</v>
          </cell>
          <cell r="P464">
            <v>5.0622214403257475E-2</v>
          </cell>
          <cell r="Q464">
            <v>5.2946446571681842E-2</v>
          </cell>
          <cell r="R464">
            <v>5.5184684645372337E-2</v>
          </cell>
        </row>
        <row r="465">
          <cell r="A465" t="str">
            <v>CIMS.CAN.PE.Transportation Personal.Mode.UrbanPassenger Vehicle Urban 1 PassengerService requestedCIMS.CAN.PE.Transportation Personal.Passenger Vehicles</v>
          </cell>
          <cell r="H465">
            <v>1</v>
          </cell>
          <cell r="I465"/>
          <cell r="J465"/>
          <cell r="K465"/>
          <cell r="L465"/>
          <cell r="M465"/>
          <cell r="N465"/>
          <cell r="O465"/>
          <cell r="P465"/>
          <cell r="Q465"/>
          <cell r="R465"/>
        </row>
        <row r="466">
          <cell r="A466" t="str">
            <v>CIMS.CAN.PE.Transportation Personal.Mode.UrbanPassenger Vehicle Urban 3 PassengerService requestedCIMS.CAN.PE.Transportation Personal.Passenger Vehicles</v>
          </cell>
          <cell r="H466">
            <v>0.33333299999999999</v>
          </cell>
          <cell r="I466"/>
          <cell r="J466"/>
          <cell r="K466"/>
          <cell r="L466"/>
          <cell r="M466"/>
          <cell r="N466"/>
          <cell r="O466"/>
          <cell r="P466"/>
          <cell r="Q466"/>
          <cell r="R466"/>
        </row>
        <row r="467">
          <cell r="A467" t="str">
            <v>CIMS.CAN.PE.Transportation Personal.Mode.Intercity LandBus IntercityMarket share</v>
          </cell>
          <cell r="H467">
            <v>8.2433840830489699E-3</v>
          </cell>
          <cell r="I467">
            <v>6.3254340439005035E-3</v>
          </cell>
          <cell r="J467">
            <v>5.6950131236301552E-3</v>
          </cell>
          <cell r="K467">
            <v>2.4710869046385798E-2</v>
          </cell>
          <cell r="L467">
            <v>5.587855573151842E-3</v>
          </cell>
          <cell r="M467">
            <v>4.7439078844756719E-3</v>
          </cell>
          <cell r="N467">
            <v>4.0120844928731893E-3</v>
          </cell>
          <cell r="O467">
            <v>3.3797759168259812E-3</v>
          </cell>
          <cell r="P467">
            <v>2.836091499353099E-3</v>
          </cell>
          <cell r="Q467">
            <v>2.3708770751554556E-3</v>
          </cell>
          <cell r="R467">
            <v>1.9747252265967471E-3</v>
          </cell>
        </row>
        <row r="468">
          <cell r="A468" t="str">
            <v>CIMS.CAN.PE.Transportation Personal.Mode.Intercity LandRail IntercityMarket share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</row>
        <row r="469">
          <cell r="A469" t="str">
            <v>CIMS.CAN.PE.Transportation Personal.Mode.Intercity LandPassenger Vehicle IntercityMarket share</v>
          </cell>
          <cell r="H469">
            <v>0.99175661591695108</v>
          </cell>
          <cell r="I469">
            <v>0.99367456595609949</v>
          </cell>
          <cell r="J469">
            <v>0.99430498687636992</v>
          </cell>
          <cell r="K469">
            <v>0.97528913095361425</v>
          </cell>
          <cell r="L469">
            <v>0.99441214442684811</v>
          </cell>
          <cell r="M469">
            <v>0.99525609211552446</v>
          </cell>
          <cell r="N469">
            <v>0.99598791550712684</v>
          </cell>
          <cell r="O469">
            <v>0.99662022408317408</v>
          </cell>
          <cell r="P469">
            <v>0.99716390850064685</v>
          </cell>
          <cell r="Q469">
            <v>0.99762912292484462</v>
          </cell>
          <cell r="R469">
            <v>0.9980252747734033</v>
          </cell>
        </row>
        <row r="470">
          <cell r="A470" t="str">
            <v>CIMS.CAN.PE.Transportation Personal.Mode.Intercity LandPassenger Vehicle IntercityService requestedCIMS.CAN.PE.Transportation Personal.Passenger Vehicles</v>
          </cell>
          <cell r="H470">
            <v>0.79014480060043391</v>
          </cell>
          <cell r="I470"/>
          <cell r="J470"/>
          <cell r="K470"/>
          <cell r="L470"/>
          <cell r="M470"/>
          <cell r="N470"/>
          <cell r="O470"/>
          <cell r="P470"/>
          <cell r="Q470"/>
          <cell r="R470"/>
        </row>
        <row r="471">
          <cell r="A471" t="str">
            <v>CIMS.CAN.PE.Transportation Personal.Passenger VehiclesCar_smallOutput</v>
          </cell>
          <cell r="H471">
            <v>19.361427999999993</v>
          </cell>
          <cell r="I471"/>
          <cell r="J471"/>
          <cell r="K471"/>
          <cell r="L471"/>
          <cell r="M471"/>
          <cell r="N471"/>
          <cell r="O471"/>
          <cell r="P471"/>
          <cell r="Q471"/>
          <cell r="R471"/>
        </row>
        <row r="472">
          <cell r="A472" t="str">
            <v>CIMS.CAN.PE.Transportation Personal.Passenger VehiclesCar_largeOutput</v>
          </cell>
          <cell r="H472">
            <v>19.361427999999993</v>
          </cell>
          <cell r="I472"/>
          <cell r="J472"/>
          <cell r="K472"/>
          <cell r="L472"/>
          <cell r="M472"/>
          <cell r="N472"/>
          <cell r="O472"/>
          <cell r="P472"/>
          <cell r="Q472"/>
          <cell r="R472"/>
        </row>
        <row r="473">
          <cell r="A473" t="str">
            <v>CIMS.CAN.PE.Transportation Personal.Passenger VehiclesLight Truck_smallOutput</v>
          </cell>
          <cell r="H473">
            <v>19.05782930705</v>
          </cell>
          <cell r="I473"/>
          <cell r="J473"/>
          <cell r="K473"/>
          <cell r="L473"/>
          <cell r="M473"/>
          <cell r="N473"/>
          <cell r="O473"/>
          <cell r="P473"/>
          <cell r="Q473"/>
          <cell r="R473"/>
        </row>
        <row r="474">
          <cell r="A474" t="str">
            <v>CIMS.CAN.PE.Transportation Personal.Passenger VehiclesLight Truck_largeOutput</v>
          </cell>
          <cell r="H474">
            <v>19.05782930705</v>
          </cell>
          <cell r="I474"/>
          <cell r="J474"/>
          <cell r="K474"/>
          <cell r="L474"/>
          <cell r="M474"/>
          <cell r="N474"/>
          <cell r="O474"/>
          <cell r="P474"/>
          <cell r="Q474"/>
          <cell r="R474"/>
        </row>
        <row r="475">
          <cell r="A475" t="str">
            <v>CIMS.CAN.PE.Transportation Personal.Passenger VehiclesCar_smallService requestedCIMS.CAN.PE.Transportation Personal.Passenger Vehicle Motors</v>
          </cell>
          <cell r="H475">
            <v>7</v>
          </cell>
          <cell r="I475"/>
          <cell r="J475"/>
          <cell r="K475"/>
          <cell r="L475"/>
          <cell r="M475"/>
          <cell r="N475"/>
          <cell r="O475"/>
          <cell r="P475"/>
          <cell r="Q475"/>
          <cell r="R475"/>
        </row>
        <row r="476">
          <cell r="A476" t="str">
            <v>CIMS.CAN.PE.Transportation Personal.Passenger VehiclesCar_largeService requestedCIMS.CAN.PE.Transportation Personal.Passenger Vehicle Motors</v>
          </cell>
          <cell r="H476">
            <v>10</v>
          </cell>
          <cell r="I476"/>
          <cell r="J476"/>
          <cell r="K476"/>
          <cell r="L476"/>
          <cell r="M476"/>
          <cell r="N476"/>
          <cell r="O476"/>
          <cell r="P476"/>
          <cell r="Q476"/>
          <cell r="R476"/>
        </row>
        <row r="477">
          <cell r="A477" t="str">
            <v>CIMS.CAN.PE.Transportation Personal.Passenger VehiclesLight Truck_smallService requestedCIMS.CAN.PE.Transportation Personal.Passenger Vehicle Motors</v>
          </cell>
          <cell r="H477">
            <v>8</v>
          </cell>
          <cell r="I477"/>
          <cell r="J477"/>
          <cell r="K477"/>
          <cell r="L477"/>
          <cell r="M477"/>
          <cell r="N477"/>
          <cell r="O477"/>
          <cell r="P477"/>
          <cell r="Q477"/>
          <cell r="R477"/>
        </row>
        <row r="478">
          <cell r="A478" t="str">
            <v>CIMS.CAN.PE.Transportation Personal.Passenger VehiclesLight Truck_largeService requestedCIMS.CAN.PE.Transportation Personal.Passenger Vehicle Motors</v>
          </cell>
          <cell r="H478">
            <v>13</v>
          </cell>
          <cell r="I478"/>
          <cell r="J478"/>
          <cell r="K478"/>
          <cell r="L478"/>
          <cell r="M478"/>
          <cell r="N478"/>
          <cell r="O478"/>
          <cell r="P478"/>
          <cell r="Q478"/>
          <cell r="R478"/>
        </row>
        <row r="479">
          <cell r="A479" t="str">
            <v>CIMS.CAN.PE.Transportation Personal.Passenger VehiclesCar_smallMarket share</v>
          </cell>
          <cell r="H479">
            <v>0.34980653720973148</v>
          </cell>
          <cell r="I479">
            <v>0.33341488307590073</v>
          </cell>
          <cell r="J479">
            <v>0.3280378487807859</v>
          </cell>
          <cell r="K479">
            <v>0.30666082975104114</v>
          </cell>
          <cell r="L479">
            <v>0.26732142688867216</v>
          </cell>
          <cell r="M479">
            <v>0.25176235231019267</v>
          </cell>
          <cell r="N479">
            <v>0.23618961262336718</v>
          </cell>
          <cell r="O479">
            <v>0.22072363710286266</v>
          </cell>
          <cell r="P479">
            <v>0.20548157755088114</v>
          </cell>
          <cell r="Q479">
            <v>0.19057382105709803</v>
          </cell>
          <cell r="R479">
            <v>0.17610093019260126</v>
          </cell>
        </row>
        <row r="480">
          <cell r="A480" t="str">
            <v>CIMS.CAN.PE.Transportation Personal.Passenger VehiclesCar_largeMarket share</v>
          </cell>
          <cell r="H480">
            <v>0.34980653720973148</v>
          </cell>
          <cell r="I480">
            <v>0.33341488307590073</v>
          </cell>
          <cell r="J480">
            <v>0.3280378487807859</v>
          </cell>
          <cell r="K480">
            <v>0.30666082975104114</v>
          </cell>
          <cell r="L480">
            <v>0.26732142688867216</v>
          </cell>
          <cell r="M480">
            <v>0.25176235231019267</v>
          </cell>
          <cell r="N480">
            <v>0.23618961262336718</v>
          </cell>
          <cell r="O480">
            <v>0.22072363710286266</v>
          </cell>
          <cell r="P480">
            <v>0.20548157755088114</v>
          </cell>
          <cell r="Q480">
            <v>0.19057382105709803</v>
          </cell>
          <cell r="R480">
            <v>0.17610093019260126</v>
          </cell>
        </row>
        <row r="481">
          <cell r="A481" t="str">
            <v>CIMS.CAN.PE.Transportation Personal.Passenger VehiclesLight Truck_smallMarket share</v>
          </cell>
          <cell r="H481">
            <v>0.15019346279026854</v>
          </cell>
          <cell r="I481">
            <v>0.1665851169240993</v>
          </cell>
          <cell r="J481">
            <v>0.17196215121921407</v>
          </cell>
          <cell r="K481">
            <v>0.19333917024895889</v>
          </cell>
          <cell r="L481">
            <v>0.23267857311132784</v>
          </cell>
          <cell r="M481">
            <v>0.2482376476898073</v>
          </cell>
          <cell r="N481">
            <v>0.26381038737663282</v>
          </cell>
          <cell r="O481">
            <v>0.27927636289713736</v>
          </cell>
          <cell r="P481">
            <v>0.2945184224491188</v>
          </cell>
          <cell r="Q481">
            <v>0.30942617894290197</v>
          </cell>
          <cell r="R481">
            <v>0.32389906980739874</v>
          </cell>
        </row>
        <row r="482">
          <cell r="A482" t="str">
            <v>CIMS.CAN.PE.Transportation Personal.Passenger VehiclesLight Truck_largeMarket share</v>
          </cell>
          <cell r="H482">
            <v>0.15019346279026854</v>
          </cell>
          <cell r="I482">
            <v>0.1665851169240993</v>
          </cell>
          <cell r="J482">
            <v>0.17196215121921407</v>
          </cell>
          <cell r="K482">
            <v>0.19333917024895889</v>
          </cell>
          <cell r="L482">
            <v>0.23267857311132784</v>
          </cell>
          <cell r="M482">
            <v>0.2482376476898073</v>
          </cell>
          <cell r="N482">
            <v>0.26381038737663282</v>
          </cell>
          <cell r="O482">
            <v>0.27927636289713736</v>
          </cell>
          <cell r="P482">
            <v>0.2945184224491188</v>
          </cell>
          <cell r="Q482">
            <v>0.30942617894290197</v>
          </cell>
          <cell r="R482">
            <v>0.32389906980739874</v>
          </cell>
        </row>
        <row r="483">
          <cell r="A483" t="str">
            <v>CIMS.CAN.PE.Transportation Personal.Passenger Vehicle MotorsOutput</v>
          </cell>
          <cell r="H483">
            <v>192.7127768807556</v>
          </cell>
          <cell r="I483"/>
          <cell r="J483"/>
          <cell r="K483"/>
          <cell r="L483"/>
          <cell r="M483"/>
          <cell r="N483"/>
          <cell r="O483"/>
          <cell r="P483"/>
          <cell r="Q483"/>
          <cell r="R483"/>
        </row>
        <row r="484">
          <cell r="A484" t="str">
            <v>CIMS.CAN.PE.Transportation Personal.Passenger Vehicle MotorsGasoline ExistingService requestedCIMS.CAN.PE.Transportation Personal.Gasoline Blend</v>
          </cell>
          <cell r="H484">
            <v>0.32922580136832946</v>
          </cell>
          <cell r="I484"/>
          <cell r="J484"/>
          <cell r="K484"/>
          <cell r="L484"/>
          <cell r="M484"/>
          <cell r="N484"/>
          <cell r="O484"/>
          <cell r="P484"/>
          <cell r="Q484"/>
          <cell r="R484"/>
        </row>
        <row r="485">
          <cell r="A485" t="str">
            <v>CIMS.CAN.PE.Transportation Personal.Passenger Vehicle MotorsGasoline StandardService requestedCIMS.CAN.PE.Transportation Personal.Gasoline Blend</v>
          </cell>
          <cell r="H485">
            <v>0.31999931559247496</v>
          </cell>
          <cell r="I485"/>
          <cell r="J485"/>
          <cell r="K485"/>
          <cell r="L485"/>
          <cell r="M485"/>
          <cell r="N485"/>
          <cell r="O485"/>
          <cell r="P485"/>
          <cell r="Q485"/>
          <cell r="R485"/>
        </row>
        <row r="486">
          <cell r="A486" t="str">
            <v>CIMS.CAN.PE.Transportation Personal.Passenger Vehicle MotorsGasoline EfficientService requestedCIMS.CAN.PE.Transportation Personal.Gasoline Blend</v>
          </cell>
          <cell r="H486">
            <v>0.31760569793063637</v>
          </cell>
          <cell r="I486"/>
          <cell r="J486"/>
          <cell r="K486"/>
          <cell r="L486"/>
          <cell r="M486"/>
          <cell r="N486"/>
          <cell r="O486"/>
          <cell r="P486"/>
          <cell r="Q486"/>
          <cell r="R486"/>
        </row>
        <row r="487">
          <cell r="A487" t="str">
            <v>CIMS.CAN.PE.Transportation Personal.Passenger Vehicle MotorsGasoline ExistingMarket share</v>
          </cell>
          <cell r="H487">
            <v>1</v>
          </cell>
          <cell r="I487"/>
          <cell r="J487"/>
          <cell r="K487"/>
          <cell r="L487"/>
          <cell r="M487"/>
          <cell r="N487"/>
          <cell r="O487"/>
          <cell r="P487"/>
          <cell r="Q487"/>
          <cell r="R487"/>
        </row>
        <row r="488">
          <cell r="A488" t="str">
            <v>CIMS.CAN.PE.Transportation Personal.TransitService requestedCIMS.CAN.PE.Transportation Personal.Transit.Public Bus</v>
          </cell>
          <cell r="H488">
            <v>1</v>
          </cell>
          <cell r="I488">
            <v>1</v>
          </cell>
          <cell r="J488">
            <v>1</v>
          </cell>
          <cell r="K488">
            <v>1</v>
          </cell>
          <cell r="L488">
            <v>1</v>
          </cell>
          <cell r="M488">
            <v>1</v>
          </cell>
          <cell r="N488">
            <v>1</v>
          </cell>
          <cell r="O488">
            <v>1</v>
          </cell>
          <cell r="P488">
            <v>1</v>
          </cell>
          <cell r="Q488">
            <v>1</v>
          </cell>
          <cell r="R488">
            <v>1</v>
          </cell>
        </row>
        <row r="489">
          <cell r="A489" t="str">
            <v>CIMS.CAN.PE.Transportation Personal.TransitService requestedCIMS.CAN.PE.Transportation Personal.Transit.Rapid Transit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</row>
        <row r="490">
          <cell r="A490" t="str">
            <v>CIMS.CAN.PE.Transportation Personal.Transit.Public BusOutput</v>
          </cell>
          <cell r="H490">
            <v>778.19774759284121</v>
          </cell>
          <cell r="I490"/>
          <cell r="J490"/>
          <cell r="K490"/>
          <cell r="L490"/>
          <cell r="M490"/>
          <cell r="N490"/>
          <cell r="O490"/>
          <cell r="P490"/>
          <cell r="Q490"/>
          <cell r="R490"/>
        </row>
        <row r="491">
          <cell r="A491" t="str">
            <v>CIMS.CAN.PE.Transportation Personal.Transit.Public BusBus Urban DieselMarket share</v>
          </cell>
          <cell r="H491">
            <v>1</v>
          </cell>
          <cell r="I491"/>
          <cell r="J491"/>
          <cell r="K491"/>
          <cell r="L491"/>
          <cell r="M491"/>
          <cell r="N491"/>
          <cell r="O491"/>
          <cell r="P491"/>
          <cell r="Q491"/>
          <cell r="R491"/>
        </row>
        <row r="492">
          <cell r="A492" t="str">
            <v>CIMS.CAN.PE.Transportation Personal.Transit.Public BusBus Urban NGMarket share</v>
          </cell>
          <cell r="H492">
            <v>0</v>
          </cell>
          <cell r="I492"/>
          <cell r="J492"/>
          <cell r="K492"/>
          <cell r="L492"/>
          <cell r="M492"/>
          <cell r="N492"/>
          <cell r="O492"/>
          <cell r="P492"/>
          <cell r="Q492"/>
          <cell r="R492"/>
        </row>
        <row r="493">
          <cell r="A493" t="str">
            <v>CIMS.CAN.PE.Transportation Personal.Transit.Public BusBus Urban ElectricMarket share</v>
          </cell>
          <cell r="H493">
            <v>0</v>
          </cell>
          <cell r="I493"/>
          <cell r="J493"/>
          <cell r="K493"/>
          <cell r="L493"/>
          <cell r="M493"/>
          <cell r="N493"/>
          <cell r="O493"/>
          <cell r="P493"/>
          <cell r="Q493"/>
          <cell r="R493"/>
        </row>
        <row r="494">
          <cell r="A494" t="str">
            <v>CIMS.CAN.PE.Transportation Personal.Transit.Public BusBus Urban DieselService requestedCIMS.CAN.PE.Transportation Personal.Diesel Blend</v>
          </cell>
          <cell r="H494">
            <v>3.0385380582048676</v>
          </cell>
          <cell r="I494">
            <v>3.0111723132635309</v>
          </cell>
          <cell r="J494">
            <v>2.9838065683221924</v>
          </cell>
          <cell r="K494">
            <v>2.9564408233808557</v>
          </cell>
          <cell r="L494">
            <v>2.9345482274277863</v>
          </cell>
          <cell r="M494">
            <v>2.9345482274277863</v>
          </cell>
          <cell r="N494">
            <v>2.9345482274277863</v>
          </cell>
          <cell r="O494">
            <v>2.9345482274277863</v>
          </cell>
          <cell r="P494">
            <v>2.9345482274277863</v>
          </cell>
          <cell r="Q494">
            <v>2.9345482274277863</v>
          </cell>
          <cell r="R494">
            <v>2.9345482274277863</v>
          </cell>
        </row>
        <row r="495">
          <cell r="A495" t="str">
            <v>CIMS.CAN.PE.Transportation Personal.Transit.Rapid TransitLight RailService requestedCIMS.CAN.PE.Electricity</v>
          </cell>
          <cell r="H495">
            <v>0.26333333333333331</v>
          </cell>
          <cell r="I495"/>
          <cell r="J495"/>
          <cell r="K495"/>
          <cell r="L495"/>
          <cell r="M495"/>
          <cell r="N495"/>
          <cell r="O495"/>
          <cell r="P495"/>
          <cell r="Q495"/>
          <cell r="R495"/>
        </row>
        <row r="496">
          <cell r="A496" t="str">
            <v>CIMS.CAN.PE.Transportation Personal.Intercity BusOutput</v>
          </cell>
          <cell r="H496">
            <v>956.73357798106247</v>
          </cell>
          <cell r="I496"/>
          <cell r="J496"/>
          <cell r="K496"/>
          <cell r="L496"/>
          <cell r="M496"/>
          <cell r="N496"/>
          <cell r="O496"/>
          <cell r="P496"/>
          <cell r="Q496"/>
          <cell r="R496"/>
        </row>
        <row r="497">
          <cell r="A497" t="str">
            <v>CIMS.CAN.PE.Transportation Personal.Intercity BusBus Intercity DieselMarket share</v>
          </cell>
          <cell r="H497">
            <v>0.91709300800209892</v>
          </cell>
          <cell r="I497"/>
          <cell r="J497"/>
          <cell r="K497"/>
          <cell r="L497"/>
          <cell r="M497"/>
          <cell r="N497"/>
          <cell r="O497"/>
          <cell r="P497"/>
          <cell r="Q497"/>
          <cell r="R497"/>
        </row>
        <row r="498">
          <cell r="A498" t="str">
            <v>CIMS.CAN.PE.Transportation Personal.Intercity BusBus Intercity GasolineMarket share</v>
          </cell>
          <cell r="H498">
            <v>8.2906991997901094E-2</v>
          </cell>
          <cell r="I498"/>
          <cell r="J498"/>
          <cell r="K498"/>
          <cell r="L498"/>
          <cell r="M498"/>
          <cell r="N498"/>
          <cell r="O498"/>
          <cell r="P498"/>
          <cell r="Q498"/>
          <cell r="R498"/>
        </row>
        <row r="499">
          <cell r="A499" t="str">
            <v>CIMS.CAN.PE.Transportation Personal.Intercity BusBus Intercity DieselService requestedCIMS.CAN.PE.Transportation Personal.Diesel Blend</v>
          </cell>
          <cell r="H499">
            <v>0.84747820007370578</v>
          </cell>
          <cell r="I499">
            <v>0.78582058930740217</v>
          </cell>
          <cell r="J499">
            <v>0.72416297854110212</v>
          </cell>
          <cell r="K499">
            <v>0.66250536777479851</v>
          </cell>
          <cell r="L499">
            <v>0.61317927916175918</v>
          </cell>
          <cell r="M499">
            <v>0.61317927916175918</v>
          </cell>
          <cell r="N499">
            <v>0.61317927916175918</v>
          </cell>
          <cell r="O499">
            <v>0.61317927916175918</v>
          </cell>
          <cell r="P499">
            <v>0.61317927916175918</v>
          </cell>
          <cell r="Q499">
            <v>0.61317927916175918</v>
          </cell>
          <cell r="R499">
            <v>0.61317927916175918</v>
          </cell>
        </row>
        <row r="500">
          <cell r="A500" t="str">
            <v>CIMS.CAN.PE.Transportation Personal.Intercity BusBus Intercity GasolineService requestedCIMS.CAN.PE.Transportation Personal.Gasoline Blend</v>
          </cell>
          <cell r="H500">
            <v>0.84747820007370578</v>
          </cell>
          <cell r="I500">
            <v>0.78582058930740217</v>
          </cell>
          <cell r="J500">
            <v>0.72416297854110212</v>
          </cell>
          <cell r="K500">
            <v>0.66250536777479851</v>
          </cell>
          <cell r="L500">
            <v>0.61317927916175918</v>
          </cell>
          <cell r="M500">
            <v>0.61317927916175918</v>
          </cell>
          <cell r="N500">
            <v>0.61317927916175918</v>
          </cell>
          <cell r="O500">
            <v>0.61317927916175918</v>
          </cell>
          <cell r="P500">
            <v>0.61317927916175918</v>
          </cell>
          <cell r="Q500">
            <v>0.61317927916175918</v>
          </cell>
          <cell r="R500">
            <v>0.61317927916175918</v>
          </cell>
        </row>
        <row r="501">
          <cell r="A501" t="str">
            <v>CIMS.CAN.PE.Transportation Personal.Intercity RailRail Intercity DieselMarket share</v>
          </cell>
          <cell r="H501">
            <v>0</v>
          </cell>
          <cell r="I501"/>
          <cell r="J501"/>
          <cell r="K501"/>
          <cell r="L501"/>
          <cell r="M501"/>
          <cell r="N501"/>
          <cell r="O501"/>
          <cell r="P501"/>
          <cell r="Q501"/>
          <cell r="R501"/>
        </row>
        <row r="502">
          <cell r="A502" t="str">
            <v>CIMS.CAN.PE.Transportation Personal.Intercity RailRail Intercity DieselService requestedCIMS.CAN.PE.Transportation Personal.Diesel Blend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</row>
        <row r="503">
          <cell r="A503" t="str">
            <v>CIMS.CAN.PE.Transportation Personal.Mode.Intercity AirAir IntercityMarket share</v>
          </cell>
          <cell r="H503">
            <v>1</v>
          </cell>
          <cell r="I503"/>
          <cell r="J503"/>
          <cell r="K503"/>
          <cell r="L503"/>
          <cell r="M503"/>
          <cell r="N503"/>
          <cell r="O503"/>
          <cell r="P503"/>
          <cell r="Q503"/>
          <cell r="R503"/>
        </row>
        <row r="504">
          <cell r="A504" t="str">
            <v>CIMS.CAN.PE.Transportation Personal.Mode.Intercity AirAir IntercityService requestedCIMS.Generic Fuels.Jet Fuel</v>
          </cell>
          <cell r="H504">
            <v>3.318720661430973</v>
          </cell>
          <cell r="I504">
            <v>2.9481661104022976</v>
          </cell>
          <cell r="J504">
            <v>2.5776115593735938</v>
          </cell>
          <cell r="K504">
            <v>2.2070570083448899</v>
          </cell>
          <cell r="L504">
            <v>1.9106133675219326</v>
          </cell>
          <cell r="M504">
            <v>1.9106133675219326</v>
          </cell>
          <cell r="N504">
            <v>1.9106133675219326</v>
          </cell>
          <cell r="O504">
            <v>1.9106133675219326</v>
          </cell>
          <cell r="P504">
            <v>1.9106133675219326</v>
          </cell>
          <cell r="Q504">
            <v>1.9106133675219326</v>
          </cell>
          <cell r="R504">
            <v>1.9106133675219326</v>
          </cell>
        </row>
        <row r="505">
          <cell r="H505"/>
          <cell r="I505"/>
          <cell r="J505"/>
          <cell r="K505"/>
          <cell r="L505"/>
          <cell r="M505"/>
          <cell r="N505"/>
          <cell r="O505"/>
          <cell r="P505"/>
          <cell r="Q505"/>
          <cell r="R505"/>
        </row>
        <row r="506">
          <cell r="A506" t="str">
            <v>CIMS.CAN.NLService requestedCIMS.CAN.NL.Transportation Personal</v>
          </cell>
          <cell r="H506">
            <v>9796895.8479007613</v>
          </cell>
          <cell r="I506">
            <v>10166789.668264624</v>
          </cell>
          <cell r="J506">
            <v>11854874.984386586</v>
          </cell>
          <cell r="K506">
            <v>14616133.935391894</v>
          </cell>
          <cell r="L506">
            <v>14435025.611388471</v>
          </cell>
          <cell r="M506">
            <v>14993825.953176677</v>
          </cell>
          <cell r="N506">
            <v>15699740.3174801</v>
          </cell>
          <cell r="O506">
            <v>16424237.507238571</v>
          </cell>
          <cell r="P506">
            <v>17240642.836924791</v>
          </cell>
          <cell r="Q506">
            <v>18155067.573022865</v>
          </cell>
          <cell r="R506">
            <v>19174295.469141431</v>
          </cell>
        </row>
        <row r="507">
          <cell r="A507" t="str">
            <v>CIMS.CAN.NL.Transportation PersonalService requestedCIMS.CAN.NL.Transportation Personal.Mode</v>
          </cell>
          <cell r="H507">
            <v>1</v>
          </cell>
          <cell r="I507">
            <v>1</v>
          </cell>
          <cell r="J507">
            <v>1</v>
          </cell>
          <cell r="K507">
            <v>1</v>
          </cell>
          <cell r="L507">
            <v>1</v>
          </cell>
          <cell r="M507">
            <v>1</v>
          </cell>
          <cell r="N507">
            <v>1</v>
          </cell>
          <cell r="O507">
            <v>1</v>
          </cell>
          <cell r="P507">
            <v>1</v>
          </cell>
          <cell r="Q507">
            <v>1</v>
          </cell>
          <cell r="R507">
            <v>1</v>
          </cell>
        </row>
        <row r="508">
          <cell r="A508" t="str">
            <v>CIMS.CAN.NL.Transportation Personal.ModeService requestedCIMS.CAN.NL.Transportation Personal.Mode.Urban</v>
          </cell>
          <cell r="H508">
            <v>0.54805905238317187</v>
          </cell>
          <cell r="I508">
            <v>0.53944402972356353</v>
          </cell>
          <cell r="J508">
            <v>0.53400524991568599</v>
          </cell>
          <cell r="K508">
            <v>0.53601601449930492</v>
          </cell>
          <cell r="L508">
            <v>0.51045517091861858</v>
          </cell>
          <cell r="M508">
            <v>0.50791081093304802</v>
          </cell>
          <cell r="N508">
            <v>0.5027865375404974</v>
          </cell>
          <cell r="O508">
            <v>0.49975687670834973</v>
          </cell>
          <cell r="P508">
            <v>0.49656686349688645</v>
          </cell>
          <cell r="Q508">
            <v>0.49324612575719667</v>
          </cell>
          <cell r="R508">
            <v>0.48982087084222481</v>
          </cell>
        </row>
        <row r="509">
          <cell r="A509" t="str">
            <v>CIMS.CAN.NL.Transportation Personal.ModeService requestedCIMS.CAN.NL.Transportation Personal.Mode.Intercity Land</v>
          </cell>
          <cell r="H509">
            <v>0.35797885946078595</v>
          </cell>
          <cell r="I509">
            <v>0.35337331894081259</v>
          </cell>
          <cell r="J509">
            <v>0.34811652281828559</v>
          </cell>
          <cell r="K509">
            <v>0.37266499129257974</v>
          </cell>
          <cell r="L509">
            <v>0.34842040508737609</v>
          </cell>
          <cell r="M509">
            <v>0.34208336033826009</v>
          </cell>
          <cell r="N509">
            <v>0.33456251956246863</v>
          </cell>
          <cell r="O509">
            <v>0.32885990552509925</v>
          </cell>
          <cell r="P509">
            <v>0.32343153038408612</v>
          </cell>
          <cell r="Q509">
            <v>0.31827140860068198</v>
          </cell>
          <cell r="R509">
            <v>0.31337097994352092</v>
          </cell>
        </row>
        <row r="510">
          <cell r="A510" t="str">
            <v>CIMS.CAN.NL.Transportation Personal.ModeService requestedCIMS.CAN.NL.Transportation Personal.Mode.Intercity Air</v>
          </cell>
          <cell r="H510">
            <v>9.396208815604197E-2</v>
          </cell>
          <cell r="I510">
            <v>0.10718265133562399</v>
          </cell>
          <cell r="J510">
            <v>0.1178782272660282</v>
          </cell>
          <cell r="K510">
            <v>9.1318994208115345E-2</v>
          </cell>
          <cell r="L510">
            <v>0.14112442399400524</v>
          </cell>
          <cell r="M510">
            <v>0.15000582872869192</v>
          </cell>
          <cell r="N510">
            <v>0.15817177552473538</v>
          </cell>
          <cell r="O510">
            <v>0.16693104069119821</v>
          </cell>
          <cell r="P510">
            <v>0.17557784786961209</v>
          </cell>
          <cell r="Q510">
            <v>0.18408829080241346</v>
          </cell>
          <cell r="R510">
            <v>0.19244448889494717</v>
          </cell>
        </row>
        <row r="511">
          <cell r="A511" t="str">
            <v>CIMS.CAN.NL.Transportation Personal.Mode.UrbanWalk Cycle UrbanMarket share</v>
          </cell>
          <cell r="H511">
            <v>8.9086859688195987E-3</v>
          </cell>
          <cell r="I511">
            <v>8.9086859688195987E-3</v>
          </cell>
          <cell r="J511">
            <v>8.9086859688195987E-3</v>
          </cell>
          <cell r="K511">
            <v>8.9086859688195987E-3</v>
          </cell>
          <cell r="L511">
            <v>8.9086859688195987E-3</v>
          </cell>
          <cell r="M511">
            <v>8.9086859688195987E-3</v>
          </cell>
          <cell r="N511">
            <v>8.9086859688195987E-3</v>
          </cell>
          <cell r="O511">
            <v>8.9086859688195987E-3</v>
          </cell>
          <cell r="P511">
            <v>8.9086859688195987E-3</v>
          </cell>
          <cell r="Q511">
            <v>8.9086859688195987E-3</v>
          </cell>
          <cell r="R511">
            <v>8.9086859688195987E-3</v>
          </cell>
        </row>
        <row r="512">
          <cell r="A512" t="str">
            <v>CIMS.CAN.NL.Transportation Personal.Mode.UrbanPassenger Vehicle Urban 1 PassengerMarket share</v>
          </cell>
          <cell r="H512">
            <v>0.30793719816216969</v>
          </cell>
          <cell r="I512">
            <v>0.3139368948462572</v>
          </cell>
          <cell r="J512">
            <v>0.32761304635651045</v>
          </cell>
          <cell r="K512">
            <v>0.34867296349226251</v>
          </cell>
          <cell r="L512">
            <v>0.33890863118870723</v>
          </cell>
          <cell r="M512">
            <v>0.33415734542232944</v>
          </cell>
          <cell r="N512">
            <v>0.32950855805833845</v>
          </cell>
          <cell r="O512">
            <v>0.32506623169549353</v>
          </cell>
          <cell r="P512">
            <v>0.32084724684653748</v>
          </cell>
          <cell r="Q512">
            <v>0.31686353911878534</v>
          </cell>
          <cell r="R512">
            <v>0.31312234623572355</v>
          </cell>
        </row>
        <row r="513">
          <cell r="A513" t="str">
            <v>CIMS.CAN.NL.Transportation Personal.Mode.UrbanPassenger Vehicle Urban 3 PassengerMarket share</v>
          </cell>
          <cell r="H513">
            <v>0.41317521792029782</v>
          </cell>
          <cell r="I513">
            <v>0.42387129430790704</v>
          </cell>
          <cell r="J513">
            <v>0.44438351813699861</v>
          </cell>
          <cell r="K513">
            <v>0.48471271011909062</v>
          </cell>
          <cell r="L513">
            <v>0.48235306548496543</v>
          </cell>
          <cell r="M513">
            <v>0.47991537481154284</v>
          </cell>
          <cell r="N513">
            <v>0.47760178340520693</v>
          </cell>
          <cell r="O513">
            <v>0.47541966680213238</v>
          </cell>
          <cell r="P513">
            <v>0.47337465150333496</v>
          </cell>
          <cell r="Q513">
            <v>0.47146972703619489</v>
          </cell>
          <cell r="R513">
            <v>0.46970546745583114</v>
          </cell>
        </row>
        <row r="514">
          <cell r="A514" t="str">
            <v>CIMS.CAN.NL.Transportation Personal.Mode.UrbanPublic Transit UrbanMarket share</v>
          </cell>
          <cell r="H514">
            <v>0.27240567455948789</v>
          </cell>
          <cell r="I514">
            <v>0.2555598271231016</v>
          </cell>
          <cell r="J514">
            <v>0.22106414054475157</v>
          </cell>
          <cell r="K514">
            <v>0.15912321921011779</v>
          </cell>
          <cell r="L514">
            <v>0.17135617571577755</v>
          </cell>
          <cell r="M514">
            <v>0.17860977216851986</v>
          </cell>
          <cell r="N514">
            <v>0.18563473411880493</v>
          </cell>
          <cell r="O514">
            <v>0.19231872263947405</v>
          </cell>
          <cell r="P514">
            <v>0.19863902840653319</v>
          </cell>
          <cell r="Q514">
            <v>0.20458059212677288</v>
          </cell>
          <cell r="R514">
            <v>0.21013553180335279</v>
          </cell>
        </row>
        <row r="515">
          <cell r="A515" t="str">
            <v>CIMS.CAN.NL.Transportation Personal.Mode.UrbanPassenger Vehicle Urban 1 PassengerService requestedCIMS.CAN.NL.Transportation Personal.Passenger Vehicles</v>
          </cell>
          <cell r="H515">
            <v>1</v>
          </cell>
          <cell r="I515"/>
          <cell r="J515"/>
          <cell r="K515"/>
          <cell r="L515"/>
          <cell r="M515"/>
          <cell r="N515"/>
          <cell r="O515"/>
          <cell r="P515"/>
          <cell r="Q515"/>
          <cell r="R515"/>
        </row>
        <row r="516">
          <cell r="A516" t="str">
            <v>CIMS.CAN.NL.Transportation Personal.Mode.UrbanPassenger Vehicle Urban 3 PassengerService requestedCIMS.CAN.NL.Transportation Personal.Passenger Vehicles</v>
          </cell>
          <cell r="H516">
            <v>0.33333299999999999</v>
          </cell>
          <cell r="I516"/>
          <cell r="J516"/>
          <cell r="K516"/>
          <cell r="L516"/>
          <cell r="M516"/>
          <cell r="N516"/>
          <cell r="O516"/>
          <cell r="P516"/>
          <cell r="Q516"/>
          <cell r="R516"/>
        </row>
        <row r="517">
          <cell r="A517" t="str">
            <v>CIMS.CAN.NL.Transportation Personal.Mode.Intercity LandBus IntercityMarket share</v>
          </cell>
          <cell r="H517">
            <v>0.10053973246879079</v>
          </cell>
          <cell r="I517">
            <v>8.4616576574678845E-2</v>
          </cell>
          <cell r="J517">
            <v>4.2138583690443904E-2</v>
          </cell>
          <cell r="K517">
            <v>3.1185919480410714E-2</v>
          </cell>
          <cell r="L517">
            <v>2.7623001447370635E-2</v>
          </cell>
          <cell r="M517">
            <v>2.325981534522667E-2</v>
          </cell>
          <cell r="N517">
            <v>1.9504714325727646E-2</v>
          </cell>
          <cell r="O517">
            <v>1.6288154342611209E-2</v>
          </cell>
          <cell r="P517">
            <v>1.3548489557580791E-2</v>
          </cell>
          <cell r="Q517">
            <v>1.1227675881843384E-2</v>
          </cell>
          <cell r="R517">
            <v>9.2718381763753927E-3</v>
          </cell>
        </row>
        <row r="518">
          <cell r="A518" t="str">
            <v>CIMS.CAN.NL.Transportation Personal.Mode.Intercity LandRail IntercityMarket share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</row>
        <row r="519">
          <cell r="A519" t="str">
            <v>CIMS.CAN.NL.Transportation Personal.Mode.Intercity LandPassenger Vehicle IntercityMarket share</v>
          </cell>
          <cell r="H519">
            <v>0.89946026753120922</v>
          </cell>
          <cell r="I519">
            <v>0.91538342342532109</v>
          </cell>
          <cell r="J519">
            <v>0.95786141630955601</v>
          </cell>
          <cell r="K519">
            <v>0.96881408051958939</v>
          </cell>
          <cell r="L519">
            <v>0.97237699855262938</v>
          </cell>
          <cell r="M519">
            <v>0.97674018465477319</v>
          </cell>
          <cell r="N519">
            <v>0.98049528567427235</v>
          </cell>
          <cell r="O519">
            <v>0.98371184565738878</v>
          </cell>
          <cell r="P519">
            <v>0.98645151044241919</v>
          </cell>
          <cell r="Q519">
            <v>0.98877232411815663</v>
          </cell>
          <cell r="R519">
            <v>0.99072816182362455</v>
          </cell>
        </row>
        <row r="520">
          <cell r="A520" t="str">
            <v>CIMS.CAN.NL.Transportation Personal.Mode.Intercity LandPassenger Vehicle IntercityService requestedCIMS.CAN.NL.Transportation Personal.Passenger Vehicles</v>
          </cell>
          <cell r="H520">
            <v>0.78760008310395246</v>
          </cell>
          <cell r="I520"/>
          <cell r="J520"/>
          <cell r="K520"/>
          <cell r="L520"/>
          <cell r="M520"/>
          <cell r="N520"/>
          <cell r="O520"/>
          <cell r="P520"/>
          <cell r="Q520"/>
          <cell r="R520"/>
        </row>
        <row r="521">
          <cell r="A521" t="str">
            <v>CIMS.CAN.NL.Transportation Personal.Passenger VehiclesCar_smallOutput</v>
          </cell>
          <cell r="H521">
            <v>18.484377649999999</v>
          </cell>
          <cell r="I521"/>
          <cell r="J521"/>
          <cell r="K521"/>
          <cell r="L521"/>
          <cell r="M521"/>
          <cell r="N521"/>
          <cell r="O521"/>
          <cell r="P521"/>
          <cell r="Q521"/>
          <cell r="R521"/>
        </row>
        <row r="522">
          <cell r="A522" t="str">
            <v>CIMS.CAN.NL.Transportation Personal.Passenger VehiclesCar_largeOutput</v>
          </cell>
          <cell r="H522">
            <v>18.484377649999999</v>
          </cell>
          <cell r="I522"/>
          <cell r="J522"/>
          <cell r="K522"/>
          <cell r="L522"/>
          <cell r="M522"/>
          <cell r="N522"/>
          <cell r="O522"/>
          <cell r="P522"/>
          <cell r="Q522"/>
          <cell r="R522"/>
        </row>
        <row r="523">
          <cell r="A523" t="str">
            <v>CIMS.CAN.NL.Transportation Personal.Passenger VehiclesLight Truck_smallOutput</v>
          </cell>
          <cell r="H523">
            <v>18.213782906100001</v>
          </cell>
          <cell r="I523"/>
          <cell r="J523"/>
          <cell r="K523"/>
          <cell r="L523"/>
          <cell r="M523"/>
          <cell r="N523"/>
          <cell r="O523"/>
          <cell r="P523"/>
          <cell r="Q523"/>
          <cell r="R523"/>
        </row>
        <row r="524">
          <cell r="A524" t="str">
            <v>CIMS.CAN.NL.Transportation Personal.Passenger VehiclesLight Truck_largeOutput</v>
          </cell>
          <cell r="H524">
            <v>18.213782906100001</v>
          </cell>
          <cell r="I524"/>
          <cell r="J524"/>
          <cell r="K524"/>
          <cell r="L524"/>
          <cell r="M524"/>
          <cell r="N524"/>
          <cell r="O524"/>
          <cell r="P524"/>
          <cell r="Q524"/>
          <cell r="R524"/>
        </row>
        <row r="525">
          <cell r="A525" t="str">
            <v>CIMS.CAN.NL.Transportation Personal.Passenger VehiclesCar_smallService requestedCIMS.CAN.NL.Transportation Personal.Passenger Vehicle Motors</v>
          </cell>
          <cell r="H525">
            <v>7</v>
          </cell>
          <cell r="I525"/>
          <cell r="J525"/>
          <cell r="K525"/>
          <cell r="L525"/>
          <cell r="M525"/>
          <cell r="N525"/>
          <cell r="O525"/>
          <cell r="P525"/>
          <cell r="Q525"/>
          <cell r="R525"/>
        </row>
        <row r="526">
          <cell r="A526" t="str">
            <v>CIMS.CAN.NL.Transportation Personal.Passenger VehiclesCar_largeService requestedCIMS.CAN.NL.Transportation Personal.Passenger Vehicle Motors</v>
          </cell>
          <cell r="H526">
            <v>10</v>
          </cell>
          <cell r="I526"/>
          <cell r="J526"/>
          <cell r="K526"/>
          <cell r="L526"/>
          <cell r="M526"/>
          <cell r="N526"/>
          <cell r="O526"/>
          <cell r="P526"/>
          <cell r="Q526"/>
          <cell r="R526"/>
        </row>
        <row r="527">
          <cell r="A527" t="str">
            <v>CIMS.CAN.NL.Transportation Personal.Passenger VehiclesLight Truck_smallService requestedCIMS.CAN.NL.Transportation Personal.Passenger Vehicle Motors</v>
          </cell>
          <cell r="H527">
            <v>8</v>
          </cell>
          <cell r="I527"/>
          <cell r="J527"/>
          <cell r="K527"/>
          <cell r="L527"/>
          <cell r="M527"/>
          <cell r="N527"/>
          <cell r="O527"/>
          <cell r="P527"/>
          <cell r="Q527"/>
          <cell r="R527"/>
        </row>
        <row r="528">
          <cell r="A528" t="str">
            <v>CIMS.CAN.NL.Transportation Personal.Passenger VehiclesLight Truck_largeService requestedCIMS.CAN.NL.Transportation Personal.Passenger Vehicle Motors</v>
          </cell>
          <cell r="H528">
            <v>13</v>
          </cell>
          <cell r="I528"/>
          <cell r="J528"/>
          <cell r="K528"/>
          <cell r="L528"/>
          <cell r="M528"/>
          <cell r="N528"/>
          <cell r="O528"/>
          <cell r="P528"/>
          <cell r="Q528"/>
          <cell r="R528"/>
        </row>
        <row r="529">
          <cell r="A529" t="str">
            <v>CIMS.CAN.NL.Transportation Personal.Passenger VehiclesCar_smallMarket share</v>
          </cell>
          <cell r="H529">
            <v>0.33566308202905198</v>
          </cell>
          <cell r="I529">
            <v>0.32003985320390338</v>
          </cell>
          <cell r="J529">
            <v>0.29762850098344595</v>
          </cell>
          <cell r="K529">
            <v>0.25678386732791064</v>
          </cell>
          <cell r="L529">
            <v>0.21956663566657383</v>
          </cell>
          <cell r="M529">
            <v>0.20434601253628104</v>
          </cell>
          <cell r="N529">
            <v>0.18946764189004042</v>
          </cell>
          <cell r="O529">
            <v>0.17503123846483942</v>
          </cell>
          <cell r="P529">
            <v>0.16112407276030702</v>
          </cell>
          <cell r="Q529">
            <v>0.14781927240572248</v>
          </cell>
          <cell r="R529">
            <v>0.13517487476175946</v>
          </cell>
        </row>
        <row r="530">
          <cell r="A530" t="str">
            <v>CIMS.CAN.NL.Transportation Personal.Passenger VehiclesCar_largeMarket share</v>
          </cell>
          <cell r="H530">
            <v>0.33566308202905198</v>
          </cell>
          <cell r="I530">
            <v>0.32003985320390338</v>
          </cell>
          <cell r="J530">
            <v>0.29762850098344595</v>
          </cell>
          <cell r="K530">
            <v>0.25678386732791064</v>
          </cell>
          <cell r="L530">
            <v>0.21956663566657383</v>
          </cell>
          <cell r="M530">
            <v>0.20434601253628104</v>
          </cell>
          <cell r="N530">
            <v>0.18946764189004042</v>
          </cell>
          <cell r="O530">
            <v>0.17503123846483942</v>
          </cell>
          <cell r="P530">
            <v>0.16112407276030702</v>
          </cell>
          <cell r="Q530">
            <v>0.14781927240572248</v>
          </cell>
          <cell r="R530">
            <v>0.13517487476175946</v>
          </cell>
        </row>
        <row r="531">
          <cell r="A531" t="str">
            <v>CIMS.CAN.NL.Transportation Personal.Passenger VehiclesLight Truck_smallMarket share</v>
          </cell>
          <cell r="H531">
            <v>0.16433691797094804</v>
          </cell>
          <cell r="I531">
            <v>0.17996014679609662</v>
          </cell>
          <cell r="J531">
            <v>0.20237149901655407</v>
          </cell>
          <cell r="K531">
            <v>0.24321613267208939</v>
          </cell>
          <cell r="L531">
            <v>0.28043336433342619</v>
          </cell>
          <cell r="M531">
            <v>0.29565398746371901</v>
          </cell>
          <cell r="N531">
            <v>0.31053235810995961</v>
          </cell>
          <cell r="O531">
            <v>0.32496876153516058</v>
          </cell>
          <cell r="P531">
            <v>0.33887592723969295</v>
          </cell>
          <cell r="Q531">
            <v>0.35218072759427754</v>
          </cell>
          <cell r="R531">
            <v>0.36482512523824057</v>
          </cell>
        </row>
        <row r="532">
          <cell r="A532" t="str">
            <v>CIMS.CAN.NL.Transportation Personal.Passenger VehiclesLight Truck_largeMarket share</v>
          </cell>
          <cell r="H532">
            <v>0.16433691797094804</v>
          </cell>
          <cell r="I532">
            <v>0.17996014679609662</v>
          </cell>
          <cell r="J532">
            <v>0.20237149901655407</v>
          </cell>
          <cell r="K532">
            <v>0.24321613267208939</v>
          </cell>
          <cell r="L532">
            <v>0.28043336433342619</v>
          </cell>
          <cell r="M532">
            <v>0.29565398746371901</v>
          </cell>
          <cell r="N532">
            <v>0.31053235810995961</v>
          </cell>
          <cell r="O532">
            <v>0.32496876153516058</v>
          </cell>
          <cell r="P532">
            <v>0.33887592723969295</v>
          </cell>
          <cell r="Q532">
            <v>0.35218072759427754</v>
          </cell>
          <cell r="R532">
            <v>0.36482512523824057</v>
          </cell>
        </row>
        <row r="533">
          <cell r="A533" t="str">
            <v>CIMS.CAN.NL.Transportation Personal.Passenger Vehicle MotorsOutput</v>
          </cell>
          <cell r="H533">
            <v>184.04678069647278</v>
          </cell>
          <cell r="I533"/>
          <cell r="J533"/>
          <cell r="K533"/>
          <cell r="L533"/>
          <cell r="M533"/>
          <cell r="N533"/>
          <cell r="O533"/>
          <cell r="P533"/>
          <cell r="Q533"/>
          <cell r="R533"/>
        </row>
        <row r="534">
          <cell r="A534" t="str">
            <v>CIMS.CAN.NL.Transportation Personal.Passenger Vehicle MotorsGasoline ExistingService requestedCIMS.CAN.NL.Transportation Personal.Gasoline Blend</v>
          </cell>
          <cell r="H534">
            <v>0.33984688597198415</v>
          </cell>
          <cell r="I534"/>
          <cell r="J534"/>
          <cell r="K534"/>
          <cell r="L534"/>
          <cell r="M534"/>
          <cell r="N534"/>
          <cell r="O534"/>
          <cell r="P534"/>
          <cell r="Q534"/>
          <cell r="R534"/>
        </row>
        <row r="535">
          <cell r="A535" t="str">
            <v>CIMS.CAN.NL.Transportation Personal.Passenger Vehicle MotorsGasoline StandardService requestedCIMS.CAN.NL.Transportation Personal.Gasoline Blend</v>
          </cell>
          <cell r="H535">
            <v>0.32500361788106713</v>
          </cell>
          <cell r="I535"/>
          <cell r="J535"/>
          <cell r="K535"/>
          <cell r="L535"/>
          <cell r="M535"/>
          <cell r="N535"/>
          <cell r="O535"/>
          <cell r="P535"/>
          <cell r="Q535"/>
          <cell r="R535"/>
        </row>
        <row r="536">
          <cell r="A536" t="str">
            <v>CIMS.CAN.NL.Transportation Personal.Passenger Vehicle MotorsGasoline EfficientService requestedCIMS.CAN.NL.Transportation Personal.Gasoline Blend</v>
          </cell>
          <cell r="H536">
            <v>0.32810111372656253</v>
          </cell>
          <cell r="I536"/>
          <cell r="J536"/>
          <cell r="K536"/>
          <cell r="L536"/>
          <cell r="M536"/>
          <cell r="N536"/>
          <cell r="O536"/>
          <cell r="P536"/>
          <cell r="Q536"/>
          <cell r="R536"/>
        </row>
        <row r="537">
          <cell r="A537" t="str">
            <v>CIMS.CAN.NL.Transportation Personal.Passenger Vehicle MotorsGasoline ExistingMarket share</v>
          </cell>
          <cell r="H537">
            <v>1</v>
          </cell>
          <cell r="I537"/>
          <cell r="J537"/>
          <cell r="K537"/>
          <cell r="L537"/>
          <cell r="M537"/>
          <cell r="N537"/>
          <cell r="O537"/>
          <cell r="P537"/>
          <cell r="Q537"/>
          <cell r="R537"/>
        </row>
        <row r="538">
          <cell r="A538" t="str">
            <v>CIMS.CAN.NL.Transportation Personal.TransitService requestedCIMS.CAN.NL.Transportation Personal.Transit.Public Bus</v>
          </cell>
          <cell r="H538">
            <v>1</v>
          </cell>
          <cell r="I538">
            <v>1</v>
          </cell>
          <cell r="J538">
            <v>1</v>
          </cell>
          <cell r="K538">
            <v>1</v>
          </cell>
          <cell r="L538">
            <v>1</v>
          </cell>
          <cell r="M538">
            <v>1</v>
          </cell>
          <cell r="N538">
            <v>1</v>
          </cell>
          <cell r="O538">
            <v>1</v>
          </cell>
          <cell r="P538">
            <v>1</v>
          </cell>
          <cell r="Q538">
            <v>1</v>
          </cell>
          <cell r="R538">
            <v>1</v>
          </cell>
        </row>
        <row r="539">
          <cell r="A539" t="str">
            <v>CIMS.CAN.NL.Transportation Personal.TransitService requestedCIMS.CAN.NL.Transportation Personal.Transit.Rapid Transit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</row>
        <row r="540">
          <cell r="A540" t="str">
            <v>CIMS.CAN.NL.Transportation Personal.Transit.Public BusOutput</v>
          </cell>
          <cell r="H540">
            <v>778.19774759284121</v>
          </cell>
          <cell r="I540"/>
          <cell r="J540"/>
          <cell r="K540"/>
          <cell r="L540"/>
          <cell r="M540"/>
          <cell r="N540"/>
          <cell r="O540"/>
          <cell r="P540"/>
          <cell r="Q540"/>
          <cell r="R540"/>
        </row>
        <row r="541">
          <cell r="A541" t="str">
            <v>CIMS.CAN.NL.Transportation Personal.Transit.Public BusBus Urban DieselMarket share</v>
          </cell>
          <cell r="H541">
            <v>1</v>
          </cell>
          <cell r="I541"/>
          <cell r="J541"/>
          <cell r="K541"/>
          <cell r="L541"/>
          <cell r="M541"/>
          <cell r="N541"/>
          <cell r="O541"/>
          <cell r="P541"/>
          <cell r="Q541"/>
          <cell r="R541"/>
        </row>
        <row r="542">
          <cell r="A542" t="str">
            <v>CIMS.CAN.NL.Transportation Personal.Transit.Public BusBus Urban NGMarket share</v>
          </cell>
          <cell r="H542">
            <v>0</v>
          </cell>
          <cell r="I542"/>
          <cell r="J542"/>
          <cell r="K542"/>
          <cell r="L542"/>
          <cell r="M542"/>
          <cell r="N542"/>
          <cell r="O542"/>
          <cell r="P542"/>
          <cell r="Q542"/>
          <cell r="R542"/>
        </row>
        <row r="543">
          <cell r="A543" t="str">
            <v>CIMS.CAN.NL.Transportation Personal.Transit.Public BusBus Urban ElectricMarket share</v>
          </cell>
          <cell r="H543">
            <v>0</v>
          </cell>
          <cell r="I543"/>
          <cell r="J543"/>
          <cell r="K543"/>
          <cell r="L543"/>
          <cell r="M543"/>
          <cell r="N543"/>
          <cell r="O543"/>
          <cell r="P543"/>
          <cell r="Q543"/>
          <cell r="R543"/>
        </row>
        <row r="544">
          <cell r="A544" t="str">
            <v>CIMS.CAN.NL.Transportation Personal.Transit.Public BusBus Urban DieselService requestedCIMS.CAN.NL.Transportation Personal.Diesel Blend</v>
          </cell>
          <cell r="H544">
            <v>3.0385380582048676</v>
          </cell>
          <cell r="I544">
            <v>3.0111723132635309</v>
          </cell>
          <cell r="J544">
            <v>2.9838065683221924</v>
          </cell>
          <cell r="K544">
            <v>2.9564408233808557</v>
          </cell>
          <cell r="L544">
            <v>2.9345482274277863</v>
          </cell>
          <cell r="M544">
            <v>2.9345482274277863</v>
          </cell>
          <cell r="N544">
            <v>2.9345482274277863</v>
          </cell>
          <cell r="O544">
            <v>2.9345482274277863</v>
          </cell>
          <cell r="P544">
            <v>2.9345482274277863</v>
          </cell>
          <cell r="Q544">
            <v>2.9345482274277863</v>
          </cell>
          <cell r="R544">
            <v>2.9345482274277863</v>
          </cell>
        </row>
        <row r="545">
          <cell r="A545" t="str">
            <v>CIMS.CAN.NL.Transportation Personal.Transit.Rapid TransitLight RailService requestedCIMS.CAN.NL.Electricity</v>
          </cell>
          <cell r="H545">
            <v>0.26333333333333331</v>
          </cell>
          <cell r="I545"/>
          <cell r="J545"/>
          <cell r="K545"/>
          <cell r="L545"/>
          <cell r="M545"/>
          <cell r="N545"/>
          <cell r="O545"/>
          <cell r="P545"/>
          <cell r="Q545"/>
          <cell r="R545"/>
        </row>
        <row r="546">
          <cell r="A546" t="str">
            <v>CIMS.CAN.NL.Transportation Personal.Intercity BusOutput</v>
          </cell>
          <cell r="H546">
            <v>956.73357798106247</v>
          </cell>
          <cell r="I546"/>
          <cell r="J546"/>
          <cell r="K546"/>
          <cell r="L546"/>
          <cell r="M546"/>
          <cell r="N546"/>
          <cell r="O546"/>
          <cell r="P546"/>
          <cell r="Q546"/>
          <cell r="R546"/>
        </row>
        <row r="547">
          <cell r="A547" t="str">
            <v>CIMS.CAN.NL.Transportation Personal.Intercity BusBus Intercity DieselMarket share</v>
          </cell>
          <cell r="H547">
            <v>0.95914574549294074</v>
          </cell>
          <cell r="I547"/>
          <cell r="J547"/>
          <cell r="K547"/>
          <cell r="L547"/>
          <cell r="M547"/>
          <cell r="N547"/>
          <cell r="O547"/>
          <cell r="P547"/>
          <cell r="Q547"/>
          <cell r="R547"/>
        </row>
        <row r="548">
          <cell r="A548" t="str">
            <v>CIMS.CAN.NL.Transportation Personal.Intercity BusBus Intercity GasolineMarket share</v>
          </cell>
          <cell r="H548">
            <v>4.0854254507059339E-2</v>
          </cell>
          <cell r="I548"/>
          <cell r="J548"/>
          <cell r="K548"/>
          <cell r="L548"/>
          <cell r="M548"/>
          <cell r="N548"/>
          <cell r="O548"/>
          <cell r="P548"/>
          <cell r="Q548"/>
          <cell r="R548"/>
        </row>
        <row r="549">
          <cell r="A549" t="str">
            <v>CIMS.CAN.NL.Transportation Personal.Intercity BusBus Intercity DieselService requestedCIMS.CAN.NL.Transportation Personal.Diesel Blend</v>
          </cell>
          <cell r="H549">
            <v>0.8474884506411513</v>
          </cell>
          <cell r="I549">
            <v>0.78582670755650952</v>
          </cell>
          <cell r="J549">
            <v>0.72416496447186773</v>
          </cell>
          <cell r="K549">
            <v>0.6625032213872224</v>
          </cell>
          <cell r="L549">
            <v>0.61317382691950684</v>
          </cell>
          <cell r="M549">
            <v>0.61317382691950684</v>
          </cell>
          <cell r="N549">
            <v>0.61317382691950684</v>
          </cell>
          <cell r="O549">
            <v>0.61317382691950684</v>
          </cell>
          <cell r="P549">
            <v>0.61317382691950684</v>
          </cell>
          <cell r="Q549">
            <v>0.61317382691950684</v>
          </cell>
          <cell r="R549">
            <v>0.61317382691950684</v>
          </cell>
        </row>
        <row r="550">
          <cell r="A550" t="str">
            <v>CIMS.CAN.NL.Transportation Personal.Intercity BusBus Intercity GasolineService requestedCIMS.CAN.NL.Transportation Personal.Gasoline Blend</v>
          </cell>
          <cell r="H550">
            <v>0.8474884506411513</v>
          </cell>
          <cell r="I550">
            <v>0.78582670755650952</v>
          </cell>
          <cell r="J550">
            <v>0.72416496447186773</v>
          </cell>
          <cell r="K550">
            <v>0.6625032213872224</v>
          </cell>
          <cell r="L550">
            <v>0.61317382691950684</v>
          </cell>
          <cell r="M550">
            <v>0.61317382691950684</v>
          </cell>
          <cell r="N550">
            <v>0.61317382691950684</v>
          </cell>
          <cell r="O550">
            <v>0.61317382691950684</v>
          </cell>
          <cell r="P550">
            <v>0.61317382691950684</v>
          </cell>
          <cell r="Q550">
            <v>0.61317382691950684</v>
          </cell>
          <cell r="R550">
            <v>0.61317382691950684</v>
          </cell>
        </row>
        <row r="551">
          <cell r="A551" t="str">
            <v>CIMS.CAN.NL.Transportation Personal.Intercity RailRail Intercity DieselMarket share</v>
          </cell>
          <cell r="H551">
            <v>0</v>
          </cell>
          <cell r="I551"/>
          <cell r="J551"/>
          <cell r="K551"/>
          <cell r="L551"/>
          <cell r="M551"/>
          <cell r="N551"/>
          <cell r="O551"/>
          <cell r="P551"/>
          <cell r="Q551"/>
          <cell r="R551"/>
        </row>
        <row r="552">
          <cell r="A552" t="str">
            <v>CIMS.CAN.NL.Transportation Personal.Intercity RailRail Intercity DieselService requestedCIMS.CAN.NL.Transportation Personal.Diesel Blend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0</v>
          </cell>
          <cell r="R552">
            <v>0</v>
          </cell>
        </row>
        <row r="553">
          <cell r="A553" t="str">
            <v>CIMS.CAN.NL.Transportation Personal.Mode.Intercity AirAir IntercityMarket share</v>
          </cell>
          <cell r="H553">
            <v>1</v>
          </cell>
          <cell r="I553"/>
          <cell r="J553"/>
          <cell r="K553"/>
          <cell r="L553"/>
          <cell r="M553"/>
          <cell r="N553"/>
          <cell r="O553"/>
          <cell r="P553"/>
          <cell r="Q553"/>
          <cell r="R553"/>
        </row>
        <row r="554">
          <cell r="A554" t="str">
            <v>CIMS.CAN.NL.Transportation Personal.Mode.Intercity AirAir IntercityService requestedCIMS.Generic Fuels.Jet Fuel</v>
          </cell>
          <cell r="H554">
            <v>3.318720661430973</v>
          </cell>
          <cell r="I554">
            <v>2.9481661104022976</v>
          </cell>
          <cell r="J554">
            <v>2.5776115593735938</v>
          </cell>
          <cell r="K554">
            <v>2.2070570083448899</v>
          </cell>
          <cell r="L554">
            <v>1.9106133675219326</v>
          </cell>
          <cell r="M554">
            <v>1.9106133675219326</v>
          </cell>
          <cell r="N554">
            <v>1.9106133675219326</v>
          </cell>
          <cell r="O554">
            <v>1.9106133675219326</v>
          </cell>
          <cell r="P554">
            <v>1.9106133675219326</v>
          </cell>
          <cell r="Q554">
            <v>1.9106133675219326</v>
          </cell>
          <cell r="R554">
            <v>1.9106133675219326</v>
          </cell>
        </row>
        <row r="555">
          <cell r="H555"/>
          <cell r="I555"/>
          <cell r="J555"/>
          <cell r="K555"/>
          <cell r="L555"/>
          <cell r="M555"/>
          <cell r="N555"/>
          <cell r="O555"/>
          <cell r="P555"/>
          <cell r="Q555"/>
          <cell r="R555"/>
        </row>
        <row r="556">
          <cell r="A556" t="str">
            <v>CIMS.CAN.YTService requestedCIMS.CAN.YT.Transportation Personal</v>
          </cell>
          <cell r="H556">
            <v>81363721.296521381</v>
          </cell>
          <cell r="I556">
            <v>79617700.411695436</v>
          </cell>
          <cell r="J556">
            <v>86332906.154477671</v>
          </cell>
          <cell r="K556">
            <v>84861087.789213389</v>
          </cell>
          <cell r="L556">
            <v>108247606.27170743</v>
          </cell>
          <cell r="M556">
            <v>113486346.75718983</v>
          </cell>
          <cell r="N556">
            <v>119853732.5784642</v>
          </cell>
          <cell r="O556">
            <v>126591312.40271388</v>
          </cell>
          <cell r="P556">
            <v>134157792.91438679</v>
          </cell>
          <cell r="Q556">
            <v>142618759.69182256</v>
          </cell>
          <cell r="R556">
            <v>152046917.4561336</v>
          </cell>
        </row>
        <row r="557">
          <cell r="A557" t="str">
            <v>CIMS.CAN.YT.Transportation PersonalService requestedCIMS.CAN.YT.Transportation Personal.Mode</v>
          </cell>
          <cell r="H557">
            <v>1</v>
          </cell>
          <cell r="I557">
            <v>1</v>
          </cell>
          <cell r="J557">
            <v>1</v>
          </cell>
          <cell r="K557">
            <v>1</v>
          </cell>
          <cell r="L557">
            <v>1</v>
          </cell>
          <cell r="M557">
            <v>1</v>
          </cell>
          <cell r="N557">
            <v>1</v>
          </cell>
          <cell r="O557">
            <v>1</v>
          </cell>
          <cell r="P557">
            <v>1</v>
          </cell>
          <cell r="Q557">
            <v>1</v>
          </cell>
          <cell r="R557">
            <v>1</v>
          </cell>
        </row>
        <row r="558">
          <cell r="A558" t="str">
            <v>CIMS.CAN.YT.Transportation Personal.ModeService requestedCIMS.CAN.YT.Transportation Personal.Mode.Urban</v>
          </cell>
          <cell r="H558">
            <v>0.45767079429549573</v>
          </cell>
          <cell r="I558">
            <v>0.47500430046523417</v>
          </cell>
          <cell r="J558">
            <v>0.42963814692345914</v>
          </cell>
          <cell r="K558">
            <v>0.45313821263806126</v>
          </cell>
          <cell r="L558">
            <v>0.40327085608601865</v>
          </cell>
          <cell r="M558">
            <v>0.39533510903330366</v>
          </cell>
          <cell r="N558">
            <v>0.3861539356273968</v>
          </cell>
          <cell r="O558">
            <v>0.37844245254664821</v>
          </cell>
          <cell r="P558">
            <v>0.37085443715810845</v>
          </cell>
          <cell r="Q558">
            <v>0.3634222080912532</v>
          </cell>
          <cell r="R558">
            <v>0.35616980531872361</v>
          </cell>
        </row>
        <row r="559">
          <cell r="A559" t="str">
            <v>CIMS.CAN.YT.Transportation Personal.ModeService requestedCIMS.CAN.YT.Transportation Personal.Mode.Intercity Land</v>
          </cell>
          <cell r="H559">
            <v>0.32299970963986419</v>
          </cell>
          <cell r="I559">
            <v>0.3209862609098747</v>
          </cell>
          <cell r="J559">
            <v>0.28309342181055114</v>
          </cell>
          <cell r="K559">
            <v>0.30860467530722935</v>
          </cell>
          <cell r="L559">
            <v>0.27304289048389319</v>
          </cell>
          <cell r="M559">
            <v>0.26378624180647203</v>
          </cell>
          <cell r="N559">
            <v>0.25404285425375206</v>
          </cell>
          <cell r="O559">
            <v>0.2456732958322258</v>
          </cell>
          <cell r="P559">
            <v>0.23775385030422239</v>
          </cell>
          <cell r="Q559">
            <v>0.23027971773324793</v>
          </cell>
          <cell r="R559">
            <v>0.22324023032392368</v>
          </cell>
        </row>
        <row r="560">
          <cell r="A560" t="str">
            <v>CIMS.CAN.YT.Transportation Personal.ModeService requestedCIMS.CAN.YT.Transportation Personal.Mode.Intercity Air</v>
          </cell>
          <cell r="H560">
            <v>0.21932949606463994</v>
          </cell>
          <cell r="I560">
            <v>0.20400943862489124</v>
          </cell>
          <cell r="J560">
            <v>0.28726843126598972</v>
          </cell>
          <cell r="K560">
            <v>0.23825711205470945</v>
          </cell>
          <cell r="L560">
            <v>0.32368625343008817</v>
          </cell>
          <cell r="M560">
            <v>0.34087864916022426</v>
          </cell>
          <cell r="N560">
            <v>0.35636308597072291</v>
          </cell>
          <cell r="O560">
            <v>0.372512826654118</v>
          </cell>
          <cell r="P560">
            <v>0.38808788681688416</v>
          </cell>
          <cell r="Q560">
            <v>0.40306045984951888</v>
          </cell>
          <cell r="R560">
            <v>0.41741695941019269</v>
          </cell>
        </row>
        <row r="561">
          <cell r="A561" t="str">
            <v>CIMS.CAN.YT.Transportation Personal.Mode.UrbanWalk Cycle UrbanMarket share</v>
          </cell>
          <cell r="H561">
            <v>8.9086859688195987E-3</v>
          </cell>
          <cell r="I561">
            <v>8.9086859688195987E-3</v>
          </cell>
          <cell r="J561">
            <v>8.9086859688195987E-3</v>
          </cell>
          <cell r="K561">
            <v>8.9086859688195987E-3</v>
          </cell>
          <cell r="L561">
            <v>8.9086859688195987E-3</v>
          </cell>
          <cell r="M561">
            <v>8.9086859688195987E-3</v>
          </cell>
          <cell r="N561">
            <v>8.9086859688195987E-3</v>
          </cell>
          <cell r="O561">
            <v>8.9086859688195987E-3</v>
          </cell>
          <cell r="P561">
            <v>8.9086859688195987E-3</v>
          </cell>
          <cell r="Q561">
            <v>8.9086859688195987E-3</v>
          </cell>
          <cell r="R561">
            <v>8.9086859688195987E-3</v>
          </cell>
        </row>
        <row r="562">
          <cell r="A562" t="str">
            <v>CIMS.CAN.YT.Transportation Personal.Mode.UrbanPassenger Vehicle Urban 1 PassengerMarket share</v>
          </cell>
          <cell r="H562">
            <v>0.34635748768813929</v>
          </cell>
          <cell r="I562">
            <v>0.33145959543956577</v>
          </cell>
          <cell r="J562">
            <v>0.32973526430212707</v>
          </cell>
          <cell r="K562">
            <v>0.33983657069092077</v>
          </cell>
          <cell r="L562">
            <v>0.33566507135843454</v>
          </cell>
          <cell r="M562">
            <v>0.32991023979707745</v>
          </cell>
          <cell r="N562">
            <v>0.32463504367303309</v>
          </cell>
          <cell r="O562">
            <v>0.31955562861488229</v>
          </cell>
          <cell r="P562">
            <v>0.31469716784453744</v>
          </cell>
          <cell r="Q562">
            <v>0.31007937873823049</v>
          </cell>
          <cell r="R562">
            <v>0.30571652406528332</v>
          </cell>
        </row>
        <row r="563">
          <cell r="A563" t="str">
            <v>CIMS.CAN.YT.Transportation Personal.Mode.UrbanPassenger Vehicle Urban 3 PassengerMarket share</v>
          </cell>
          <cell r="H563">
            <v>0.46274003461481517</v>
          </cell>
          <cell r="I563">
            <v>0.44745140852906867</v>
          </cell>
          <cell r="J563">
            <v>0.4488590543055222</v>
          </cell>
          <cell r="K563">
            <v>0.46943260952755439</v>
          </cell>
          <cell r="L563">
            <v>0.4724050818327522</v>
          </cell>
          <cell r="M563">
            <v>0.46934174176811733</v>
          </cell>
          <cell r="N563">
            <v>0.46611757673613952</v>
          </cell>
          <cell r="O563">
            <v>0.46303699703820306</v>
          </cell>
          <cell r="P563">
            <v>0.46011337737958469</v>
          </cell>
          <cell r="Q563">
            <v>0.45735653834709322</v>
          </cell>
          <cell r="R563">
            <v>0.45477283068444679</v>
          </cell>
        </row>
        <row r="564">
          <cell r="A564" t="str">
            <v>CIMS.CAN.YT.Transportation Personal.Mode.UrbanPublic Transit UrbanMarket share</v>
          </cell>
          <cell r="H564">
            <v>0.18362969097971563</v>
          </cell>
          <cell r="I564">
            <v>0.21408754880468128</v>
          </cell>
          <cell r="J564">
            <v>0.21440708077565288</v>
          </cell>
          <cell r="K564">
            <v>0.18345649007169582</v>
          </cell>
          <cell r="L564">
            <v>0.18466629487001607</v>
          </cell>
          <cell r="M564">
            <v>0.19356373096006196</v>
          </cell>
          <cell r="N564">
            <v>0.20213949086804842</v>
          </cell>
          <cell r="O564">
            <v>0.21037283389160602</v>
          </cell>
          <cell r="P564">
            <v>0.21822486560532406</v>
          </cell>
          <cell r="Q564">
            <v>0.22566578253638125</v>
          </cell>
          <cell r="R564">
            <v>0.23267478588173318</v>
          </cell>
        </row>
        <row r="565">
          <cell r="A565" t="str">
            <v>CIMS.CAN.YT.Transportation Personal.Mode.UrbanPassenger Vehicle Urban 1 PassengerService requestedCIMS.CAN.YT.Transportation Personal.Passenger Vehicles</v>
          </cell>
          <cell r="H565">
            <v>1</v>
          </cell>
          <cell r="I565"/>
          <cell r="J565"/>
          <cell r="K565"/>
          <cell r="L565"/>
          <cell r="M565"/>
          <cell r="N565"/>
          <cell r="O565"/>
          <cell r="P565"/>
          <cell r="Q565"/>
          <cell r="R565"/>
        </row>
        <row r="566">
          <cell r="A566" t="str">
            <v>CIMS.CAN.YT.Transportation Personal.Mode.UrbanPassenger Vehicle Urban 3 PassengerService requestedCIMS.CAN.YT.Transportation Personal.Passenger Vehicles</v>
          </cell>
          <cell r="H566">
            <v>0.33333299999999999</v>
          </cell>
          <cell r="I566"/>
          <cell r="J566"/>
          <cell r="K566"/>
          <cell r="L566"/>
          <cell r="M566"/>
          <cell r="N566"/>
          <cell r="O566"/>
          <cell r="P566"/>
          <cell r="Q566"/>
          <cell r="R566"/>
        </row>
        <row r="567">
          <cell r="A567" t="str">
            <v>CIMS.CAN.YT.Transportation Personal.Mode.Intercity LandBus IntercityMarket share</v>
          </cell>
          <cell r="H567">
            <v>5.9552970725187962E-2</v>
          </cell>
          <cell r="I567">
            <v>6.1821724454134405E-2</v>
          </cell>
          <cell r="J567">
            <v>3.7627388233622348E-2</v>
          </cell>
          <cell r="K567">
            <v>3.2495822086337833E-2</v>
          </cell>
          <cell r="L567">
            <v>2.5891849268061325E-2</v>
          </cell>
          <cell r="M567">
            <v>2.1952053844228367E-2</v>
          </cell>
          <cell r="N567">
            <v>1.8534080273563475E-2</v>
          </cell>
          <cell r="O567">
            <v>1.5582114948044415E-2</v>
          </cell>
          <cell r="P567">
            <v>1.3046783804577133E-2</v>
          </cell>
          <cell r="Q567">
            <v>1.0881111416717529E-2</v>
          </cell>
          <cell r="R567">
            <v>9.0409525618156995E-3</v>
          </cell>
        </row>
        <row r="568">
          <cell r="A568" t="str">
            <v>CIMS.CAN.YT.Transportation Personal.Mode.Intercity LandRail IntercityMarket share</v>
          </cell>
          <cell r="H568">
            <v>1.1427363768489518E-2</v>
          </cell>
          <cell r="I568">
            <v>3.7955889629585344E-3</v>
          </cell>
          <cell r="J568">
            <v>4.4876914612042573E-3</v>
          </cell>
          <cell r="K568">
            <v>4.8163676108961611E-3</v>
          </cell>
          <cell r="L568">
            <v>7.4807224142241346E-3</v>
          </cell>
          <cell r="M568">
            <v>7.38579004125536E-3</v>
          </cell>
          <cell r="N568">
            <v>7.2616308370740219E-3</v>
          </cell>
          <cell r="O568">
            <v>7.1093657805651293E-3</v>
          </cell>
          <cell r="P568">
            <v>6.9318514983333921E-3</v>
          </cell>
          <cell r="Q568">
            <v>6.7322520974800399E-3</v>
          </cell>
          <cell r="R568">
            <v>6.5139231748893092E-3</v>
          </cell>
        </row>
        <row r="569">
          <cell r="A569" t="str">
            <v>CIMS.CAN.YT.Transportation Personal.Mode.Intercity LandPassenger Vehicle IntercityMarket share</v>
          </cell>
          <cell r="H569">
            <v>0.92901966550632242</v>
          </cell>
          <cell r="I569">
            <v>0.93438268658290702</v>
          </cell>
          <cell r="J569">
            <v>0.95788492030517336</v>
          </cell>
          <cell r="K569">
            <v>0.96268781030276607</v>
          </cell>
          <cell r="L569">
            <v>0.96662742831771453</v>
          </cell>
          <cell r="M569">
            <v>0.97066215611451623</v>
          </cell>
          <cell r="N569">
            <v>0.9742042888893625</v>
          </cell>
          <cell r="O569">
            <v>0.9773085192713904</v>
          </cell>
          <cell r="P569">
            <v>0.98002136469708956</v>
          </cell>
          <cell r="Q569">
            <v>0.98238663648580238</v>
          </cell>
          <cell r="R569">
            <v>0.984445124263295</v>
          </cell>
        </row>
        <row r="570">
          <cell r="A570" t="str">
            <v>CIMS.CAN.YT.Transportation Personal.Mode.Intercity LandPassenger Vehicle IntercityService requestedCIMS.CAN.YT.Transportation Personal.Passenger Vehicles</v>
          </cell>
          <cell r="H570">
            <v>0.78808545895363147</v>
          </cell>
          <cell r="I570"/>
          <cell r="J570"/>
          <cell r="K570"/>
          <cell r="L570"/>
          <cell r="M570"/>
          <cell r="N570"/>
          <cell r="O570"/>
          <cell r="P570"/>
          <cell r="Q570"/>
          <cell r="R570"/>
        </row>
        <row r="571">
          <cell r="A571" t="str">
            <v>CIMS.CAN.YT.Transportation Personal.Passenger VehiclesCar_smallOutput</v>
          </cell>
          <cell r="H571">
            <v>13.590817250000002</v>
          </cell>
          <cell r="I571"/>
          <cell r="J571"/>
          <cell r="K571"/>
          <cell r="L571"/>
          <cell r="M571"/>
          <cell r="N571"/>
          <cell r="O571"/>
          <cell r="P571"/>
          <cell r="Q571"/>
          <cell r="R571"/>
        </row>
        <row r="572">
          <cell r="A572" t="str">
            <v>CIMS.CAN.YT.Transportation Personal.Passenger VehiclesCar_largeOutput</v>
          </cell>
          <cell r="H572">
            <v>13.590817250000002</v>
          </cell>
          <cell r="I572"/>
          <cell r="J572"/>
          <cell r="K572"/>
          <cell r="L572"/>
          <cell r="M572"/>
          <cell r="N572"/>
          <cell r="O572"/>
          <cell r="P572"/>
          <cell r="Q572"/>
          <cell r="R572"/>
        </row>
        <row r="573">
          <cell r="A573" t="str">
            <v>CIMS.CAN.YT.Transportation Personal.Passenger VehiclesLight Truck_smallOutput</v>
          </cell>
          <cell r="H573">
            <v>15.063131511599998</v>
          </cell>
          <cell r="I573"/>
          <cell r="J573"/>
          <cell r="K573"/>
          <cell r="L573"/>
          <cell r="M573"/>
          <cell r="N573"/>
          <cell r="O573"/>
          <cell r="P573"/>
          <cell r="Q573"/>
          <cell r="R573"/>
        </row>
        <row r="574">
          <cell r="A574" t="str">
            <v>CIMS.CAN.YT.Transportation Personal.Passenger VehiclesLight Truck_largeOutput</v>
          </cell>
          <cell r="H574">
            <v>15.063131511599998</v>
          </cell>
          <cell r="I574"/>
          <cell r="J574"/>
          <cell r="K574"/>
          <cell r="L574"/>
          <cell r="M574"/>
          <cell r="N574"/>
          <cell r="O574"/>
          <cell r="P574"/>
          <cell r="Q574"/>
          <cell r="R574"/>
        </row>
        <row r="575">
          <cell r="A575" t="str">
            <v>CIMS.CAN.YT.Transportation Personal.Passenger VehiclesCar_smallService requestedCIMS.CAN.YT.Transportation Personal.Passenger Vehicle Motors</v>
          </cell>
          <cell r="H575">
            <v>7</v>
          </cell>
          <cell r="I575"/>
          <cell r="J575"/>
          <cell r="K575"/>
          <cell r="L575"/>
          <cell r="M575"/>
          <cell r="N575"/>
          <cell r="O575"/>
          <cell r="P575"/>
          <cell r="Q575"/>
          <cell r="R575"/>
        </row>
        <row r="576">
          <cell r="A576" t="str">
            <v>CIMS.CAN.YT.Transportation Personal.Passenger VehiclesCar_largeService requestedCIMS.CAN.YT.Transportation Personal.Passenger Vehicle Motors</v>
          </cell>
          <cell r="H576">
            <v>10</v>
          </cell>
          <cell r="I576"/>
          <cell r="J576"/>
          <cell r="K576"/>
          <cell r="L576"/>
          <cell r="M576"/>
          <cell r="N576"/>
          <cell r="O576"/>
          <cell r="P576"/>
          <cell r="Q576"/>
          <cell r="R576"/>
        </row>
        <row r="577">
          <cell r="A577" t="str">
            <v>CIMS.CAN.YT.Transportation Personal.Passenger VehiclesLight Truck_smallService requestedCIMS.CAN.YT.Transportation Personal.Passenger Vehicle Motors</v>
          </cell>
          <cell r="H577">
            <v>8</v>
          </cell>
          <cell r="I577"/>
          <cell r="J577"/>
          <cell r="K577"/>
          <cell r="L577"/>
          <cell r="M577"/>
          <cell r="N577"/>
          <cell r="O577"/>
          <cell r="P577"/>
          <cell r="Q577"/>
          <cell r="R577"/>
        </row>
        <row r="578">
          <cell r="A578" t="str">
            <v>CIMS.CAN.YT.Transportation Personal.Passenger VehiclesLight Truck_largeService requestedCIMS.CAN.YT.Transportation Personal.Passenger Vehicle Motors</v>
          </cell>
          <cell r="H578">
            <v>13</v>
          </cell>
          <cell r="I578"/>
          <cell r="J578"/>
          <cell r="K578"/>
          <cell r="L578"/>
          <cell r="M578"/>
          <cell r="N578"/>
          <cell r="O578"/>
          <cell r="P578"/>
          <cell r="Q578"/>
          <cell r="R578"/>
        </row>
        <row r="579">
          <cell r="A579" t="str">
            <v>CIMS.CAN.YT.Transportation Personal.Passenger VehiclesCar_smallMarket share</v>
          </cell>
          <cell r="H579">
            <v>0.32100665712437226</v>
          </cell>
          <cell r="I579">
            <v>0.30966293155125313</v>
          </cell>
          <cell r="J579">
            <v>0.30056013531224007</v>
          </cell>
          <cell r="K579">
            <v>0.27796890716666683</v>
          </cell>
          <cell r="L579">
            <v>0.24867817597941999</v>
          </cell>
          <cell r="M579">
            <v>0.23311705651820638</v>
          </cell>
          <cell r="N579">
            <v>0.21768625749895418</v>
          </cell>
          <cell r="O579">
            <v>0.20250185822416505</v>
          </cell>
          <cell r="P579">
            <v>0.18767252774236196</v>
          </cell>
          <cell r="Q579">
            <v>0.17329657156666189</v>
          </cell>
          <cell r="R579">
            <v>0.15945960302665788</v>
          </cell>
        </row>
        <row r="580">
          <cell r="A580" t="str">
            <v>CIMS.CAN.YT.Transportation Personal.Passenger VehiclesCar_largeMarket share</v>
          </cell>
          <cell r="H580">
            <v>0.32100665712437226</v>
          </cell>
          <cell r="I580">
            <v>0.30966293155125313</v>
          </cell>
          <cell r="J580">
            <v>0.30056013531224007</v>
          </cell>
          <cell r="K580">
            <v>0.27796890716666683</v>
          </cell>
          <cell r="L580">
            <v>0.24867817597941999</v>
          </cell>
          <cell r="M580">
            <v>0.23311705651820638</v>
          </cell>
          <cell r="N580">
            <v>0.21768625749895418</v>
          </cell>
          <cell r="O580">
            <v>0.20250185822416505</v>
          </cell>
          <cell r="P580">
            <v>0.18767252774236196</v>
          </cell>
          <cell r="Q580">
            <v>0.17329657156666189</v>
          </cell>
          <cell r="R580">
            <v>0.15945960302665788</v>
          </cell>
        </row>
        <row r="581">
          <cell r="A581" t="str">
            <v>CIMS.CAN.YT.Transportation Personal.Passenger VehiclesLight Truck_smallMarket share</v>
          </cell>
          <cell r="H581">
            <v>0.17899334287562776</v>
          </cell>
          <cell r="I581">
            <v>0.1903370684487469</v>
          </cell>
          <cell r="J581">
            <v>0.19943986468775993</v>
          </cell>
          <cell r="K581">
            <v>0.22203109283333308</v>
          </cell>
          <cell r="L581">
            <v>0.25132182402058006</v>
          </cell>
          <cell r="M581">
            <v>0.26688294348179359</v>
          </cell>
          <cell r="N581">
            <v>0.28231374250104585</v>
          </cell>
          <cell r="O581">
            <v>0.297498141775835</v>
          </cell>
          <cell r="P581">
            <v>0.31232747225763802</v>
          </cell>
          <cell r="Q581">
            <v>0.32670342843333811</v>
          </cell>
          <cell r="R581">
            <v>0.3405403969733421</v>
          </cell>
        </row>
        <row r="582">
          <cell r="A582" t="str">
            <v>CIMS.CAN.YT.Transportation Personal.Passenger VehiclesLight Truck_largeMarket share</v>
          </cell>
          <cell r="H582">
            <v>0.17899334287562776</v>
          </cell>
          <cell r="I582">
            <v>0.1903370684487469</v>
          </cell>
          <cell r="J582">
            <v>0.19943986468775993</v>
          </cell>
          <cell r="K582">
            <v>0.22203109283333308</v>
          </cell>
          <cell r="L582">
            <v>0.25132182402058006</v>
          </cell>
          <cell r="M582">
            <v>0.26688294348179359</v>
          </cell>
          <cell r="N582">
            <v>0.28231374250104585</v>
          </cell>
          <cell r="O582">
            <v>0.297498141775835</v>
          </cell>
          <cell r="P582">
            <v>0.31232747225763802</v>
          </cell>
          <cell r="Q582">
            <v>0.32670342843333811</v>
          </cell>
          <cell r="R582">
            <v>0.3405403969733421</v>
          </cell>
        </row>
        <row r="583">
          <cell r="A583" t="str">
            <v>CIMS.CAN.YT.Transportation Personal.Passenger Vehicle MotorsOutput</v>
          </cell>
          <cell r="H583">
            <v>141.58048556610754</v>
          </cell>
          <cell r="I583"/>
          <cell r="J583"/>
          <cell r="K583"/>
          <cell r="L583"/>
          <cell r="M583"/>
          <cell r="N583"/>
          <cell r="O583"/>
          <cell r="P583"/>
          <cell r="Q583"/>
          <cell r="R583"/>
        </row>
        <row r="584">
          <cell r="A584" t="str">
            <v>CIMS.CAN.YT.Transportation Personal.Passenger Vehicle MotorsGasoline ExistingService requestedCIMS.CAN.YT.Transportation Personal.Gasoline Blend</v>
          </cell>
          <cell r="H584">
            <v>0.34085983580787454</v>
          </cell>
          <cell r="I584"/>
          <cell r="J584"/>
          <cell r="K584"/>
          <cell r="L584"/>
          <cell r="M584"/>
          <cell r="N584"/>
          <cell r="O584"/>
          <cell r="P584"/>
          <cell r="Q584"/>
          <cell r="R584"/>
        </row>
        <row r="585">
          <cell r="A585" t="str">
            <v>CIMS.CAN.YT.Transportation Personal.Passenger Vehicle MotorsGasoline StandardService requestedCIMS.CAN.YT.Transportation Personal.Gasoline Blend</v>
          </cell>
          <cell r="H585">
            <v>0.32467064174890065</v>
          </cell>
          <cell r="I585"/>
          <cell r="J585"/>
          <cell r="K585"/>
          <cell r="L585"/>
          <cell r="M585"/>
          <cell r="N585"/>
          <cell r="O585"/>
          <cell r="P585"/>
          <cell r="Q585"/>
          <cell r="R585"/>
        </row>
        <row r="586">
          <cell r="A586" t="str">
            <v>CIMS.CAN.YT.Transportation Personal.Passenger Vehicle MotorsGasoline EfficientService requestedCIMS.CAN.YT.Transportation Personal.Gasoline Blend</v>
          </cell>
          <cell r="H586">
            <v>0.31732149599636628</v>
          </cell>
          <cell r="I586"/>
          <cell r="J586"/>
          <cell r="K586"/>
          <cell r="L586"/>
          <cell r="M586"/>
          <cell r="N586"/>
          <cell r="O586"/>
          <cell r="P586"/>
          <cell r="Q586"/>
          <cell r="R586"/>
        </row>
        <row r="587">
          <cell r="A587" t="str">
            <v>CIMS.CAN.YT.Transportation Personal.Passenger Vehicle MotorsGasoline ExistingMarket share</v>
          </cell>
          <cell r="H587">
            <v>1</v>
          </cell>
          <cell r="I587"/>
          <cell r="J587"/>
          <cell r="K587"/>
          <cell r="L587"/>
          <cell r="M587"/>
          <cell r="N587"/>
          <cell r="O587"/>
          <cell r="P587"/>
          <cell r="Q587"/>
          <cell r="R587"/>
        </row>
        <row r="588">
          <cell r="A588" t="str">
            <v>CIMS.CAN.YT.Transportation Personal.TransitService requestedCIMS.CAN.YT.Transportation Personal.Transit.Public Bus</v>
          </cell>
          <cell r="H588">
            <v>1</v>
          </cell>
          <cell r="I588">
            <v>1</v>
          </cell>
          <cell r="J588">
            <v>1</v>
          </cell>
          <cell r="K588">
            <v>1</v>
          </cell>
          <cell r="L588">
            <v>1</v>
          </cell>
          <cell r="M588">
            <v>1</v>
          </cell>
          <cell r="N588">
            <v>1</v>
          </cell>
          <cell r="O588">
            <v>1</v>
          </cell>
          <cell r="P588">
            <v>1</v>
          </cell>
          <cell r="Q588">
            <v>1</v>
          </cell>
          <cell r="R588">
            <v>1</v>
          </cell>
        </row>
        <row r="589">
          <cell r="A589" t="str">
            <v>CIMS.CAN.YT.Transportation Personal.TransitService requestedCIMS.CAN.YT.Transportation Personal.Transit.Rapid Transit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</row>
        <row r="590">
          <cell r="A590" t="str">
            <v>CIMS.CAN.YT.Transportation Personal.Transit.Public BusOutput</v>
          </cell>
          <cell r="H590">
            <v>778.19774759284121</v>
          </cell>
          <cell r="I590"/>
          <cell r="J590"/>
          <cell r="K590"/>
          <cell r="L590"/>
          <cell r="M590"/>
          <cell r="N590"/>
          <cell r="O590"/>
          <cell r="P590"/>
          <cell r="Q590"/>
          <cell r="R590"/>
        </row>
        <row r="591">
          <cell r="A591" t="str">
            <v>CIMS.CAN.YT.Transportation Personal.Transit.Public BusBus Urban DieselMarket share</v>
          </cell>
          <cell r="H591">
            <v>0.94115592839945783</v>
          </cell>
          <cell r="I591"/>
          <cell r="J591"/>
          <cell r="K591"/>
          <cell r="L591"/>
          <cell r="M591"/>
          <cell r="N591"/>
          <cell r="O591"/>
          <cell r="P591"/>
          <cell r="Q591"/>
          <cell r="R591"/>
        </row>
        <row r="592">
          <cell r="A592" t="str">
            <v>CIMS.CAN.YT.Transportation Personal.Transit.Public BusBus Urban NGMarket share</v>
          </cell>
          <cell r="H592">
            <v>5.8844071600542169E-2</v>
          </cell>
          <cell r="I592"/>
          <cell r="J592"/>
          <cell r="K592"/>
          <cell r="L592"/>
          <cell r="M592"/>
          <cell r="N592"/>
          <cell r="O592"/>
          <cell r="P592"/>
          <cell r="Q592"/>
          <cell r="R592"/>
        </row>
        <row r="593">
          <cell r="A593" t="str">
            <v>CIMS.CAN.YT.Transportation Personal.Transit.Public BusBus Urban ElectricMarket share</v>
          </cell>
          <cell r="H593">
            <v>0</v>
          </cell>
          <cell r="I593"/>
          <cell r="J593"/>
          <cell r="K593"/>
          <cell r="L593"/>
          <cell r="M593"/>
          <cell r="N593"/>
          <cell r="O593"/>
          <cell r="P593"/>
          <cell r="Q593"/>
          <cell r="R593"/>
        </row>
        <row r="594">
          <cell r="A594" t="str">
            <v>CIMS.CAN.YT.Transportation Personal.Transit.Public BusBus Urban DieselService requestedCIMS.CAN.YT.Transportation Personal.Diesel Blend</v>
          </cell>
          <cell r="H594">
            <v>3.0385380582048676</v>
          </cell>
          <cell r="I594">
            <v>3.0111723132635309</v>
          </cell>
          <cell r="J594">
            <v>2.9838065683221924</v>
          </cell>
          <cell r="K594">
            <v>2.9564408233808557</v>
          </cell>
          <cell r="L594">
            <v>2.9345482274277863</v>
          </cell>
          <cell r="M594">
            <v>2.9345482274277863</v>
          </cell>
          <cell r="N594">
            <v>2.9345482274277863</v>
          </cell>
          <cell r="O594">
            <v>2.9345482274277863</v>
          </cell>
          <cell r="P594">
            <v>2.9345482274277863</v>
          </cell>
          <cell r="Q594">
            <v>2.9345482274277863</v>
          </cell>
          <cell r="R594">
            <v>2.9345482274277863</v>
          </cell>
        </row>
        <row r="595">
          <cell r="A595" t="str">
            <v>CIMS.CAN.YT.Transportation Personal.Transit.Rapid TransitLight RailService requestedCIMS.CAN.YT.Electricity</v>
          </cell>
          <cell r="H595">
            <v>0.26333333333333331</v>
          </cell>
          <cell r="I595"/>
          <cell r="J595"/>
          <cell r="K595"/>
          <cell r="L595"/>
          <cell r="M595"/>
          <cell r="N595"/>
          <cell r="O595"/>
          <cell r="P595"/>
          <cell r="Q595"/>
          <cell r="R595"/>
        </row>
        <row r="596">
          <cell r="A596" t="str">
            <v>CIMS.CAN.YT.Transportation Personal.Intercity BusOutput</v>
          </cell>
          <cell r="H596">
            <v>956.73357798106247</v>
          </cell>
          <cell r="I596"/>
          <cell r="J596"/>
          <cell r="K596"/>
          <cell r="L596"/>
          <cell r="M596"/>
          <cell r="N596"/>
          <cell r="O596"/>
          <cell r="P596"/>
          <cell r="Q596"/>
          <cell r="R596"/>
        </row>
        <row r="597">
          <cell r="A597" t="str">
            <v>CIMS.CAN.YT.Transportation Personal.Intercity BusBus Intercity DieselMarket share</v>
          </cell>
          <cell r="H597">
            <v>0.91447177025956228</v>
          </cell>
          <cell r="I597"/>
          <cell r="J597"/>
          <cell r="K597"/>
          <cell r="L597"/>
          <cell r="M597"/>
          <cell r="N597"/>
          <cell r="O597"/>
          <cell r="P597"/>
          <cell r="Q597"/>
          <cell r="R597"/>
        </row>
        <row r="598">
          <cell r="A598" t="str">
            <v>CIMS.CAN.YT.Transportation Personal.Intercity BusBus Intercity GasolineMarket share</v>
          </cell>
          <cell r="H598">
            <v>8.5528229740437806E-2</v>
          </cell>
          <cell r="I598"/>
          <cell r="J598"/>
          <cell r="K598"/>
          <cell r="L598"/>
          <cell r="M598"/>
          <cell r="N598"/>
          <cell r="O598"/>
          <cell r="P598"/>
          <cell r="Q598"/>
          <cell r="R598"/>
        </row>
        <row r="599">
          <cell r="A599" t="str">
            <v>CIMS.CAN.YT.Transportation Personal.Intercity BusBus Intercity DieselService requestedCIMS.CAN.YT.Transportation Personal.Diesel Blend</v>
          </cell>
          <cell r="H599">
            <v>0.84748827491499767</v>
          </cell>
          <cell r="I599">
            <v>0.7858271198561475</v>
          </cell>
          <cell r="J599">
            <v>0.72416596479729733</v>
          </cell>
          <cell r="K599">
            <v>0.66250480973845072</v>
          </cell>
          <cell r="L599">
            <v>0.61317588569136916</v>
          </cell>
          <cell r="M599">
            <v>0.61317588569136916</v>
          </cell>
          <cell r="N599">
            <v>0.61317588569136916</v>
          </cell>
          <cell r="O599">
            <v>0.61317588569136916</v>
          </cell>
          <cell r="P599">
            <v>0.61317588569136916</v>
          </cell>
          <cell r="Q599">
            <v>0.61317588569136916</v>
          </cell>
          <cell r="R599">
            <v>0.61317588569136916</v>
          </cell>
        </row>
        <row r="600">
          <cell r="A600" t="str">
            <v>CIMS.CAN.YT.Transportation Personal.Intercity BusBus Intercity GasolineService requestedCIMS.CAN.YT.Transportation Personal.Gasoline Blend</v>
          </cell>
          <cell r="H600">
            <v>0.84748827491499767</v>
          </cell>
          <cell r="I600">
            <v>0.7858271198561475</v>
          </cell>
          <cell r="J600">
            <v>0.72416596479729733</v>
          </cell>
          <cell r="K600">
            <v>0.66250480973845072</v>
          </cell>
          <cell r="L600">
            <v>0.61317588569136916</v>
          </cell>
          <cell r="M600">
            <v>0.61317588569136916</v>
          </cell>
          <cell r="N600">
            <v>0.61317588569136916</v>
          </cell>
          <cell r="O600">
            <v>0.61317588569136916</v>
          </cell>
          <cell r="P600">
            <v>0.61317588569136916</v>
          </cell>
          <cell r="Q600">
            <v>0.61317588569136916</v>
          </cell>
          <cell r="R600">
            <v>0.61317588569136916</v>
          </cell>
        </row>
        <row r="601">
          <cell r="A601" t="str">
            <v>CIMS.CAN.YT.Transportation Personal.Intercity RailRail Intercity DieselMarket share</v>
          </cell>
          <cell r="H601">
            <v>1</v>
          </cell>
          <cell r="I601"/>
          <cell r="J601"/>
          <cell r="K601"/>
          <cell r="L601"/>
          <cell r="M601"/>
          <cell r="N601"/>
          <cell r="O601"/>
          <cell r="P601"/>
          <cell r="Q601"/>
          <cell r="R601"/>
        </row>
        <row r="602">
          <cell r="A602" t="str">
            <v>CIMS.CAN.YT.Transportation Personal.Intercity RailRail Intercity DieselService requestedCIMS.CAN.YT.Transportation Personal.Diesel Blend</v>
          </cell>
          <cell r="H602">
            <v>1.9938942624324696</v>
          </cell>
          <cell r="I602">
            <v>1.8539965299869507</v>
          </cell>
          <cell r="J602">
            <v>1.7140987975414319</v>
          </cell>
          <cell r="K602">
            <v>1.5742010650959131</v>
          </cell>
          <cell r="L602">
            <v>1.4622828791394937</v>
          </cell>
          <cell r="M602">
            <v>1.4622828791394937</v>
          </cell>
          <cell r="N602">
            <v>1.4622828791394937</v>
          </cell>
          <cell r="O602">
            <v>1.4622828791394937</v>
          </cell>
          <cell r="P602">
            <v>1.4622828791394937</v>
          </cell>
          <cell r="Q602">
            <v>1.4622828791394937</v>
          </cell>
          <cell r="R602">
            <v>1.4622828791394937</v>
          </cell>
        </row>
        <row r="603">
          <cell r="A603" t="str">
            <v>CIMS.CAN.YT.Transportation Personal.Mode.Intercity AirAir IntercityMarket share</v>
          </cell>
          <cell r="H603">
            <v>1</v>
          </cell>
          <cell r="I603"/>
          <cell r="J603"/>
          <cell r="K603"/>
          <cell r="L603"/>
          <cell r="M603"/>
          <cell r="N603"/>
          <cell r="O603"/>
          <cell r="P603"/>
          <cell r="Q603"/>
          <cell r="R603"/>
        </row>
        <row r="604">
          <cell r="A604" t="str">
            <v>CIMS.CAN.YT.Transportation Personal.Mode.Intercity AirAir IntercityService requestedCIMS.Generic Fuels.Jet Fuel</v>
          </cell>
          <cell r="H604">
            <v>3.318720661430973</v>
          </cell>
          <cell r="I604">
            <v>2.9481661104022976</v>
          </cell>
          <cell r="J604">
            <v>2.5776115593735938</v>
          </cell>
          <cell r="K604">
            <v>2.2070570083448899</v>
          </cell>
          <cell r="L604">
            <v>1.9106133675219326</v>
          </cell>
          <cell r="M604">
            <v>1.9106133675219326</v>
          </cell>
          <cell r="N604">
            <v>1.9106133675219326</v>
          </cell>
          <cell r="O604">
            <v>1.9106133675219326</v>
          </cell>
          <cell r="P604">
            <v>1.9106133675219326</v>
          </cell>
          <cell r="Q604">
            <v>1.9106133675219326</v>
          </cell>
          <cell r="R604">
            <v>1.9106133675219326</v>
          </cell>
        </row>
        <row r="605">
          <cell r="H605"/>
          <cell r="I605"/>
          <cell r="J605"/>
          <cell r="K605"/>
          <cell r="L605"/>
          <cell r="M605"/>
          <cell r="N605"/>
          <cell r="O605"/>
          <cell r="P605"/>
          <cell r="Q605"/>
          <cell r="R605"/>
        </row>
        <row r="606">
          <cell r="A606" t="str">
            <v>CIMS.CAN.NTService requestedCIMS.CAN.NT.Transportation Personal</v>
          </cell>
          <cell r="H606">
            <v>81363721.296521381</v>
          </cell>
          <cell r="I606">
            <v>79617700.411695436</v>
          </cell>
          <cell r="J606">
            <v>86332906.154477671</v>
          </cell>
          <cell r="K606">
            <v>84861087.789213389</v>
          </cell>
          <cell r="L606">
            <v>108247606.27170743</v>
          </cell>
          <cell r="M606">
            <v>113486346.75718983</v>
          </cell>
          <cell r="N606">
            <v>119853732.5784642</v>
          </cell>
          <cell r="O606">
            <v>126591312.40271388</v>
          </cell>
          <cell r="P606">
            <v>134157792.91438679</v>
          </cell>
          <cell r="Q606">
            <v>142618759.69182256</v>
          </cell>
          <cell r="R606">
            <v>152046917.4561336</v>
          </cell>
        </row>
        <row r="607">
          <cell r="A607" t="str">
            <v>CIMS.CAN.NT.Transportation PersonalService requestedCIMS.CAN.NT.Transportation Personal.Mode</v>
          </cell>
          <cell r="H607">
            <v>1</v>
          </cell>
          <cell r="I607">
            <v>1</v>
          </cell>
          <cell r="J607">
            <v>1</v>
          </cell>
          <cell r="K607">
            <v>1</v>
          </cell>
          <cell r="L607">
            <v>1</v>
          </cell>
          <cell r="M607">
            <v>1</v>
          </cell>
          <cell r="N607">
            <v>1</v>
          </cell>
          <cell r="O607">
            <v>1</v>
          </cell>
          <cell r="P607">
            <v>1</v>
          </cell>
          <cell r="Q607">
            <v>1</v>
          </cell>
          <cell r="R607">
            <v>1</v>
          </cell>
        </row>
        <row r="608">
          <cell r="A608" t="str">
            <v>CIMS.CAN.NT.Transportation Personal.ModeService requestedCIMS.CAN.NT.Transportation Personal.Mode.Urban</v>
          </cell>
          <cell r="H608">
            <v>0.45767079429549573</v>
          </cell>
          <cell r="I608">
            <v>0.47500430046523417</v>
          </cell>
          <cell r="J608">
            <v>0.42963814692345914</v>
          </cell>
          <cell r="K608">
            <v>0.45313821263806126</v>
          </cell>
          <cell r="L608">
            <v>0.40327085608601865</v>
          </cell>
          <cell r="M608">
            <v>0.39533510903330366</v>
          </cell>
          <cell r="N608">
            <v>0.3861539356273968</v>
          </cell>
          <cell r="O608">
            <v>0.37844245254664821</v>
          </cell>
          <cell r="P608">
            <v>0.37085443715810845</v>
          </cell>
          <cell r="Q608">
            <v>0.3634222080912532</v>
          </cell>
          <cell r="R608">
            <v>0.35616980531872361</v>
          </cell>
        </row>
        <row r="609">
          <cell r="A609" t="str">
            <v>CIMS.CAN.NT.Transportation Personal.ModeService requestedCIMS.CAN.NT.Transportation Personal.Mode.Intercity Land</v>
          </cell>
          <cell r="H609">
            <v>0.32299970963986419</v>
          </cell>
          <cell r="I609">
            <v>0.3209862609098747</v>
          </cell>
          <cell r="J609">
            <v>0.28309342181055114</v>
          </cell>
          <cell r="K609">
            <v>0.30860467530722935</v>
          </cell>
          <cell r="L609">
            <v>0.27304289048389319</v>
          </cell>
          <cell r="M609">
            <v>0.26378624180647203</v>
          </cell>
          <cell r="N609">
            <v>0.25404285425375206</v>
          </cell>
          <cell r="O609">
            <v>0.2456732958322258</v>
          </cell>
          <cell r="P609">
            <v>0.23775385030422239</v>
          </cell>
          <cell r="Q609">
            <v>0.23027971773324793</v>
          </cell>
          <cell r="R609">
            <v>0.22324023032392368</v>
          </cell>
        </row>
        <row r="610">
          <cell r="A610" t="str">
            <v>CIMS.CAN.NT.Transportation Personal.ModeService requestedCIMS.CAN.NT.Transportation Personal.Mode.Intercity Air</v>
          </cell>
          <cell r="H610">
            <v>0.21932949606463994</v>
          </cell>
          <cell r="I610">
            <v>0.20400943862489124</v>
          </cell>
          <cell r="J610">
            <v>0.28726843126598972</v>
          </cell>
          <cell r="K610">
            <v>0.23825711205470945</v>
          </cell>
          <cell r="L610">
            <v>0.32368625343008817</v>
          </cell>
          <cell r="M610">
            <v>0.34087864916022426</v>
          </cell>
          <cell r="N610">
            <v>0.35636308597072291</v>
          </cell>
          <cell r="O610">
            <v>0.372512826654118</v>
          </cell>
          <cell r="P610">
            <v>0.38808788681688416</v>
          </cell>
          <cell r="Q610">
            <v>0.40306045984951888</v>
          </cell>
          <cell r="R610">
            <v>0.41741695941019269</v>
          </cell>
        </row>
        <row r="611">
          <cell r="A611" t="str">
            <v>CIMS.CAN.NT.Transportation Personal.Mode.UrbanWalk Cycle UrbanMarket share</v>
          </cell>
          <cell r="H611">
            <v>8.9086859688195987E-3</v>
          </cell>
          <cell r="I611">
            <v>8.9086859688195987E-3</v>
          </cell>
          <cell r="J611">
            <v>8.9086859688195987E-3</v>
          </cell>
          <cell r="K611">
            <v>8.9086859688195987E-3</v>
          </cell>
          <cell r="L611">
            <v>8.9086859688195987E-3</v>
          </cell>
          <cell r="M611">
            <v>8.9086859688195987E-3</v>
          </cell>
          <cell r="N611">
            <v>8.9086859688195987E-3</v>
          </cell>
          <cell r="O611">
            <v>8.9086859688195987E-3</v>
          </cell>
          <cell r="P611">
            <v>8.9086859688195987E-3</v>
          </cell>
          <cell r="Q611">
            <v>8.9086859688195987E-3</v>
          </cell>
          <cell r="R611">
            <v>8.9086859688195987E-3</v>
          </cell>
        </row>
        <row r="612">
          <cell r="A612" t="str">
            <v>CIMS.CAN.NT.Transportation Personal.Mode.UrbanPassenger Vehicle Urban 1 PassengerMarket share</v>
          </cell>
          <cell r="H612">
            <v>0.34635748768813929</v>
          </cell>
          <cell r="I612">
            <v>0.33145959543956577</v>
          </cell>
          <cell r="J612">
            <v>0.32973526430212707</v>
          </cell>
          <cell r="K612">
            <v>0.33983657069092077</v>
          </cell>
          <cell r="L612">
            <v>0.33566507135843454</v>
          </cell>
          <cell r="M612">
            <v>0.32991023979707745</v>
          </cell>
          <cell r="N612">
            <v>0.32463504367303309</v>
          </cell>
          <cell r="O612">
            <v>0.31955562861488229</v>
          </cell>
          <cell r="P612">
            <v>0.31469716784453744</v>
          </cell>
          <cell r="Q612">
            <v>0.31007937873823049</v>
          </cell>
          <cell r="R612">
            <v>0.30571652406528332</v>
          </cell>
        </row>
        <row r="613">
          <cell r="A613" t="str">
            <v>CIMS.CAN.NT.Transportation Personal.Mode.UrbanPassenger Vehicle Urban 3 PassengerMarket share</v>
          </cell>
          <cell r="H613">
            <v>0.46274003461481517</v>
          </cell>
          <cell r="I613">
            <v>0.44745140852906867</v>
          </cell>
          <cell r="J613">
            <v>0.4488590543055222</v>
          </cell>
          <cell r="K613">
            <v>0.46943260952755439</v>
          </cell>
          <cell r="L613">
            <v>0.4724050818327522</v>
          </cell>
          <cell r="M613">
            <v>0.46934174176811733</v>
          </cell>
          <cell r="N613">
            <v>0.46611757673613952</v>
          </cell>
          <cell r="O613">
            <v>0.46303699703820306</v>
          </cell>
          <cell r="P613">
            <v>0.46011337737958469</v>
          </cell>
          <cell r="Q613">
            <v>0.45735653834709322</v>
          </cell>
          <cell r="R613">
            <v>0.45477283068444679</v>
          </cell>
        </row>
        <row r="614">
          <cell r="A614" t="str">
            <v>CIMS.CAN.NT.Transportation Personal.Mode.UrbanPublic Transit UrbanMarket share</v>
          </cell>
          <cell r="H614">
            <v>0.18362969097971563</v>
          </cell>
          <cell r="I614">
            <v>0.21408754880468128</v>
          </cell>
          <cell r="J614">
            <v>0.21440708077565288</v>
          </cell>
          <cell r="K614">
            <v>0.18345649007169582</v>
          </cell>
          <cell r="L614">
            <v>0.18466629487001607</v>
          </cell>
          <cell r="M614">
            <v>0.19356373096006196</v>
          </cell>
          <cell r="N614">
            <v>0.20213949086804842</v>
          </cell>
          <cell r="O614">
            <v>0.21037283389160602</v>
          </cell>
          <cell r="P614">
            <v>0.21822486560532406</v>
          </cell>
          <cell r="Q614">
            <v>0.22566578253638125</v>
          </cell>
          <cell r="R614">
            <v>0.23267478588173318</v>
          </cell>
        </row>
        <row r="615">
          <cell r="A615" t="str">
            <v>CIMS.CAN.NT.Transportation Personal.Mode.UrbanPassenger Vehicle Urban 1 PassengerService requestedCIMS.CAN.NT.Transportation Personal.Passenger Vehicles</v>
          </cell>
          <cell r="H615">
            <v>1</v>
          </cell>
          <cell r="I615"/>
          <cell r="J615"/>
          <cell r="K615"/>
          <cell r="L615"/>
          <cell r="M615"/>
          <cell r="N615"/>
          <cell r="O615"/>
          <cell r="P615"/>
          <cell r="Q615"/>
          <cell r="R615"/>
        </row>
        <row r="616">
          <cell r="A616" t="str">
            <v>CIMS.CAN.NT.Transportation Personal.Mode.UrbanPassenger Vehicle Urban 3 PassengerService requestedCIMS.CAN.NT.Transportation Personal.Passenger Vehicles</v>
          </cell>
          <cell r="H616">
            <v>0.33333299999999999</v>
          </cell>
          <cell r="I616"/>
          <cell r="J616"/>
          <cell r="K616"/>
          <cell r="L616"/>
          <cell r="M616"/>
          <cell r="N616"/>
          <cell r="O616"/>
          <cell r="P616"/>
          <cell r="Q616"/>
          <cell r="R616"/>
        </row>
        <row r="617">
          <cell r="A617" t="str">
            <v>CIMS.CAN.NT.Transportation Personal.Mode.Intercity LandBus IntercityMarket share</v>
          </cell>
          <cell r="H617">
            <v>5.9552970725187962E-2</v>
          </cell>
          <cell r="I617">
            <v>6.1821724454134405E-2</v>
          </cell>
          <cell r="J617">
            <v>3.7627388233622348E-2</v>
          </cell>
          <cell r="K617">
            <v>3.2495822086337833E-2</v>
          </cell>
          <cell r="L617">
            <v>2.5891849268061325E-2</v>
          </cell>
          <cell r="M617">
            <v>2.1952053844228367E-2</v>
          </cell>
          <cell r="N617">
            <v>1.8534080273563475E-2</v>
          </cell>
          <cell r="O617">
            <v>1.5582114948044415E-2</v>
          </cell>
          <cell r="P617">
            <v>1.3046783804577133E-2</v>
          </cell>
          <cell r="Q617">
            <v>1.0881111416717529E-2</v>
          </cell>
          <cell r="R617">
            <v>9.0409525618156995E-3</v>
          </cell>
        </row>
        <row r="618">
          <cell r="A618" t="str">
            <v>CIMS.CAN.NT.Transportation Personal.Mode.Intercity LandRail IntercityMarket share</v>
          </cell>
          <cell r="H618">
            <v>1.1427363768489518E-2</v>
          </cell>
          <cell r="I618">
            <v>3.7955889629585344E-3</v>
          </cell>
          <cell r="J618">
            <v>4.4876914612042573E-3</v>
          </cell>
          <cell r="K618">
            <v>4.8163676108961611E-3</v>
          </cell>
          <cell r="L618">
            <v>7.4807224142241346E-3</v>
          </cell>
          <cell r="M618">
            <v>7.38579004125536E-3</v>
          </cell>
          <cell r="N618">
            <v>7.2616308370740219E-3</v>
          </cell>
          <cell r="O618">
            <v>7.1093657805651293E-3</v>
          </cell>
          <cell r="P618">
            <v>6.9318514983333921E-3</v>
          </cell>
          <cell r="Q618">
            <v>6.7322520974800399E-3</v>
          </cell>
          <cell r="R618">
            <v>6.5139231748893092E-3</v>
          </cell>
        </row>
        <row r="619">
          <cell r="A619" t="str">
            <v>CIMS.CAN.NT.Transportation Personal.Mode.Intercity LandPassenger Vehicle IntercityMarket share</v>
          </cell>
          <cell r="H619">
            <v>0.92901966550632242</v>
          </cell>
          <cell r="I619">
            <v>0.93438268658290702</v>
          </cell>
          <cell r="J619">
            <v>0.95788492030517336</v>
          </cell>
          <cell r="K619">
            <v>0.96268781030276607</v>
          </cell>
          <cell r="L619">
            <v>0.96662742831771453</v>
          </cell>
          <cell r="M619">
            <v>0.97066215611451623</v>
          </cell>
          <cell r="N619">
            <v>0.9742042888893625</v>
          </cell>
          <cell r="O619">
            <v>0.9773085192713904</v>
          </cell>
          <cell r="P619">
            <v>0.98002136469708956</v>
          </cell>
          <cell r="Q619">
            <v>0.98238663648580238</v>
          </cell>
          <cell r="R619">
            <v>0.984445124263295</v>
          </cell>
        </row>
        <row r="620">
          <cell r="A620" t="str">
            <v>CIMS.CAN.NT.Transportation Personal.Mode.Intercity LandPassenger Vehicle IntercityService requestedCIMS.CAN.NT.Transportation Personal.Passenger Vehicles</v>
          </cell>
          <cell r="H620">
            <v>0.78808545895363147</v>
          </cell>
          <cell r="I620"/>
          <cell r="J620"/>
          <cell r="K620"/>
          <cell r="L620"/>
          <cell r="M620"/>
          <cell r="N620"/>
          <cell r="O620"/>
          <cell r="P620"/>
          <cell r="Q620"/>
          <cell r="R620"/>
        </row>
        <row r="621">
          <cell r="A621" t="str">
            <v>CIMS.CAN.NT.Transportation Personal.Passenger VehiclesCar_smallOutput</v>
          </cell>
          <cell r="H621">
            <v>13.590817250000002</v>
          </cell>
          <cell r="I621"/>
          <cell r="J621"/>
          <cell r="K621"/>
          <cell r="L621"/>
          <cell r="M621"/>
          <cell r="N621"/>
          <cell r="O621"/>
          <cell r="P621"/>
          <cell r="Q621"/>
          <cell r="R621"/>
        </row>
        <row r="622">
          <cell r="A622" t="str">
            <v>CIMS.CAN.NT.Transportation Personal.Passenger VehiclesCar_largeOutput</v>
          </cell>
          <cell r="H622">
            <v>13.590817250000002</v>
          </cell>
          <cell r="I622"/>
          <cell r="J622"/>
          <cell r="K622"/>
          <cell r="L622"/>
          <cell r="M622"/>
          <cell r="N622"/>
          <cell r="O622"/>
          <cell r="P622"/>
          <cell r="Q622"/>
          <cell r="R622"/>
        </row>
        <row r="623">
          <cell r="A623" t="str">
            <v>CIMS.CAN.NT.Transportation Personal.Passenger VehiclesLight Truck_smallOutput</v>
          </cell>
          <cell r="H623">
            <v>15.063131511599998</v>
          </cell>
          <cell r="I623"/>
          <cell r="J623"/>
          <cell r="K623"/>
          <cell r="L623"/>
          <cell r="M623"/>
          <cell r="N623"/>
          <cell r="O623"/>
          <cell r="P623"/>
          <cell r="Q623"/>
          <cell r="R623"/>
        </row>
        <row r="624">
          <cell r="A624" t="str">
            <v>CIMS.CAN.NT.Transportation Personal.Passenger VehiclesLight Truck_largeOutput</v>
          </cell>
          <cell r="H624">
            <v>15.063131511599998</v>
          </cell>
          <cell r="I624"/>
          <cell r="J624"/>
          <cell r="K624"/>
          <cell r="L624"/>
          <cell r="M624"/>
          <cell r="N624"/>
          <cell r="O624"/>
          <cell r="P624"/>
          <cell r="Q624"/>
          <cell r="R624"/>
        </row>
        <row r="625">
          <cell r="A625" t="str">
            <v>CIMS.CAN.NT.Transportation Personal.Passenger VehiclesCar_smallService requestedCIMS.CAN.NT.Transportation Personal.Passenger Vehicle Motors</v>
          </cell>
          <cell r="H625">
            <v>7</v>
          </cell>
          <cell r="I625"/>
          <cell r="J625"/>
          <cell r="K625"/>
          <cell r="L625"/>
          <cell r="M625"/>
          <cell r="N625"/>
          <cell r="O625"/>
          <cell r="P625"/>
          <cell r="Q625"/>
          <cell r="R625"/>
        </row>
        <row r="626">
          <cell r="A626" t="str">
            <v>CIMS.CAN.NT.Transportation Personal.Passenger VehiclesCar_largeService requestedCIMS.CAN.NT.Transportation Personal.Passenger Vehicle Motors</v>
          </cell>
          <cell r="H626">
            <v>10</v>
          </cell>
          <cell r="I626"/>
          <cell r="J626"/>
          <cell r="K626"/>
          <cell r="L626"/>
          <cell r="M626"/>
          <cell r="N626"/>
          <cell r="O626"/>
          <cell r="P626"/>
          <cell r="Q626"/>
          <cell r="R626"/>
        </row>
        <row r="627">
          <cell r="A627" t="str">
            <v>CIMS.CAN.NT.Transportation Personal.Passenger VehiclesLight Truck_smallService requestedCIMS.CAN.NT.Transportation Personal.Passenger Vehicle Motors</v>
          </cell>
          <cell r="H627">
            <v>8</v>
          </cell>
          <cell r="I627"/>
          <cell r="J627"/>
          <cell r="K627"/>
          <cell r="L627"/>
          <cell r="M627"/>
          <cell r="N627"/>
          <cell r="O627"/>
          <cell r="P627"/>
          <cell r="Q627"/>
          <cell r="R627"/>
        </row>
        <row r="628">
          <cell r="A628" t="str">
            <v>CIMS.CAN.NT.Transportation Personal.Passenger VehiclesLight Truck_largeService requestedCIMS.CAN.NT.Transportation Personal.Passenger Vehicle Motors</v>
          </cell>
          <cell r="H628">
            <v>13</v>
          </cell>
          <cell r="I628"/>
          <cell r="J628"/>
          <cell r="K628"/>
          <cell r="L628"/>
          <cell r="M628"/>
          <cell r="N628"/>
          <cell r="O628"/>
          <cell r="P628"/>
          <cell r="Q628"/>
          <cell r="R628"/>
        </row>
        <row r="629">
          <cell r="A629" t="str">
            <v>CIMS.CAN.NT.Transportation Personal.Passenger VehiclesCar_smallMarket share</v>
          </cell>
          <cell r="H629">
            <v>0.32100665712437226</v>
          </cell>
          <cell r="I629">
            <v>0.30966293155125313</v>
          </cell>
          <cell r="J629">
            <v>0.30056013531224007</v>
          </cell>
          <cell r="K629">
            <v>0.27796890716666683</v>
          </cell>
          <cell r="L629">
            <v>0.24867817597941999</v>
          </cell>
          <cell r="M629">
            <v>0.23311705651820638</v>
          </cell>
          <cell r="N629">
            <v>0.21768625749895418</v>
          </cell>
          <cell r="O629">
            <v>0.20250185822416505</v>
          </cell>
          <cell r="P629">
            <v>0.18767252774236196</v>
          </cell>
          <cell r="Q629">
            <v>0.17329657156666189</v>
          </cell>
          <cell r="R629">
            <v>0.15945960302665788</v>
          </cell>
        </row>
        <row r="630">
          <cell r="A630" t="str">
            <v>CIMS.CAN.NT.Transportation Personal.Passenger VehiclesCar_largeMarket share</v>
          </cell>
          <cell r="H630">
            <v>0.32100665712437226</v>
          </cell>
          <cell r="I630">
            <v>0.30966293155125313</v>
          </cell>
          <cell r="J630">
            <v>0.30056013531224007</v>
          </cell>
          <cell r="K630">
            <v>0.27796890716666683</v>
          </cell>
          <cell r="L630">
            <v>0.24867817597941999</v>
          </cell>
          <cell r="M630">
            <v>0.23311705651820638</v>
          </cell>
          <cell r="N630">
            <v>0.21768625749895418</v>
          </cell>
          <cell r="O630">
            <v>0.20250185822416505</v>
          </cell>
          <cell r="P630">
            <v>0.18767252774236196</v>
          </cell>
          <cell r="Q630">
            <v>0.17329657156666189</v>
          </cell>
          <cell r="R630">
            <v>0.15945960302665788</v>
          </cell>
        </row>
        <row r="631">
          <cell r="A631" t="str">
            <v>CIMS.CAN.NT.Transportation Personal.Passenger VehiclesLight Truck_smallMarket share</v>
          </cell>
          <cell r="H631">
            <v>0.17899334287562776</v>
          </cell>
          <cell r="I631">
            <v>0.1903370684487469</v>
          </cell>
          <cell r="J631">
            <v>0.19943986468775993</v>
          </cell>
          <cell r="K631">
            <v>0.22203109283333308</v>
          </cell>
          <cell r="L631">
            <v>0.25132182402058006</v>
          </cell>
          <cell r="M631">
            <v>0.26688294348179359</v>
          </cell>
          <cell r="N631">
            <v>0.28231374250104585</v>
          </cell>
          <cell r="O631">
            <v>0.297498141775835</v>
          </cell>
          <cell r="P631">
            <v>0.31232747225763802</v>
          </cell>
          <cell r="Q631">
            <v>0.32670342843333811</v>
          </cell>
          <cell r="R631">
            <v>0.3405403969733421</v>
          </cell>
        </row>
        <row r="632">
          <cell r="A632" t="str">
            <v>CIMS.CAN.NT.Transportation Personal.Passenger VehiclesLight Truck_largeMarket share</v>
          </cell>
          <cell r="H632">
            <v>0.17899334287562776</v>
          </cell>
          <cell r="I632">
            <v>0.1903370684487469</v>
          </cell>
          <cell r="J632">
            <v>0.19943986468775993</v>
          </cell>
          <cell r="K632">
            <v>0.22203109283333308</v>
          </cell>
          <cell r="L632">
            <v>0.25132182402058006</v>
          </cell>
          <cell r="M632">
            <v>0.26688294348179359</v>
          </cell>
          <cell r="N632">
            <v>0.28231374250104585</v>
          </cell>
          <cell r="O632">
            <v>0.297498141775835</v>
          </cell>
          <cell r="P632">
            <v>0.31232747225763802</v>
          </cell>
          <cell r="Q632">
            <v>0.32670342843333811</v>
          </cell>
          <cell r="R632">
            <v>0.3405403969733421</v>
          </cell>
        </row>
        <row r="633">
          <cell r="A633" t="str">
            <v>CIMS.CAN.NT.Transportation Personal.Passenger Vehicle MotorsOutput</v>
          </cell>
          <cell r="H633">
            <v>141.58048556610754</v>
          </cell>
          <cell r="I633"/>
          <cell r="J633"/>
          <cell r="K633"/>
          <cell r="L633"/>
          <cell r="M633"/>
          <cell r="N633"/>
          <cell r="O633"/>
          <cell r="P633"/>
          <cell r="Q633"/>
          <cell r="R633"/>
        </row>
        <row r="634">
          <cell r="A634" t="str">
            <v>CIMS.CAN.NT.Transportation Personal.Passenger Vehicle MotorsGasoline ExistingService requestedCIMS.CAN.NT.Transportation Personal.Gasoline Blend</v>
          </cell>
          <cell r="H634">
            <v>0.34085983580787454</v>
          </cell>
          <cell r="I634"/>
          <cell r="J634"/>
          <cell r="K634"/>
          <cell r="L634"/>
          <cell r="M634"/>
          <cell r="N634"/>
          <cell r="O634"/>
          <cell r="P634"/>
          <cell r="Q634"/>
          <cell r="R634"/>
        </row>
        <row r="635">
          <cell r="A635" t="str">
            <v>CIMS.CAN.NT.Transportation Personal.Passenger Vehicle MotorsGasoline StandardService requestedCIMS.CAN.NT.Transportation Personal.Gasoline Blend</v>
          </cell>
          <cell r="H635">
            <v>0.32467064174890065</v>
          </cell>
          <cell r="I635"/>
          <cell r="J635"/>
          <cell r="K635"/>
          <cell r="L635"/>
          <cell r="M635"/>
          <cell r="N635"/>
          <cell r="O635"/>
          <cell r="P635"/>
          <cell r="Q635"/>
          <cell r="R635"/>
        </row>
        <row r="636">
          <cell r="A636" t="str">
            <v>CIMS.CAN.NT.Transportation Personal.Passenger Vehicle MotorsGasoline EfficientService requestedCIMS.CAN.NT.Transportation Personal.Gasoline Blend</v>
          </cell>
          <cell r="H636">
            <v>0.31732149599636628</v>
          </cell>
          <cell r="I636"/>
          <cell r="J636"/>
          <cell r="K636"/>
          <cell r="L636"/>
          <cell r="M636"/>
          <cell r="N636"/>
          <cell r="O636"/>
          <cell r="P636"/>
          <cell r="Q636"/>
          <cell r="R636"/>
        </row>
        <row r="637">
          <cell r="A637" t="str">
            <v>CIMS.CAN.NT.Transportation Personal.Passenger Vehicle MotorsGasoline ExistingMarket share</v>
          </cell>
          <cell r="H637">
            <v>1</v>
          </cell>
          <cell r="I637"/>
          <cell r="J637"/>
          <cell r="K637"/>
          <cell r="L637"/>
          <cell r="M637"/>
          <cell r="N637"/>
          <cell r="O637"/>
          <cell r="P637"/>
          <cell r="Q637"/>
          <cell r="R637"/>
        </row>
        <row r="638">
          <cell r="A638" t="str">
            <v>CIMS.CAN.NT.Transportation Personal.TransitService requestedCIMS.CAN.NT.Transportation Personal.Transit.Public Bus</v>
          </cell>
          <cell r="H638">
            <v>1</v>
          </cell>
          <cell r="I638">
            <v>1</v>
          </cell>
          <cell r="J638">
            <v>1</v>
          </cell>
          <cell r="K638">
            <v>1</v>
          </cell>
          <cell r="L638">
            <v>1</v>
          </cell>
          <cell r="M638">
            <v>1</v>
          </cell>
          <cell r="N638">
            <v>1</v>
          </cell>
          <cell r="O638">
            <v>1</v>
          </cell>
          <cell r="P638">
            <v>1</v>
          </cell>
          <cell r="Q638">
            <v>1</v>
          </cell>
          <cell r="R638">
            <v>1</v>
          </cell>
        </row>
        <row r="639">
          <cell r="A639" t="str">
            <v>CIMS.CAN.NT.Transportation Personal.TransitService requestedCIMS.CAN.NT.Transportation Personal.Transit.Rapid Transit</v>
          </cell>
          <cell r="H639">
            <v>0</v>
          </cell>
          <cell r="I639">
            <v>0</v>
          </cell>
          <cell r="J639">
            <v>0</v>
          </cell>
          <cell r="K639">
            <v>0</v>
          </cell>
          <cell r="L639">
            <v>0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R639">
            <v>0</v>
          </cell>
        </row>
        <row r="640">
          <cell r="A640" t="str">
            <v>CIMS.CAN.NT.Transportation Personal.Transit.Public BusOutput</v>
          </cell>
          <cell r="H640">
            <v>778.19774759284121</v>
          </cell>
          <cell r="I640"/>
          <cell r="J640"/>
          <cell r="K640"/>
          <cell r="L640"/>
          <cell r="M640"/>
          <cell r="N640"/>
          <cell r="O640"/>
          <cell r="P640"/>
          <cell r="Q640"/>
          <cell r="R640"/>
        </row>
        <row r="641">
          <cell r="A641" t="str">
            <v>CIMS.CAN.NT.Transportation Personal.Transit.Public BusBus Urban DieselMarket share</v>
          </cell>
          <cell r="H641">
            <v>0.94115592839945783</v>
          </cell>
          <cell r="I641"/>
          <cell r="J641"/>
          <cell r="K641"/>
          <cell r="L641"/>
          <cell r="M641"/>
          <cell r="N641"/>
          <cell r="O641"/>
          <cell r="P641"/>
          <cell r="Q641"/>
          <cell r="R641"/>
        </row>
        <row r="642">
          <cell r="A642" t="str">
            <v>CIMS.CAN.NT.Transportation Personal.Transit.Public BusBus Urban NGMarket share</v>
          </cell>
          <cell r="H642">
            <v>5.8844071600542169E-2</v>
          </cell>
          <cell r="I642"/>
          <cell r="J642"/>
          <cell r="K642"/>
          <cell r="L642"/>
          <cell r="M642"/>
          <cell r="N642"/>
          <cell r="O642"/>
          <cell r="P642"/>
          <cell r="Q642"/>
          <cell r="R642"/>
        </row>
        <row r="643">
          <cell r="A643" t="str">
            <v>CIMS.CAN.NT.Transportation Personal.Transit.Public BusBus Urban ElectricMarket share</v>
          </cell>
          <cell r="H643">
            <v>0</v>
          </cell>
          <cell r="I643"/>
          <cell r="J643"/>
          <cell r="K643"/>
          <cell r="L643"/>
          <cell r="M643"/>
          <cell r="N643"/>
          <cell r="O643"/>
          <cell r="P643"/>
          <cell r="Q643"/>
          <cell r="R643"/>
        </row>
        <row r="644">
          <cell r="A644" t="str">
            <v>CIMS.CAN.NT.Transportation Personal.Transit.Public BusBus Urban DieselService requestedCIMS.CAN.NT.Transportation Personal.Diesel Blend</v>
          </cell>
          <cell r="H644">
            <v>3.0385380582048676</v>
          </cell>
          <cell r="I644">
            <v>3.0111723132635309</v>
          </cell>
          <cell r="J644">
            <v>2.9838065683221924</v>
          </cell>
          <cell r="K644">
            <v>2.9564408233808557</v>
          </cell>
          <cell r="L644">
            <v>2.9345482274277863</v>
          </cell>
          <cell r="M644">
            <v>2.9345482274277863</v>
          </cell>
          <cell r="N644">
            <v>2.9345482274277863</v>
          </cell>
          <cell r="O644">
            <v>2.9345482274277863</v>
          </cell>
          <cell r="P644">
            <v>2.9345482274277863</v>
          </cell>
          <cell r="Q644">
            <v>2.9345482274277863</v>
          </cell>
          <cell r="R644">
            <v>2.9345482274277863</v>
          </cell>
        </row>
        <row r="645">
          <cell r="A645" t="str">
            <v>CIMS.CAN.NT.Transportation Personal.Transit.Rapid TransitLight RailService requestedCIMS.CAN.NT.Electricity</v>
          </cell>
          <cell r="H645">
            <v>0.26333333333333331</v>
          </cell>
          <cell r="I645"/>
          <cell r="J645"/>
          <cell r="K645"/>
          <cell r="L645"/>
          <cell r="M645"/>
          <cell r="N645"/>
          <cell r="O645"/>
          <cell r="P645"/>
          <cell r="Q645"/>
          <cell r="R645"/>
        </row>
        <row r="646">
          <cell r="A646" t="str">
            <v>CIMS.CAN.NT.Transportation Personal.Intercity BusOutput</v>
          </cell>
          <cell r="H646">
            <v>956.73357798106247</v>
          </cell>
          <cell r="I646"/>
          <cell r="J646"/>
          <cell r="K646"/>
          <cell r="L646"/>
          <cell r="M646"/>
          <cell r="N646"/>
          <cell r="O646"/>
          <cell r="P646"/>
          <cell r="Q646"/>
          <cell r="R646"/>
        </row>
        <row r="647">
          <cell r="A647" t="str">
            <v>CIMS.CAN.NT.Transportation Personal.Intercity BusBus Intercity DieselMarket share</v>
          </cell>
          <cell r="H647">
            <v>0.91447177025956228</v>
          </cell>
          <cell r="I647"/>
          <cell r="J647"/>
          <cell r="K647"/>
          <cell r="L647"/>
          <cell r="M647"/>
          <cell r="N647"/>
          <cell r="O647"/>
          <cell r="P647"/>
          <cell r="Q647"/>
          <cell r="R647"/>
        </row>
        <row r="648">
          <cell r="A648" t="str">
            <v>CIMS.CAN.NT.Transportation Personal.Intercity BusBus Intercity GasolineMarket share</v>
          </cell>
          <cell r="H648">
            <v>8.5528229740437806E-2</v>
          </cell>
          <cell r="I648"/>
          <cell r="J648"/>
          <cell r="K648"/>
          <cell r="L648"/>
          <cell r="M648"/>
          <cell r="N648"/>
          <cell r="O648"/>
          <cell r="P648"/>
          <cell r="Q648"/>
          <cell r="R648"/>
        </row>
        <row r="649">
          <cell r="A649" t="str">
            <v>CIMS.CAN.NT.Transportation Personal.Intercity BusBus Intercity DieselService requestedCIMS.CAN.NT.Transportation Personal.Diesel Blend</v>
          </cell>
          <cell r="H649">
            <v>0.84748827491499767</v>
          </cell>
          <cell r="I649">
            <v>0.7858271198561475</v>
          </cell>
          <cell r="J649">
            <v>0.72416596479729733</v>
          </cell>
          <cell r="K649">
            <v>0.66250480973845072</v>
          </cell>
          <cell r="L649">
            <v>0.61317588569136916</v>
          </cell>
          <cell r="M649">
            <v>0.61317588569136916</v>
          </cell>
          <cell r="N649">
            <v>0.61317588569136916</v>
          </cell>
          <cell r="O649">
            <v>0.61317588569136916</v>
          </cell>
          <cell r="P649">
            <v>0.61317588569136916</v>
          </cell>
          <cell r="Q649">
            <v>0.61317588569136916</v>
          </cell>
          <cell r="R649">
            <v>0.61317588569136916</v>
          </cell>
        </row>
        <row r="650">
          <cell r="A650" t="str">
            <v>CIMS.CAN.NT.Transportation Personal.Intercity BusBus Intercity GasolineService requestedCIMS.CAN.NT.Transportation Personal.Gasoline Blend</v>
          </cell>
          <cell r="H650">
            <v>0.84748827491499767</v>
          </cell>
          <cell r="I650">
            <v>0.7858271198561475</v>
          </cell>
          <cell r="J650">
            <v>0.72416596479729733</v>
          </cell>
          <cell r="K650">
            <v>0.66250480973845072</v>
          </cell>
          <cell r="L650">
            <v>0.61317588569136916</v>
          </cell>
          <cell r="M650">
            <v>0.61317588569136916</v>
          </cell>
          <cell r="N650">
            <v>0.61317588569136916</v>
          </cell>
          <cell r="O650">
            <v>0.61317588569136916</v>
          </cell>
          <cell r="P650">
            <v>0.61317588569136916</v>
          </cell>
          <cell r="Q650">
            <v>0.61317588569136916</v>
          </cell>
          <cell r="R650">
            <v>0.61317588569136916</v>
          </cell>
        </row>
        <row r="651">
          <cell r="A651" t="str">
            <v>CIMS.CAN.NT.Transportation Personal.Intercity RailRail Intercity DieselMarket share</v>
          </cell>
          <cell r="H651">
            <v>1</v>
          </cell>
          <cell r="I651"/>
          <cell r="J651"/>
          <cell r="K651"/>
          <cell r="L651"/>
          <cell r="M651"/>
          <cell r="N651"/>
          <cell r="O651"/>
          <cell r="P651"/>
          <cell r="Q651"/>
          <cell r="R651"/>
        </row>
        <row r="652">
          <cell r="A652" t="str">
            <v>CIMS.CAN.NT.Transportation Personal.Intercity RailRail Intercity DieselService requestedCIMS.CAN.NT.Transportation Personal.Diesel Blend</v>
          </cell>
          <cell r="H652">
            <v>1.9938942624324696</v>
          </cell>
          <cell r="I652">
            <v>1.8539965299869507</v>
          </cell>
          <cell r="J652">
            <v>1.7140987975414319</v>
          </cell>
          <cell r="K652">
            <v>1.5742010650959131</v>
          </cell>
          <cell r="L652">
            <v>1.4622828791394937</v>
          </cell>
          <cell r="M652">
            <v>1.4622828791394937</v>
          </cell>
          <cell r="N652">
            <v>1.4622828791394937</v>
          </cell>
          <cell r="O652">
            <v>1.4622828791394937</v>
          </cell>
          <cell r="P652">
            <v>1.4622828791394937</v>
          </cell>
          <cell r="Q652">
            <v>1.4622828791394937</v>
          </cell>
          <cell r="R652">
            <v>1.4622828791394937</v>
          </cell>
        </row>
        <row r="653">
          <cell r="A653" t="str">
            <v>CIMS.CAN.NT.Transportation Personal.Mode.Intercity AirAir IntercityMarket share</v>
          </cell>
          <cell r="H653">
            <v>1</v>
          </cell>
          <cell r="I653"/>
          <cell r="J653"/>
          <cell r="K653"/>
          <cell r="L653"/>
          <cell r="M653"/>
          <cell r="N653"/>
          <cell r="O653"/>
          <cell r="P653"/>
          <cell r="Q653"/>
          <cell r="R653"/>
        </row>
        <row r="654">
          <cell r="A654" t="str">
            <v>CIMS.CAN.NT.Transportation Personal.Mode.Intercity AirAir IntercityService requestedCIMS.Generic Fuels.Jet Fuel</v>
          </cell>
          <cell r="H654">
            <v>3.318720661430973</v>
          </cell>
          <cell r="I654">
            <v>2.9481661104022976</v>
          </cell>
          <cell r="J654">
            <v>2.5776115593735938</v>
          </cell>
          <cell r="K654">
            <v>2.2070570083448899</v>
          </cell>
          <cell r="L654">
            <v>1.9106133675219326</v>
          </cell>
          <cell r="M654">
            <v>1.9106133675219326</v>
          </cell>
          <cell r="N654">
            <v>1.9106133675219326</v>
          </cell>
          <cell r="O654">
            <v>1.9106133675219326</v>
          </cell>
          <cell r="P654">
            <v>1.9106133675219326</v>
          </cell>
          <cell r="Q654">
            <v>1.9106133675219326</v>
          </cell>
          <cell r="R654">
            <v>1.9106133675219326</v>
          </cell>
        </row>
        <row r="655">
          <cell r="H655"/>
          <cell r="I655"/>
          <cell r="J655"/>
          <cell r="K655"/>
          <cell r="L655"/>
          <cell r="M655"/>
          <cell r="N655"/>
          <cell r="O655"/>
          <cell r="P655"/>
          <cell r="Q655"/>
          <cell r="R655"/>
        </row>
        <row r="656">
          <cell r="A656" t="str">
            <v>CIMS.CAN.NUService requestedCIMS.CAN.NU.Transportation Personal</v>
          </cell>
          <cell r="H656">
            <v>81363721.296521381</v>
          </cell>
          <cell r="I656">
            <v>79617700.411695436</v>
          </cell>
          <cell r="J656">
            <v>86332906.154477671</v>
          </cell>
          <cell r="K656">
            <v>84861087.789213389</v>
          </cell>
          <cell r="L656">
            <v>108247606.27170743</v>
          </cell>
          <cell r="M656">
            <v>113486346.75718983</v>
          </cell>
          <cell r="N656">
            <v>119853732.5784642</v>
          </cell>
          <cell r="O656">
            <v>126591312.40271388</v>
          </cell>
          <cell r="P656">
            <v>134157792.91438679</v>
          </cell>
          <cell r="Q656">
            <v>142618759.69182256</v>
          </cell>
          <cell r="R656">
            <v>152046917.4561336</v>
          </cell>
        </row>
        <row r="657">
          <cell r="A657" t="str">
            <v>CIMS.CAN.NU.Transportation PersonalService requestedCIMS.CAN.NU.Transportation Personal.Mode</v>
          </cell>
          <cell r="H657">
            <v>1</v>
          </cell>
          <cell r="I657">
            <v>1</v>
          </cell>
          <cell r="J657">
            <v>1</v>
          </cell>
          <cell r="K657">
            <v>1</v>
          </cell>
          <cell r="L657">
            <v>1</v>
          </cell>
          <cell r="M657">
            <v>1</v>
          </cell>
          <cell r="N657">
            <v>1</v>
          </cell>
          <cell r="O657">
            <v>1</v>
          </cell>
          <cell r="P657">
            <v>1</v>
          </cell>
          <cell r="Q657">
            <v>1</v>
          </cell>
          <cell r="R657">
            <v>1</v>
          </cell>
        </row>
        <row r="658">
          <cell r="A658" t="str">
            <v>CIMS.CAN.NU.Transportation Personal.ModeService requestedCIMS.CAN.NU.Transportation Personal.Mode.Urban</v>
          </cell>
          <cell r="H658">
            <v>0.45767079429549573</v>
          </cell>
          <cell r="I658">
            <v>0.47500430046523417</v>
          </cell>
          <cell r="J658">
            <v>0.42963814692345914</v>
          </cell>
          <cell r="K658">
            <v>0.45313821263806126</v>
          </cell>
          <cell r="L658">
            <v>0.40327085608601865</v>
          </cell>
          <cell r="M658">
            <v>0.39533510903330366</v>
          </cell>
          <cell r="N658">
            <v>0.3861539356273968</v>
          </cell>
          <cell r="O658">
            <v>0.37844245254664821</v>
          </cell>
          <cell r="P658">
            <v>0.37085443715810845</v>
          </cell>
          <cell r="Q658">
            <v>0.3634222080912532</v>
          </cell>
          <cell r="R658">
            <v>0.35616980531872361</v>
          </cell>
        </row>
        <row r="659">
          <cell r="A659" t="str">
            <v>CIMS.CAN.NU.Transportation Personal.ModeService requestedCIMS.CAN.NU.Transportation Personal.Mode.Intercity Land</v>
          </cell>
          <cell r="H659">
            <v>0.32299970963986419</v>
          </cell>
          <cell r="I659">
            <v>0.3209862609098747</v>
          </cell>
          <cell r="J659">
            <v>0.28309342181055114</v>
          </cell>
          <cell r="K659">
            <v>0.30860467530722935</v>
          </cell>
          <cell r="L659">
            <v>0.27304289048389319</v>
          </cell>
          <cell r="M659">
            <v>0.26378624180647203</v>
          </cell>
          <cell r="N659">
            <v>0.25404285425375206</v>
          </cell>
          <cell r="O659">
            <v>0.2456732958322258</v>
          </cell>
          <cell r="P659">
            <v>0.23775385030422239</v>
          </cell>
          <cell r="Q659">
            <v>0.23027971773324793</v>
          </cell>
          <cell r="R659">
            <v>0.22324023032392368</v>
          </cell>
        </row>
        <row r="660">
          <cell r="A660" t="str">
            <v>CIMS.CAN.NU.Transportation Personal.ModeService requestedCIMS.CAN.NU.Transportation Personal.Mode.Intercity Air</v>
          </cell>
          <cell r="H660">
            <v>0.21932949606463994</v>
          </cell>
          <cell r="I660">
            <v>0.20400943862489124</v>
          </cell>
          <cell r="J660">
            <v>0.28726843126598972</v>
          </cell>
          <cell r="K660">
            <v>0.23825711205470945</v>
          </cell>
          <cell r="L660">
            <v>0.32368625343008817</v>
          </cell>
          <cell r="M660">
            <v>0.34087864916022426</v>
          </cell>
          <cell r="N660">
            <v>0.35636308597072291</v>
          </cell>
          <cell r="O660">
            <v>0.372512826654118</v>
          </cell>
          <cell r="P660">
            <v>0.38808788681688416</v>
          </cell>
          <cell r="Q660">
            <v>0.40306045984951888</v>
          </cell>
          <cell r="R660">
            <v>0.41741695941019269</v>
          </cell>
        </row>
        <row r="661">
          <cell r="A661" t="str">
            <v>CIMS.CAN.NU.Transportation Personal.Mode.UrbanWalk Cycle UrbanMarket share</v>
          </cell>
          <cell r="H661">
            <v>8.9086859688195987E-3</v>
          </cell>
          <cell r="I661">
            <v>8.9086859688195987E-3</v>
          </cell>
          <cell r="J661">
            <v>8.9086859688195987E-3</v>
          </cell>
          <cell r="K661">
            <v>8.9086859688195987E-3</v>
          </cell>
          <cell r="L661">
            <v>8.9086859688195987E-3</v>
          </cell>
          <cell r="M661">
            <v>8.9086859688195987E-3</v>
          </cell>
          <cell r="N661">
            <v>8.9086859688195987E-3</v>
          </cell>
          <cell r="O661">
            <v>8.9086859688195987E-3</v>
          </cell>
          <cell r="P661">
            <v>8.9086859688195987E-3</v>
          </cell>
          <cell r="Q661">
            <v>8.9086859688195987E-3</v>
          </cell>
          <cell r="R661">
            <v>8.9086859688195987E-3</v>
          </cell>
        </row>
        <row r="662">
          <cell r="A662" t="str">
            <v>CIMS.CAN.NU.Transportation Personal.Mode.UrbanPassenger Vehicle Urban 1 PassengerMarket share</v>
          </cell>
          <cell r="H662">
            <v>0.34635748768813929</v>
          </cell>
          <cell r="I662">
            <v>0.33145959543956577</v>
          </cell>
          <cell r="J662">
            <v>0.32973526430212707</v>
          </cell>
          <cell r="K662">
            <v>0.33983657069092077</v>
          </cell>
          <cell r="L662">
            <v>0.33566507135843454</v>
          </cell>
          <cell r="M662">
            <v>0.32991023979707745</v>
          </cell>
          <cell r="N662">
            <v>0.32463504367303309</v>
          </cell>
          <cell r="O662">
            <v>0.31955562861488229</v>
          </cell>
          <cell r="P662">
            <v>0.31469716784453744</v>
          </cell>
          <cell r="Q662">
            <v>0.31007937873823049</v>
          </cell>
          <cell r="R662">
            <v>0.30571652406528332</v>
          </cell>
        </row>
        <row r="663">
          <cell r="A663" t="str">
            <v>CIMS.CAN.NU.Transportation Personal.Mode.UrbanPassenger Vehicle Urban 3 PassengerMarket share</v>
          </cell>
          <cell r="H663">
            <v>0.46274003461481517</v>
          </cell>
          <cell r="I663">
            <v>0.44745140852906867</v>
          </cell>
          <cell r="J663">
            <v>0.4488590543055222</v>
          </cell>
          <cell r="K663">
            <v>0.46943260952755439</v>
          </cell>
          <cell r="L663">
            <v>0.4724050818327522</v>
          </cell>
          <cell r="M663">
            <v>0.46934174176811733</v>
          </cell>
          <cell r="N663">
            <v>0.46611757673613952</v>
          </cell>
          <cell r="O663">
            <v>0.46303699703820306</v>
          </cell>
          <cell r="P663">
            <v>0.46011337737958469</v>
          </cell>
          <cell r="Q663">
            <v>0.45735653834709322</v>
          </cell>
          <cell r="R663">
            <v>0.45477283068444679</v>
          </cell>
        </row>
        <row r="664">
          <cell r="A664" t="str">
            <v>CIMS.CAN.NU.Transportation Personal.Mode.UrbanPublic Transit UrbanMarket share</v>
          </cell>
          <cell r="H664">
            <v>0.18362969097971563</v>
          </cell>
          <cell r="I664">
            <v>0.21408754880468128</v>
          </cell>
          <cell r="J664">
            <v>0.21440708077565288</v>
          </cell>
          <cell r="K664">
            <v>0.18345649007169582</v>
          </cell>
          <cell r="L664">
            <v>0.18466629487001607</v>
          </cell>
          <cell r="M664">
            <v>0.19356373096006196</v>
          </cell>
          <cell r="N664">
            <v>0.20213949086804842</v>
          </cell>
          <cell r="O664">
            <v>0.21037283389160602</v>
          </cell>
          <cell r="P664">
            <v>0.21822486560532406</v>
          </cell>
          <cell r="Q664">
            <v>0.22566578253638125</v>
          </cell>
          <cell r="R664">
            <v>0.23267478588173318</v>
          </cell>
        </row>
        <row r="665">
          <cell r="A665" t="str">
            <v>CIMS.CAN.NU.Transportation Personal.Mode.UrbanPassenger Vehicle Urban 1 PassengerService requestedCIMS.CAN.NU.Transportation Personal.Passenger Vehicles</v>
          </cell>
          <cell r="H665">
            <v>1</v>
          </cell>
          <cell r="I665"/>
          <cell r="J665"/>
          <cell r="K665"/>
          <cell r="L665"/>
          <cell r="M665"/>
          <cell r="N665"/>
          <cell r="O665"/>
          <cell r="P665"/>
          <cell r="Q665"/>
          <cell r="R665"/>
        </row>
        <row r="666">
          <cell r="A666" t="str">
            <v>CIMS.CAN.NU.Transportation Personal.Mode.UrbanPassenger Vehicle Urban 3 PassengerService requestedCIMS.CAN.NU.Transportation Personal.Passenger Vehicles</v>
          </cell>
          <cell r="H666">
            <v>0.33333299999999999</v>
          </cell>
          <cell r="I666"/>
          <cell r="J666"/>
          <cell r="K666"/>
          <cell r="L666"/>
          <cell r="M666"/>
          <cell r="N666"/>
          <cell r="O666"/>
          <cell r="P666"/>
          <cell r="Q666"/>
          <cell r="R666"/>
        </row>
        <row r="667">
          <cell r="A667" t="str">
            <v>CIMS.CAN.NU.Transportation Personal.Mode.Intercity LandBus IntercityMarket share</v>
          </cell>
          <cell r="H667">
            <v>5.9552970725187962E-2</v>
          </cell>
          <cell r="I667">
            <v>6.1821724454134405E-2</v>
          </cell>
          <cell r="J667">
            <v>3.7627388233622348E-2</v>
          </cell>
          <cell r="K667">
            <v>3.2495822086337833E-2</v>
          </cell>
          <cell r="L667">
            <v>2.5891849268061325E-2</v>
          </cell>
          <cell r="M667">
            <v>2.1952053844228367E-2</v>
          </cell>
          <cell r="N667">
            <v>1.8534080273563475E-2</v>
          </cell>
          <cell r="O667">
            <v>1.5582114948044415E-2</v>
          </cell>
          <cell r="P667">
            <v>1.3046783804577133E-2</v>
          </cell>
          <cell r="Q667">
            <v>1.0881111416717529E-2</v>
          </cell>
          <cell r="R667">
            <v>9.0409525618156995E-3</v>
          </cell>
        </row>
        <row r="668">
          <cell r="A668" t="str">
            <v>CIMS.CAN.NU.Transportation Personal.Mode.Intercity LandRail IntercityMarket share</v>
          </cell>
          <cell r="H668">
            <v>1.1427363768489518E-2</v>
          </cell>
          <cell r="I668">
            <v>3.7955889629585344E-3</v>
          </cell>
          <cell r="J668">
            <v>4.4876914612042573E-3</v>
          </cell>
          <cell r="K668">
            <v>4.8163676108961611E-3</v>
          </cell>
          <cell r="L668">
            <v>7.4807224142241346E-3</v>
          </cell>
          <cell r="M668">
            <v>7.38579004125536E-3</v>
          </cell>
          <cell r="N668">
            <v>7.2616308370740219E-3</v>
          </cell>
          <cell r="O668">
            <v>7.1093657805651293E-3</v>
          </cell>
          <cell r="P668">
            <v>6.9318514983333921E-3</v>
          </cell>
          <cell r="Q668">
            <v>6.7322520974800399E-3</v>
          </cell>
          <cell r="R668">
            <v>6.5139231748893092E-3</v>
          </cell>
        </row>
        <row r="669">
          <cell r="A669" t="str">
            <v>CIMS.CAN.NU.Transportation Personal.Mode.Intercity LandPassenger Vehicle IntercityMarket share</v>
          </cell>
          <cell r="H669">
            <v>0.92901966550632242</v>
          </cell>
          <cell r="I669">
            <v>0.93438268658290702</v>
          </cell>
          <cell r="J669">
            <v>0.95788492030517336</v>
          </cell>
          <cell r="K669">
            <v>0.96268781030276607</v>
          </cell>
          <cell r="L669">
            <v>0.96662742831771453</v>
          </cell>
          <cell r="M669">
            <v>0.97066215611451623</v>
          </cell>
          <cell r="N669">
            <v>0.9742042888893625</v>
          </cell>
          <cell r="O669">
            <v>0.9773085192713904</v>
          </cell>
          <cell r="P669">
            <v>0.98002136469708956</v>
          </cell>
          <cell r="Q669">
            <v>0.98238663648580238</v>
          </cell>
          <cell r="R669">
            <v>0.984445124263295</v>
          </cell>
        </row>
        <row r="670">
          <cell r="A670" t="str">
            <v>CIMS.CAN.NU.Transportation Personal.Mode.Intercity LandPassenger Vehicle IntercityService requestedCIMS.CAN.NU.Transportation Personal.Passenger Vehicles</v>
          </cell>
          <cell r="H670">
            <v>0.78808545895363147</v>
          </cell>
          <cell r="I670"/>
          <cell r="J670"/>
          <cell r="K670"/>
          <cell r="L670"/>
          <cell r="M670"/>
          <cell r="N670"/>
          <cell r="O670"/>
          <cell r="P670"/>
          <cell r="Q670"/>
          <cell r="R670"/>
        </row>
        <row r="671">
          <cell r="A671" t="str">
            <v>CIMS.CAN.NU.Transportation Personal.Passenger VehiclesCar_smallOutput</v>
          </cell>
          <cell r="H671">
            <v>13.590817250000002</v>
          </cell>
          <cell r="I671"/>
          <cell r="J671"/>
          <cell r="K671"/>
          <cell r="L671"/>
          <cell r="M671"/>
          <cell r="N671"/>
          <cell r="O671"/>
          <cell r="P671"/>
          <cell r="Q671"/>
          <cell r="R671"/>
        </row>
        <row r="672">
          <cell r="A672" t="str">
            <v>CIMS.CAN.NU.Transportation Personal.Passenger VehiclesCar_largeOutput</v>
          </cell>
          <cell r="H672">
            <v>13.590817250000002</v>
          </cell>
          <cell r="I672"/>
          <cell r="J672"/>
          <cell r="K672"/>
          <cell r="L672"/>
          <cell r="M672"/>
          <cell r="N672"/>
          <cell r="O672"/>
          <cell r="P672"/>
          <cell r="Q672"/>
          <cell r="R672"/>
        </row>
        <row r="673">
          <cell r="A673" t="str">
            <v>CIMS.CAN.NU.Transportation Personal.Passenger VehiclesLight Truck_smallOutput</v>
          </cell>
          <cell r="H673">
            <v>15.063131511599998</v>
          </cell>
          <cell r="I673"/>
          <cell r="J673"/>
          <cell r="K673"/>
          <cell r="L673"/>
          <cell r="M673"/>
          <cell r="N673"/>
          <cell r="O673"/>
          <cell r="P673"/>
          <cell r="Q673"/>
          <cell r="R673"/>
        </row>
        <row r="674">
          <cell r="A674" t="str">
            <v>CIMS.CAN.NU.Transportation Personal.Passenger VehiclesLight Truck_largeOutput</v>
          </cell>
          <cell r="H674">
            <v>15.063131511599998</v>
          </cell>
          <cell r="I674"/>
          <cell r="J674"/>
          <cell r="K674"/>
          <cell r="L674"/>
          <cell r="M674"/>
          <cell r="N674"/>
          <cell r="O674"/>
          <cell r="P674"/>
          <cell r="Q674"/>
          <cell r="R674"/>
        </row>
        <row r="675">
          <cell r="A675" t="str">
            <v>CIMS.CAN.NU.Transportation Personal.Passenger VehiclesCar_smallService requestedCIMS.CAN.NU.Transportation Personal.Passenger Vehicle Motors</v>
          </cell>
          <cell r="H675">
            <v>7</v>
          </cell>
          <cell r="I675"/>
          <cell r="J675"/>
          <cell r="K675"/>
          <cell r="L675"/>
          <cell r="M675"/>
          <cell r="N675"/>
          <cell r="O675"/>
          <cell r="P675"/>
          <cell r="Q675"/>
          <cell r="R675"/>
        </row>
        <row r="676">
          <cell r="A676" t="str">
            <v>CIMS.CAN.NU.Transportation Personal.Passenger VehiclesCar_largeService requestedCIMS.CAN.NU.Transportation Personal.Passenger Vehicle Motors</v>
          </cell>
          <cell r="H676">
            <v>10</v>
          </cell>
          <cell r="I676"/>
          <cell r="J676"/>
          <cell r="K676"/>
          <cell r="L676"/>
          <cell r="M676"/>
          <cell r="N676"/>
          <cell r="O676"/>
          <cell r="P676"/>
          <cell r="Q676"/>
          <cell r="R676"/>
        </row>
        <row r="677">
          <cell r="A677" t="str">
            <v>CIMS.CAN.NU.Transportation Personal.Passenger VehiclesLight Truck_smallService requestedCIMS.CAN.NU.Transportation Personal.Passenger Vehicle Motors</v>
          </cell>
          <cell r="H677">
            <v>8</v>
          </cell>
          <cell r="I677"/>
          <cell r="J677"/>
          <cell r="K677"/>
          <cell r="L677"/>
          <cell r="M677"/>
          <cell r="N677"/>
          <cell r="O677"/>
          <cell r="P677"/>
          <cell r="Q677"/>
          <cell r="R677"/>
        </row>
        <row r="678">
          <cell r="A678" t="str">
            <v>CIMS.CAN.NU.Transportation Personal.Passenger VehiclesLight Truck_largeService requestedCIMS.CAN.NU.Transportation Personal.Passenger Vehicle Motors</v>
          </cell>
          <cell r="H678">
            <v>13</v>
          </cell>
          <cell r="I678"/>
          <cell r="J678"/>
          <cell r="K678"/>
          <cell r="L678"/>
          <cell r="M678"/>
          <cell r="N678"/>
          <cell r="O678"/>
          <cell r="P678"/>
          <cell r="Q678"/>
          <cell r="R678"/>
        </row>
        <row r="679">
          <cell r="A679" t="str">
            <v>CIMS.CAN.NU.Transportation Personal.Passenger VehiclesCar_smallMarket share</v>
          </cell>
          <cell r="H679">
            <v>0.32100665712437226</v>
          </cell>
          <cell r="I679">
            <v>0.30966293155125313</v>
          </cell>
          <cell r="J679">
            <v>0.30056013531224007</v>
          </cell>
          <cell r="K679">
            <v>0.27796890716666683</v>
          </cell>
          <cell r="L679">
            <v>0.24867817597941999</v>
          </cell>
          <cell r="M679">
            <v>0.23311705651820638</v>
          </cell>
          <cell r="N679">
            <v>0.21768625749895418</v>
          </cell>
          <cell r="O679">
            <v>0.20250185822416505</v>
          </cell>
          <cell r="P679">
            <v>0.18767252774236196</v>
          </cell>
          <cell r="Q679">
            <v>0.17329657156666189</v>
          </cell>
          <cell r="R679">
            <v>0.15945960302665788</v>
          </cell>
        </row>
        <row r="680">
          <cell r="A680" t="str">
            <v>CIMS.CAN.NU.Transportation Personal.Passenger VehiclesCar_largeMarket share</v>
          </cell>
          <cell r="H680">
            <v>0.32100665712437226</v>
          </cell>
          <cell r="I680">
            <v>0.30966293155125313</v>
          </cell>
          <cell r="J680">
            <v>0.30056013531224007</v>
          </cell>
          <cell r="K680">
            <v>0.27796890716666683</v>
          </cell>
          <cell r="L680">
            <v>0.24867817597941999</v>
          </cell>
          <cell r="M680">
            <v>0.23311705651820638</v>
          </cell>
          <cell r="N680">
            <v>0.21768625749895418</v>
          </cell>
          <cell r="O680">
            <v>0.20250185822416505</v>
          </cell>
          <cell r="P680">
            <v>0.18767252774236196</v>
          </cell>
          <cell r="Q680">
            <v>0.17329657156666189</v>
          </cell>
          <cell r="R680">
            <v>0.15945960302665788</v>
          </cell>
        </row>
        <row r="681">
          <cell r="A681" t="str">
            <v>CIMS.CAN.NU.Transportation Personal.Passenger VehiclesLight Truck_smallMarket share</v>
          </cell>
          <cell r="H681">
            <v>0.17899334287562776</v>
          </cell>
          <cell r="I681">
            <v>0.1903370684487469</v>
          </cell>
          <cell r="J681">
            <v>0.19943986468775993</v>
          </cell>
          <cell r="K681">
            <v>0.22203109283333308</v>
          </cell>
          <cell r="L681">
            <v>0.25132182402058006</v>
          </cell>
          <cell r="M681">
            <v>0.26688294348179359</v>
          </cell>
          <cell r="N681">
            <v>0.28231374250104585</v>
          </cell>
          <cell r="O681">
            <v>0.297498141775835</v>
          </cell>
          <cell r="P681">
            <v>0.31232747225763802</v>
          </cell>
          <cell r="Q681">
            <v>0.32670342843333811</v>
          </cell>
          <cell r="R681">
            <v>0.3405403969733421</v>
          </cell>
        </row>
        <row r="682">
          <cell r="A682" t="str">
            <v>CIMS.CAN.NU.Transportation Personal.Passenger VehiclesLight Truck_largeMarket share</v>
          </cell>
          <cell r="H682">
            <v>0.17899334287562776</v>
          </cell>
          <cell r="I682">
            <v>0.1903370684487469</v>
          </cell>
          <cell r="J682">
            <v>0.19943986468775993</v>
          </cell>
          <cell r="K682">
            <v>0.22203109283333308</v>
          </cell>
          <cell r="L682">
            <v>0.25132182402058006</v>
          </cell>
          <cell r="M682">
            <v>0.26688294348179359</v>
          </cell>
          <cell r="N682">
            <v>0.28231374250104585</v>
          </cell>
          <cell r="O682">
            <v>0.297498141775835</v>
          </cell>
          <cell r="P682">
            <v>0.31232747225763802</v>
          </cell>
          <cell r="Q682">
            <v>0.32670342843333811</v>
          </cell>
          <cell r="R682">
            <v>0.3405403969733421</v>
          </cell>
        </row>
        <row r="683">
          <cell r="A683" t="str">
            <v>CIMS.CAN.NU.Transportation Personal.Passenger Vehicle MotorsOutput</v>
          </cell>
          <cell r="H683">
            <v>141.58048556610754</v>
          </cell>
          <cell r="I683"/>
          <cell r="J683"/>
          <cell r="K683"/>
          <cell r="L683"/>
          <cell r="M683"/>
          <cell r="N683"/>
          <cell r="O683"/>
          <cell r="P683"/>
          <cell r="Q683"/>
          <cell r="R683"/>
        </row>
        <row r="684">
          <cell r="A684" t="str">
            <v>CIMS.CAN.NU.Transportation Personal.Passenger Vehicle MotorsGasoline ExistingService requestedCIMS.CAN.NU.Transportation Personal.Gasoline Blend</v>
          </cell>
          <cell r="H684">
            <v>0.34085983580787454</v>
          </cell>
          <cell r="I684"/>
          <cell r="J684"/>
          <cell r="K684"/>
          <cell r="L684"/>
          <cell r="M684"/>
          <cell r="N684"/>
          <cell r="O684"/>
          <cell r="P684"/>
          <cell r="Q684"/>
          <cell r="R684"/>
        </row>
        <row r="685">
          <cell r="A685" t="str">
            <v>CIMS.CAN.NU.Transportation Personal.Passenger Vehicle MotorsGasoline StandardService requestedCIMS.CAN.NU.Transportation Personal.Gasoline Blend</v>
          </cell>
          <cell r="H685">
            <v>0.32467064174890065</v>
          </cell>
          <cell r="I685"/>
          <cell r="J685"/>
          <cell r="K685"/>
          <cell r="L685"/>
          <cell r="M685"/>
          <cell r="N685"/>
          <cell r="O685"/>
          <cell r="P685"/>
          <cell r="Q685"/>
          <cell r="R685"/>
        </row>
        <row r="686">
          <cell r="A686" t="str">
            <v>CIMS.CAN.NU.Transportation Personal.Passenger Vehicle MotorsGasoline EfficientService requestedCIMS.CAN.NU.Transportation Personal.Gasoline Blend</v>
          </cell>
          <cell r="H686">
            <v>0.31732149599636628</v>
          </cell>
          <cell r="I686"/>
          <cell r="J686"/>
          <cell r="K686"/>
          <cell r="L686"/>
          <cell r="M686"/>
          <cell r="N686"/>
          <cell r="O686"/>
          <cell r="P686"/>
          <cell r="Q686"/>
          <cell r="R686"/>
        </row>
        <row r="687">
          <cell r="A687" t="str">
            <v>CIMS.CAN.NU.Transportation Personal.Passenger Vehicle MotorsGasoline ExistingMarket share</v>
          </cell>
          <cell r="H687">
            <v>1</v>
          </cell>
          <cell r="I687"/>
          <cell r="J687"/>
          <cell r="K687"/>
          <cell r="L687"/>
          <cell r="M687"/>
          <cell r="N687"/>
          <cell r="O687"/>
          <cell r="P687"/>
          <cell r="Q687"/>
          <cell r="R687"/>
        </row>
        <row r="688">
          <cell r="A688" t="str">
            <v>CIMS.CAN.NU.Transportation Personal.TransitService requestedCIMS.CAN.NU.Transportation Personal.Transit.Public Bus</v>
          </cell>
          <cell r="H688">
            <v>1</v>
          </cell>
          <cell r="I688">
            <v>1</v>
          </cell>
          <cell r="J688">
            <v>1</v>
          </cell>
          <cell r="K688">
            <v>1</v>
          </cell>
          <cell r="L688">
            <v>1</v>
          </cell>
          <cell r="M688">
            <v>1</v>
          </cell>
          <cell r="N688">
            <v>1</v>
          </cell>
          <cell r="O688">
            <v>1</v>
          </cell>
          <cell r="P688">
            <v>1</v>
          </cell>
          <cell r="Q688">
            <v>1</v>
          </cell>
          <cell r="R688">
            <v>1</v>
          </cell>
        </row>
        <row r="689">
          <cell r="A689" t="str">
            <v>CIMS.CAN.NU.Transportation Personal.TransitService requestedCIMS.CAN.NU.Transportation Personal.Transit.Rapid Transit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</row>
        <row r="690">
          <cell r="A690" t="str">
            <v>CIMS.CAN.NU.Transportation Personal.Transit.Public BusOutput</v>
          </cell>
          <cell r="H690">
            <v>778.19774759284121</v>
          </cell>
          <cell r="I690"/>
          <cell r="J690"/>
          <cell r="K690"/>
          <cell r="L690"/>
          <cell r="M690"/>
          <cell r="N690"/>
          <cell r="O690"/>
          <cell r="P690"/>
          <cell r="Q690"/>
          <cell r="R690"/>
        </row>
        <row r="691">
          <cell r="A691" t="str">
            <v>CIMS.CAN.NU.Transportation Personal.Transit.Public BusBus Urban DieselMarket share</v>
          </cell>
          <cell r="H691">
            <v>0.94115592839945783</v>
          </cell>
          <cell r="I691"/>
          <cell r="J691"/>
          <cell r="K691"/>
          <cell r="L691"/>
          <cell r="M691"/>
          <cell r="N691"/>
          <cell r="O691"/>
          <cell r="P691"/>
          <cell r="Q691"/>
          <cell r="R691"/>
        </row>
        <row r="692">
          <cell r="A692" t="str">
            <v>CIMS.CAN.NU.Transportation Personal.Transit.Public BusBus Urban NGMarket share</v>
          </cell>
          <cell r="H692">
            <v>5.8844071600542169E-2</v>
          </cell>
          <cell r="I692"/>
          <cell r="J692"/>
          <cell r="K692"/>
          <cell r="L692"/>
          <cell r="M692"/>
          <cell r="N692"/>
          <cell r="O692"/>
          <cell r="P692"/>
          <cell r="Q692"/>
          <cell r="R692"/>
        </row>
        <row r="693">
          <cell r="A693" t="str">
            <v>CIMS.CAN.NU.Transportation Personal.Transit.Public BusBus Urban ElectricMarket share</v>
          </cell>
          <cell r="H693">
            <v>0</v>
          </cell>
          <cell r="I693"/>
          <cell r="J693"/>
          <cell r="K693"/>
          <cell r="L693"/>
          <cell r="M693"/>
          <cell r="N693"/>
          <cell r="O693"/>
          <cell r="P693"/>
          <cell r="Q693"/>
          <cell r="R693"/>
        </row>
        <row r="694">
          <cell r="A694" t="str">
            <v>CIMS.CAN.NU.Transportation Personal.Transit.Public BusBus Urban DieselService requestedCIMS.CAN.NU.Transportation Personal.Diesel Blend</v>
          </cell>
          <cell r="H694">
            <v>3.0385380582048676</v>
          </cell>
          <cell r="I694">
            <v>3.0111723132635309</v>
          </cell>
          <cell r="J694">
            <v>2.9838065683221924</v>
          </cell>
          <cell r="K694">
            <v>2.9564408233808557</v>
          </cell>
          <cell r="L694">
            <v>2.9345482274277863</v>
          </cell>
          <cell r="M694">
            <v>2.9345482274277863</v>
          </cell>
          <cell r="N694">
            <v>2.9345482274277863</v>
          </cell>
          <cell r="O694">
            <v>2.9345482274277863</v>
          </cell>
          <cell r="P694">
            <v>2.9345482274277863</v>
          </cell>
          <cell r="Q694">
            <v>2.9345482274277863</v>
          </cell>
          <cell r="R694">
            <v>2.9345482274277863</v>
          </cell>
        </row>
        <row r="695">
          <cell r="A695" t="str">
            <v>CIMS.CAN.NU.Transportation Personal.Transit.Rapid TransitLight RailService requestedCIMS.CAN.NU.Electricity</v>
          </cell>
          <cell r="H695">
            <v>0.26333333333333331</v>
          </cell>
          <cell r="I695"/>
          <cell r="J695"/>
          <cell r="K695"/>
          <cell r="L695"/>
          <cell r="M695"/>
          <cell r="N695"/>
          <cell r="O695"/>
          <cell r="P695"/>
          <cell r="Q695"/>
          <cell r="R695"/>
        </row>
        <row r="696">
          <cell r="A696" t="str">
            <v>CIMS.CAN.NU.Transportation Personal.Intercity BusOutput</v>
          </cell>
          <cell r="H696">
            <v>956.73357798106247</v>
          </cell>
          <cell r="I696"/>
          <cell r="J696"/>
          <cell r="K696"/>
          <cell r="L696"/>
          <cell r="M696"/>
          <cell r="N696"/>
          <cell r="O696"/>
          <cell r="P696"/>
          <cell r="Q696"/>
          <cell r="R696"/>
        </row>
        <row r="697">
          <cell r="A697" t="str">
            <v>CIMS.CAN.NU.Transportation Personal.Intercity BusBus Intercity DieselMarket share</v>
          </cell>
          <cell r="H697">
            <v>0.91447177025956228</v>
          </cell>
          <cell r="I697"/>
          <cell r="J697"/>
          <cell r="K697"/>
          <cell r="L697"/>
          <cell r="M697"/>
          <cell r="N697"/>
          <cell r="O697"/>
          <cell r="P697"/>
          <cell r="Q697"/>
          <cell r="R697"/>
        </row>
        <row r="698">
          <cell r="A698" t="str">
            <v>CIMS.CAN.NU.Transportation Personal.Intercity BusBus Intercity GasolineMarket share</v>
          </cell>
          <cell r="H698">
            <v>8.5528229740437806E-2</v>
          </cell>
          <cell r="I698"/>
          <cell r="J698"/>
          <cell r="K698"/>
          <cell r="L698"/>
          <cell r="M698"/>
          <cell r="N698"/>
          <cell r="O698"/>
          <cell r="P698"/>
          <cell r="Q698"/>
          <cell r="R698"/>
        </row>
        <row r="699">
          <cell r="A699" t="str">
            <v>CIMS.CAN.NU.Transportation Personal.Intercity BusBus Intercity DieselService requestedCIMS.CAN.NU.Transportation Personal.Diesel Blend</v>
          </cell>
          <cell r="H699">
            <v>0.84748827491499767</v>
          </cell>
          <cell r="I699">
            <v>0.7858271198561475</v>
          </cell>
          <cell r="J699">
            <v>0.72416596479729733</v>
          </cell>
          <cell r="K699">
            <v>0.66250480973845072</v>
          </cell>
          <cell r="L699">
            <v>0.61317588569136916</v>
          </cell>
          <cell r="M699">
            <v>0.61317588569136916</v>
          </cell>
          <cell r="N699">
            <v>0.61317588569136916</v>
          </cell>
          <cell r="O699">
            <v>0.61317588569136916</v>
          </cell>
          <cell r="P699">
            <v>0.61317588569136916</v>
          </cell>
          <cell r="Q699">
            <v>0.61317588569136916</v>
          </cell>
          <cell r="R699">
            <v>0.61317588569136916</v>
          </cell>
        </row>
        <row r="700">
          <cell r="A700" t="str">
            <v>CIMS.CAN.NU.Transportation Personal.Intercity BusBus Intercity GasolineService requestedCIMS.CAN.NU.Transportation Personal.Gasoline Blend</v>
          </cell>
          <cell r="H700">
            <v>0.84748827491499767</v>
          </cell>
          <cell r="I700">
            <v>0.7858271198561475</v>
          </cell>
          <cell r="J700">
            <v>0.72416596479729733</v>
          </cell>
          <cell r="K700">
            <v>0.66250480973845072</v>
          </cell>
          <cell r="L700">
            <v>0.61317588569136916</v>
          </cell>
          <cell r="M700">
            <v>0.61317588569136916</v>
          </cell>
          <cell r="N700">
            <v>0.61317588569136916</v>
          </cell>
          <cell r="O700">
            <v>0.61317588569136916</v>
          </cell>
          <cell r="P700">
            <v>0.61317588569136916</v>
          </cell>
          <cell r="Q700">
            <v>0.61317588569136916</v>
          </cell>
          <cell r="R700">
            <v>0.61317588569136916</v>
          </cell>
        </row>
        <row r="701">
          <cell r="A701" t="str">
            <v>CIMS.CAN.NU.Transportation Personal.Intercity RailRail Intercity DieselMarket share</v>
          </cell>
          <cell r="H701">
            <v>1</v>
          </cell>
          <cell r="I701"/>
          <cell r="J701"/>
          <cell r="K701"/>
          <cell r="L701"/>
          <cell r="M701"/>
          <cell r="N701"/>
          <cell r="O701"/>
          <cell r="P701"/>
          <cell r="Q701"/>
          <cell r="R701"/>
        </row>
        <row r="702">
          <cell r="A702" t="str">
            <v>CIMS.CAN.NU.Transportation Personal.Intercity RailRail Intercity DieselService requestedCIMS.CAN.NU.Transportation Personal.Diesel Blend</v>
          </cell>
          <cell r="H702">
            <v>1.9938942624324696</v>
          </cell>
          <cell r="I702">
            <v>1.8539965299869507</v>
          </cell>
          <cell r="J702">
            <v>1.7140987975414319</v>
          </cell>
          <cell r="K702">
            <v>1.5742010650959131</v>
          </cell>
          <cell r="L702">
            <v>1.4622828791394937</v>
          </cell>
          <cell r="M702">
            <v>1.4622828791394937</v>
          </cell>
          <cell r="N702">
            <v>1.4622828791394937</v>
          </cell>
          <cell r="O702">
            <v>1.4622828791394937</v>
          </cell>
          <cell r="P702">
            <v>1.4622828791394937</v>
          </cell>
          <cell r="Q702">
            <v>1.4622828791394937</v>
          </cell>
          <cell r="R702">
            <v>1.4622828791394937</v>
          </cell>
        </row>
        <row r="703">
          <cell r="A703" t="str">
            <v>CIMS.CAN.NU.Transportation Personal.Mode.Intercity AirAir IntercityMarket share</v>
          </cell>
          <cell r="H703">
            <v>1</v>
          </cell>
          <cell r="I703"/>
          <cell r="J703"/>
          <cell r="K703"/>
          <cell r="L703"/>
          <cell r="M703"/>
          <cell r="N703"/>
          <cell r="O703"/>
          <cell r="P703"/>
          <cell r="Q703"/>
          <cell r="R703"/>
        </row>
        <row r="704">
          <cell r="A704" t="str">
            <v>CIMS.CAN.NU.Transportation Personal.Mode.Intercity AirAir IntercityService requestedCIMS.Generic Fuels.Jet Fuel</v>
          </cell>
          <cell r="H704">
            <v>3.318720661430973</v>
          </cell>
          <cell r="I704">
            <v>2.9481661104022976</v>
          </cell>
          <cell r="J704">
            <v>2.5776115593735938</v>
          </cell>
          <cell r="K704">
            <v>2.2070570083448899</v>
          </cell>
          <cell r="L704">
            <v>1.9106133675219326</v>
          </cell>
          <cell r="M704">
            <v>1.9106133675219326</v>
          </cell>
          <cell r="N704">
            <v>1.9106133675219326</v>
          </cell>
          <cell r="O704">
            <v>1.9106133675219326</v>
          </cell>
          <cell r="P704">
            <v>1.9106133675219326</v>
          </cell>
          <cell r="Q704">
            <v>1.9106133675219326</v>
          </cell>
          <cell r="R704">
            <v>1.9106133675219326</v>
          </cell>
        </row>
        <row r="705">
          <cell r="H705"/>
          <cell r="I705"/>
          <cell r="J705"/>
          <cell r="K705"/>
          <cell r="L705"/>
          <cell r="M705"/>
          <cell r="N705"/>
          <cell r="O705"/>
          <cell r="P705"/>
          <cell r="Q705"/>
          <cell r="R705"/>
        </row>
        <row r="706">
          <cell r="A706" t="str">
            <v>CIMS.CAN.ATService requestedCIMS.CAN.AT.Transportation Personal</v>
          </cell>
          <cell r="H706">
            <v>48469288.522003263</v>
          </cell>
          <cell r="I706">
            <v>52151558.557922386</v>
          </cell>
          <cell r="J706">
            <v>52565620.953102536</v>
          </cell>
          <cell r="K706">
            <v>57701722.240664653</v>
          </cell>
          <cell r="L706">
            <v>57851863.077971816</v>
          </cell>
          <cell r="M706">
            <v>59217189.165883295</v>
          </cell>
          <cell r="N706">
            <v>61185752.904173069</v>
          </cell>
          <cell r="O706">
            <v>63156448.474178046</v>
          </cell>
          <cell r="P706">
            <v>65436982.713480756</v>
          </cell>
          <cell r="Q706">
            <v>68044226.407530963</v>
          </cell>
          <cell r="R706">
            <v>70997026.063979998</v>
          </cell>
        </row>
        <row r="707">
          <cell r="A707" t="str">
            <v>CIMS.CAN.AT.Transportation PersonalService requestedCIMS.CAN.AT.Transportation Personal.Mode</v>
          </cell>
          <cell r="H707">
            <v>1</v>
          </cell>
          <cell r="I707">
            <v>1</v>
          </cell>
          <cell r="J707">
            <v>1</v>
          </cell>
          <cell r="K707">
            <v>1</v>
          </cell>
          <cell r="L707">
            <v>1</v>
          </cell>
          <cell r="M707">
            <v>1</v>
          </cell>
          <cell r="N707">
            <v>1</v>
          </cell>
          <cell r="O707">
            <v>1</v>
          </cell>
          <cell r="P707">
            <v>1</v>
          </cell>
          <cell r="Q707">
            <v>1</v>
          </cell>
          <cell r="R707">
            <v>1</v>
          </cell>
        </row>
        <row r="708">
          <cell r="A708" t="str">
            <v>CIMS.CAN.AT.Transportation Personal.ModeService requestedCIMS.CAN.AT.Transportation Personal.Mode.Urban</v>
          </cell>
          <cell r="H708">
            <v>0.56351365687009414</v>
          </cell>
          <cell r="I708">
            <v>0.56520506136758031</v>
          </cell>
          <cell r="J708">
            <v>0.57039971384597121</v>
          </cell>
          <cell r="K708">
            <v>0.56212666482560947</v>
          </cell>
          <cell r="L708">
            <v>0.55487679069026863</v>
          </cell>
          <cell r="M708">
            <v>0.55485023894321805</v>
          </cell>
          <cell r="N708">
            <v>0.55210684919019548</v>
          </cell>
          <cell r="O708">
            <v>0.55188275998650527</v>
          </cell>
          <cell r="P708">
            <v>0.5514625422066316</v>
          </cell>
          <cell r="Q708">
            <v>0.55086018169566298</v>
          </cell>
          <cell r="R708">
            <v>0.55008971597989043</v>
          </cell>
        </row>
        <row r="709">
          <cell r="A709" t="str">
            <v>CIMS.CAN.AT.Transportation Personal.ModeService requestedCIMS.CAN.AT.Transportation Personal.Mode.Intercity Land</v>
          </cell>
          <cell r="H709">
            <v>0.39843800412118863</v>
          </cell>
          <cell r="I709">
            <v>0.39117820255903102</v>
          </cell>
          <cell r="J709">
            <v>0.38261871681859799</v>
          </cell>
          <cell r="K709">
            <v>0.39322791245524991</v>
          </cell>
          <cell r="L709">
            <v>0.3887575694102976</v>
          </cell>
          <cell r="M709">
            <v>0.38435238148704903</v>
          </cell>
          <cell r="N709">
            <v>0.37800904215379394</v>
          </cell>
          <cell r="O709">
            <v>0.37371159285872974</v>
          </cell>
          <cell r="P709">
            <v>0.36957688513878628</v>
          </cell>
          <cell r="Q709">
            <v>0.3656102480916899</v>
          </cell>
          <cell r="R709">
            <v>0.36181479160142171</v>
          </cell>
        </row>
        <row r="710">
          <cell r="A710" t="str">
            <v>CIMS.CAN.AT.Transportation Personal.ModeService requestedCIMS.CAN.AT.Transportation Personal.Mode.Intercity Air</v>
          </cell>
          <cell r="H710">
            <v>3.8048339008717354E-2</v>
          </cell>
          <cell r="I710">
            <v>4.3616736073388715E-2</v>
          </cell>
          <cell r="J710">
            <v>4.6981569335430795E-2</v>
          </cell>
          <cell r="K710">
            <v>4.4645422719140369E-2</v>
          </cell>
          <cell r="L710">
            <v>5.6365639899433488E-2</v>
          </cell>
          <cell r="M710">
            <v>6.0797379569732996E-2</v>
          </cell>
          <cell r="N710">
            <v>6.4965562115340686E-2</v>
          </cell>
          <cell r="O710">
            <v>6.9489096954439888E-2</v>
          </cell>
          <cell r="P710">
            <v>7.4047766042496396E-2</v>
          </cell>
          <cell r="Q710">
            <v>7.8622129841193419E-2</v>
          </cell>
          <cell r="R710">
            <v>8.3194915884345813E-2</v>
          </cell>
        </row>
        <row r="711">
          <cell r="A711" t="str">
            <v>CIMS.CAN.AT.Transportation Personal.Mode.UrbanWalk Cycle UrbanMarket share</v>
          </cell>
          <cell r="H711">
            <v>8.9086859688195987E-3</v>
          </cell>
          <cell r="I711">
            <v>8.9086859688195987E-3</v>
          </cell>
          <cell r="J711">
            <v>8.9086859688195987E-3</v>
          </cell>
          <cell r="K711">
            <v>8.9086859688195987E-3</v>
          </cell>
          <cell r="L711">
            <v>8.9086859688195987E-3</v>
          </cell>
          <cell r="M711">
            <v>8.9086859688195987E-3</v>
          </cell>
          <cell r="N711">
            <v>8.9086859688195987E-3</v>
          </cell>
          <cell r="O711">
            <v>8.9086859688195987E-3</v>
          </cell>
          <cell r="P711">
            <v>8.9086859688195987E-3</v>
          </cell>
          <cell r="Q711">
            <v>8.9086859688195987E-3</v>
          </cell>
          <cell r="R711">
            <v>8.9086859688195987E-3</v>
          </cell>
        </row>
        <row r="712">
          <cell r="A712" t="str">
            <v>CIMS.CAN.AT.Transportation Personal.Mode.UrbanPassenger Vehicle Urban 1 PassengerMarket share</v>
          </cell>
          <cell r="H712">
            <v>0.34803440810975</v>
          </cell>
          <cell r="I712">
            <v>0.34167261241542074</v>
          </cell>
          <cell r="J712">
            <v>0.33954844528275302</v>
          </cell>
          <cell r="K712">
            <v>0.35365009120682961</v>
          </cell>
          <cell r="L712">
            <v>0.35239793402695169</v>
          </cell>
          <cell r="M712">
            <v>0.34662202259348762</v>
          </cell>
          <cell r="N712">
            <v>0.3417045396109214</v>
          </cell>
          <cell r="O712">
            <v>0.33693484724936007</v>
          </cell>
          <cell r="P712">
            <v>0.33234041308499418</v>
          </cell>
          <cell r="Q712">
            <v>0.32794402019346419</v>
          </cell>
          <cell r="R712">
            <v>0.3237635445114927</v>
          </cell>
        </row>
        <row r="713">
          <cell r="A713" t="str">
            <v>CIMS.CAN.AT.Transportation Personal.Mode.UrbanPassenger Vehicle Urban 3 PassengerMarket share</v>
          </cell>
          <cell r="H713">
            <v>0.46380338871804155</v>
          </cell>
          <cell r="I713">
            <v>0.45543581510940923</v>
          </cell>
          <cell r="J713">
            <v>0.45495988256907721</v>
          </cell>
          <cell r="K713">
            <v>0.48339598397740324</v>
          </cell>
          <cell r="L713">
            <v>0.49217942267590514</v>
          </cell>
          <cell r="M713">
            <v>0.49026390189215185</v>
          </cell>
          <cell r="N713">
            <v>0.48780964537928134</v>
          </cell>
          <cell r="O713">
            <v>0.48545493955912733</v>
          </cell>
          <cell r="P713">
            <v>0.48321155795801746</v>
          </cell>
          <cell r="Q713">
            <v>0.48108865045166721</v>
          </cell>
          <cell r="R713">
            <v>0.47909272010275761</v>
          </cell>
        </row>
        <row r="714">
          <cell r="A714" t="str">
            <v>CIMS.CAN.AT.Transportation Personal.Mode.UrbanPublic Transit UrbanMarket share</v>
          </cell>
          <cell r="H714">
            <v>0.18086478477375656</v>
          </cell>
          <cell r="I714">
            <v>0.19572655290191304</v>
          </cell>
          <cell r="J714">
            <v>0.19835002425736689</v>
          </cell>
          <cell r="K714">
            <v>0.15542991515118978</v>
          </cell>
          <cell r="L714">
            <v>0.14783093672003897</v>
          </cell>
          <cell r="M714">
            <v>0.15559150540662442</v>
          </cell>
          <cell r="N714">
            <v>0.16302950772898653</v>
          </cell>
          <cell r="O714">
            <v>0.17021794544491958</v>
          </cell>
          <cell r="P714">
            <v>0.1771172247228939</v>
          </cell>
          <cell r="Q714">
            <v>0.18369512557378898</v>
          </cell>
          <cell r="R714">
            <v>0.18992704986112727</v>
          </cell>
        </row>
        <row r="715">
          <cell r="A715" t="str">
            <v>CIMS.CAN.AT.Transportation Personal.Mode.UrbanPassenger Vehicle Urban 1 PassengerService requestedCIMS.CAN.AT.Transportation Personal.Passenger Vehicles</v>
          </cell>
          <cell r="H715">
            <v>1</v>
          </cell>
          <cell r="I715"/>
          <cell r="J715"/>
          <cell r="K715"/>
          <cell r="L715"/>
          <cell r="M715"/>
          <cell r="N715"/>
          <cell r="O715"/>
          <cell r="P715"/>
          <cell r="Q715"/>
          <cell r="R715"/>
        </row>
        <row r="716">
          <cell r="A716" t="str">
            <v>CIMS.CAN.AT.Transportation Personal.Mode.UrbanPassenger Vehicle Urban 3 PassengerService requestedCIMS.CAN.AT.Transportation Personal.Passenger Vehicles</v>
          </cell>
          <cell r="H716">
            <v>0.33333299999999999</v>
          </cell>
          <cell r="I716"/>
          <cell r="J716"/>
          <cell r="K716"/>
          <cell r="L716"/>
          <cell r="M716"/>
          <cell r="N716"/>
          <cell r="O716"/>
          <cell r="P716"/>
          <cell r="Q716"/>
          <cell r="R716"/>
        </row>
        <row r="717">
          <cell r="A717" t="str">
            <v>CIMS.CAN.AT.Transportation Personal.Mode.Intercity LandBus IntercityMarket share</v>
          </cell>
          <cell r="H717">
            <v>6.2078545439651904E-2</v>
          </cell>
          <cell r="I717">
            <v>6.1283367065589248E-2</v>
          </cell>
          <cell r="J717">
            <v>3.677093233143458E-2</v>
          </cell>
          <cell r="K717">
            <v>2.9208508126345543E-2</v>
          </cell>
          <cell r="L717">
            <v>2.225292123994697E-2</v>
          </cell>
          <cell r="M717">
            <v>1.8882719619007806E-2</v>
          </cell>
          <cell r="N717">
            <v>1.5956883868462859E-2</v>
          </cell>
          <cell r="O717">
            <v>1.3427803659343299E-2</v>
          </cell>
          <cell r="P717">
            <v>1.125355809467558E-2</v>
          </cell>
          <cell r="Q717">
            <v>9.3943547022617823E-3</v>
          </cell>
          <cell r="R717">
            <v>7.8128375052771808E-3</v>
          </cell>
        </row>
        <row r="718">
          <cell r="A718" t="str">
            <v>CIMS.CAN.AT.Transportation Personal.Mode.Intercity LandRail IntercityMarket share</v>
          </cell>
          <cell r="H718">
            <v>3.7291763331709351E-3</v>
          </cell>
          <cell r="I718">
            <v>4.3970597994327683E-3</v>
          </cell>
          <cell r="J718">
            <v>4.7304497742002233E-3</v>
          </cell>
          <cell r="K718">
            <v>2.4302164584377069E-3</v>
          </cell>
          <cell r="L718">
            <v>3.1009198413125185E-3</v>
          </cell>
          <cell r="M718">
            <v>3.0641454892517237E-3</v>
          </cell>
          <cell r="N718">
            <v>3.0153258489402134E-3</v>
          </cell>
          <cell r="O718">
            <v>2.9548298485902518E-3</v>
          </cell>
          <cell r="P718">
            <v>2.8837571278340743E-3</v>
          </cell>
          <cell r="Q718">
            <v>2.8033485999960973E-3</v>
          </cell>
          <cell r="R718">
            <v>2.7149402292936872E-3</v>
          </cell>
        </row>
        <row r="719">
          <cell r="A719" t="str">
            <v>CIMS.CAN.AT.Transportation Personal.Mode.Intercity LandPassenger Vehicle IntercityMarket share</v>
          </cell>
          <cell r="H719">
            <v>0.93419227822717721</v>
          </cell>
          <cell r="I719">
            <v>0.93431957313497793</v>
          </cell>
          <cell r="J719">
            <v>0.95849861789436519</v>
          </cell>
          <cell r="K719">
            <v>0.96836127541521666</v>
          </cell>
          <cell r="L719">
            <v>0.97464615891874062</v>
          </cell>
          <cell r="M719">
            <v>0.97805313489174051</v>
          </cell>
          <cell r="N719">
            <v>0.9810277902825969</v>
          </cell>
          <cell r="O719">
            <v>0.98361736649206644</v>
          </cell>
          <cell r="P719">
            <v>0.98586268477749028</v>
          </cell>
          <cell r="Q719">
            <v>0.98780229669774211</v>
          </cell>
          <cell r="R719">
            <v>0.98947222226542908</v>
          </cell>
        </row>
        <row r="720">
          <cell r="A720" t="str">
            <v>CIMS.CAN.AT.Transportation Personal.Mode.Intercity LandPassenger Vehicle IntercityService requestedCIMS.CAN.AT.Transportation Personal.Passenger Vehicles</v>
          </cell>
          <cell r="H720">
            <v>0.78959732806046967</v>
          </cell>
          <cell r="I720"/>
          <cell r="J720"/>
          <cell r="K720"/>
          <cell r="L720"/>
          <cell r="M720"/>
          <cell r="N720"/>
          <cell r="O720"/>
          <cell r="P720"/>
          <cell r="Q720"/>
          <cell r="R720"/>
        </row>
        <row r="721">
          <cell r="A721" t="str">
            <v>CIMS.CAN.AT.Transportation Personal.Passenger VehiclesCar_smallOutput</v>
          </cell>
          <cell r="H721">
            <v>19.745559499999995</v>
          </cell>
          <cell r="I721"/>
          <cell r="J721"/>
          <cell r="K721"/>
          <cell r="L721"/>
          <cell r="M721"/>
          <cell r="N721"/>
          <cell r="O721"/>
          <cell r="P721"/>
          <cell r="Q721"/>
          <cell r="R721"/>
        </row>
        <row r="722">
          <cell r="A722" t="str">
            <v>CIMS.CAN.AT.Transportation Personal.Passenger VehiclesCar_largeOutput</v>
          </cell>
          <cell r="H722">
            <v>19.745559499999995</v>
          </cell>
          <cell r="I722"/>
          <cell r="J722"/>
          <cell r="K722"/>
          <cell r="L722"/>
          <cell r="M722"/>
          <cell r="N722"/>
          <cell r="O722"/>
          <cell r="P722"/>
          <cell r="Q722"/>
          <cell r="R722"/>
        </row>
        <row r="723">
          <cell r="A723" t="str">
            <v>CIMS.CAN.AT.Transportation Personal.Passenger VehiclesLight Truck_smallOutput</v>
          </cell>
          <cell r="H723">
            <v>19.357985104000001</v>
          </cell>
          <cell r="I723"/>
          <cell r="J723"/>
          <cell r="K723"/>
          <cell r="L723"/>
          <cell r="M723"/>
          <cell r="N723"/>
          <cell r="O723"/>
          <cell r="P723"/>
          <cell r="Q723"/>
          <cell r="R723"/>
        </row>
        <row r="724">
          <cell r="A724" t="str">
            <v>CIMS.CAN.AT.Transportation Personal.Passenger VehiclesLight Truck_largeOutput</v>
          </cell>
          <cell r="H724">
            <v>19.357985104000001</v>
          </cell>
          <cell r="I724"/>
          <cell r="J724"/>
          <cell r="K724"/>
          <cell r="L724"/>
          <cell r="M724"/>
          <cell r="N724"/>
          <cell r="O724"/>
          <cell r="P724"/>
          <cell r="Q724"/>
          <cell r="R724"/>
        </row>
        <row r="725">
          <cell r="A725" t="str">
            <v>CIMS.CAN.AT.Transportation Personal.Passenger VehiclesCar_smallService requestedCIMS.CAN.AT.Transportation Personal.Passenger Vehicle Motors</v>
          </cell>
          <cell r="H725">
            <v>7</v>
          </cell>
          <cell r="I725"/>
          <cell r="J725"/>
          <cell r="K725"/>
          <cell r="L725"/>
          <cell r="M725"/>
          <cell r="N725"/>
          <cell r="O725"/>
          <cell r="P725"/>
          <cell r="Q725"/>
          <cell r="R725"/>
        </row>
        <row r="726">
          <cell r="A726" t="str">
            <v>CIMS.CAN.AT.Transportation Personal.Passenger VehiclesCar_largeService requestedCIMS.CAN.AT.Transportation Personal.Passenger Vehicle Motors</v>
          </cell>
          <cell r="H726">
            <v>10</v>
          </cell>
          <cell r="I726"/>
          <cell r="J726"/>
          <cell r="K726"/>
          <cell r="L726"/>
          <cell r="M726"/>
          <cell r="N726"/>
          <cell r="O726"/>
          <cell r="P726"/>
          <cell r="Q726"/>
          <cell r="R726"/>
        </row>
        <row r="727">
          <cell r="A727" t="str">
            <v>CIMS.CAN.AT.Transportation Personal.Passenger VehiclesLight Truck_smallService requestedCIMS.CAN.AT.Transportation Personal.Passenger Vehicle Motors</v>
          </cell>
          <cell r="H727">
            <v>8</v>
          </cell>
          <cell r="I727"/>
          <cell r="J727"/>
          <cell r="K727"/>
          <cell r="L727"/>
          <cell r="M727"/>
          <cell r="N727"/>
          <cell r="O727"/>
          <cell r="P727"/>
          <cell r="Q727"/>
          <cell r="R727"/>
        </row>
        <row r="728">
          <cell r="A728" t="str">
            <v>CIMS.CAN.AT.Transportation Personal.Passenger VehiclesLight Truck_largeService requestedCIMS.CAN.AT.Transportation Personal.Passenger Vehicle Motors</v>
          </cell>
          <cell r="H728">
            <v>13</v>
          </cell>
          <cell r="I728"/>
          <cell r="J728"/>
          <cell r="K728"/>
          <cell r="L728"/>
          <cell r="M728"/>
          <cell r="N728"/>
          <cell r="O728"/>
          <cell r="P728"/>
          <cell r="Q728"/>
          <cell r="R728"/>
        </row>
        <row r="729">
          <cell r="A729" t="str">
            <v>CIMS.CAN.AT.Transportation Personal.Passenger VehiclesCar_smallMarket share</v>
          </cell>
          <cell r="H729">
            <v>0.34210229959522864</v>
          </cell>
          <cell r="I729">
            <v>0.33500151312546028</v>
          </cell>
          <cell r="J729">
            <v>0.32123368777789552</v>
          </cell>
          <cell r="K729">
            <v>0.29198034434968217</v>
          </cell>
          <cell r="L729">
            <v>0.25478235445586217</v>
          </cell>
          <cell r="M729">
            <v>0.23920281594329859</v>
          </cell>
          <cell r="N729">
            <v>0.22370684632578791</v>
          </cell>
          <cell r="O729">
            <v>0.20841251477881667</v>
          </cell>
          <cell r="P729">
            <v>0.19343177435478701</v>
          </cell>
          <cell r="Q729">
            <v>0.17886730435962414</v>
          </cell>
          <cell r="R729">
            <v>0.16480992188464522</v>
          </cell>
        </row>
        <row r="730">
          <cell r="A730" t="str">
            <v>CIMS.CAN.AT.Transportation Personal.Passenger VehiclesCar_largeMarket share</v>
          </cell>
          <cell r="H730">
            <v>0.34210229959522864</v>
          </cell>
          <cell r="I730">
            <v>0.33500151312546028</v>
          </cell>
          <cell r="J730">
            <v>0.32123368777789552</v>
          </cell>
          <cell r="K730">
            <v>0.29198034434968217</v>
          </cell>
          <cell r="L730">
            <v>0.25478235445586217</v>
          </cell>
          <cell r="M730">
            <v>0.23920281594329859</v>
          </cell>
          <cell r="N730">
            <v>0.22370684632578791</v>
          </cell>
          <cell r="O730">
            <v>0.20841251477881667</v>
          </cell>
          <cell r="P730">
            <v>0.19343177435478701</v>
          </cell>
          <cell r="Q730">
            <v>0.17886730435962414</v>
          </cell>
          <cell r="R730">
            <v>0.16480992188464522</v>
          </cell>
        </row>
        <row r="731">
          <cell r="A731" t="str">
            <v>CIMS.CAN.AT.Transportation Personal.Passenger VehiclesLight Truck_smallMarket share</v>
          </cell>
          <cell r="H731">
            <v>0.15789770040477133</v>
          </cell>
          <cell r="I731">
            <v>0.16499848687453972</v>
          </cell>
          <cell r="J731">
            <v>0.17876631222210446</v>
          </cell>
          <cell r="K731">
            <v>0.20801965565031785</v>
          </cell>
          <cell r="L731">
            <v>0.24521764554413783</v>
          </cell>
          <cell r="M731">
            <v>0.26079718405670144</v>
          </cell>
          <cell r="N731">
            <v>0.27629315367421214</v>
          </cell>
          <cell r="O731">
            <v>0.29158748522118333</v>
          </cell>
          <cell r="P731">
            <v>0.30656822564521297</v>
          </cell>
          <cell r="Q731">
            <v>0.32113269564037583</v>
          </cell>
          <cell r="R731">
            <v>0.33519007811535484</v>
          </cell>
        </row>
        <row r="732">
          <cell r="A732" t="str">
            <v>CIMS.CAN.AT.Transportation Personal.Passenger VehiclesLight Truck_largeMarket share</v>
          </cell>
          <cell r="H732">
            <v>0.15789770040477133</v>
          </cell>
          <cell r="I732">
            <v>0.16499848687453972</v>
          </cell>
          <cell r="J732">
            <v>0.17876631222210446</v>
          </cell>
          <cell r="K732">
            <v>0.20801965565031785</v>
          </cell>
          <cell r="L732">
            <v>0.24521764554413783</v>
          </cell>
          <cell r="M732">
            <v>0.26079718405670144</v>
          </cell>
          <cell r="N732">
            <v>0.27629315367421214</v>
          </cell>
          <cell r="O732">
            <v>0.29158748522118333</v>
          </cell>
          <cell r="P732">
            <v>0.30656822564521297</v>
          </cell>
          <cell r="Q732">
            <v>0.32113269564037583</v>
          </cell>
          <cell r="R732">
            <v>0.33519007811535484</v>
          </cell>
        </row>
        <row r="733">
          <cell r="A733" t="str">
            <v>CIMS.CAN.AT.Transportation Personal.Passenger Vehicle MotorsOutput</v>
          </cell>
          <cell r="H733">
            <v>196.28468115385797</v>
          </cell>
          <cell r="I733"/>
          <cell r="J733"/>
          <cell r="K733"/>
          <cell r="L733"/>
          <cell r="M733"/>
          <cell r="N733"/>
          <cell r="O733"/>
          <cell r="P733"/>
          <cell r="Q733"/>
          <cell r="R733"/>
        </row>
        <row r="734">
          <cell r="A734" t="str">
            <v>CIMS.CAN.AT.Transportation Personal.Passenger Vehicle MotorsGasoline ExistingService requestedCIMS.CAN.AT.Transportation Personal.Gasoline Blend</v>
          </cell>
          <cell r="H734">
            <v>0.31067697800881311</v>
          </cell>
          <cell r="I734"/>
          <cell r="J734"/>
          <cell r="K734"/>
          <cell r="L734"/>
          <cell r="M734"/>
          <cell r="N734"/>
          <cell r="O734"/>
          <cell r="P734"/>
          <cell r="Q734"/>
          <cell r="R734"/>
        </row>
        <row r="735">
          <cell r="A735" t="str">
            <v>CIMS.CAN.AT.Transportation Personal.Passenger Vehicle MotorsGasoline StandardService requestedCIMS.CAN.AT.Transportation Personal.Gasoline Blend</v>
          </cell>
          <cell r="H735">
            <v>0.29521524899683466</v>
          </cell>
          <cell r="I735"/>
          <cell r="J735"/>
          <cell r="K735"/>
          <cell r="L735"/>
          <cell r="M735"/>
          <cell r="N735"/>
          <cell r="O735"/>
          <cell r="P735"/>
          <cell r="Q735"/>
          <cell r="R735"/>
        </row>
        <row r="736">
          <cell r="A736" t="str">
            <v>CIMS.CAN.AT.Transportation Personal.Passenger Vehicle MotorsGasoline EfficientService requestedCIMS.CAN.AT.Transportation Personal.Gasoline Blend</v>
          </cell>
          <cell r="H736">
            <v>0.29438654691932975</v>
          </cell>
          <cell r="I736"/>
          <cell r="J736"/>
          <cell r="K736"/>
          <cell r="L736"/>
          <cell r="M736"/>
          <cell r="N736"/>
          <cell r="O736"/>
          <cell r="P736"/>
          <cell r="Q736"/>
          <cell r="R736"/>
        </row>
        <row r="737">
          <cell r="A737" t="str">
            <v>CIMS.CAN.AT.Transportation Personal.Passenger Vehicle MotorsGasoline ExistingMarket share</v>
          </cell>
          <cell r="H737">
            <v>1</v>
          </cell>
          <cell r="I737"/>
          <cell r="J737"/>
          <cell r="K737"/>
          <cell r="L737"/>
          <cell r="M737"/>
          <cell r="N737"/>
          <cell r="O737"/>
          <cell r="P737"/>
          <cell r="Q737"/>
          <cell r="R737"/>
        </row>
        <row r="738">
          <cell r="A738" t="str">
            <v>CIMS.CAN.AT.Transportation Personal.TransitService requestedCIMS.CAN.AT.Transportation Personal.Transit.Public Bus</v>
          </cell>
          <cell r="H738">
            <v>1</v>
          </cell>
          <cell r="I738">
            <v>1</v>
          </cell>
          <cell r="J738">
            <v>1</v>
          </cell>
          <cell r="K738">
            <v>1</v>
          </cell>
          <cell r="L738">
            <v>1</v>
          </cell>
          <cell r="M738">
            <v>1</v>
          </cell>
          <cell r="N738">
            <v>1</v>
          </cell>
          <cell r="O738">
            <v>1</v>
          </cell>
          <cell r="P738">
            <v>1</v>
          </cell>
          <cell r="Q738">
            <v>1</v>
          </cell>
          <cell r="R738">
            <v>1</v>
          </cell>
        </row>
        <row r="739">
          <cell r="A739" t="str">
            <v>CIMS.CAN.AT.Transportation Personal.TransitService requestedCIMS.CAN.AT.Transportation Personal.Transit.Rapid Transit</v>
          </cell>
          <cell r="H739">
            <v>0</v>
          </cell>
          <cell r="I739">
            <v>0</v>
          </cell>
          <cell r="J739">
            <v>0</v>
          </cell>
          <cell r="K739">
            <v>0</v>
          </cell>
          <cell r="L739">
            <v>0</v>
          </cell>
          <cell r="M739">
            <v>0</v>
          </cell>
          <cell r="N739">
            <v>0</v>
          </cell>
          <cell r="O739">
            <v>0</v>
          </cell>
          <cell r="P739">
            <v>0</v>
          </cell>
          <cell r="Q739">
            <v>0</v>
          </cell>
          <cell r="R739">
            <v>0</v>
          </cell>
        </row>
        <row r="740">
          <cell r="A740" t="str">
            <v>CIMS.CAN.AT.Transportation Personal.Transit.Public BusOutput</v>
          </cell>
          <cell r="H740">
            <v>778.19774759284121</v>
          </cell>
          <cell r="I740"/>
          <cell r="J740"/>
          <cell r="K740"/>
          <cell r="L740"/>
          <cell r="M740"/>
          <cell r="N740"/>
          <cell r="O740"/>
          <cell r="P740"/>
          <cell r="Q740"/>
          <cell r="R740"/>
        </row>
        <row r="741">
          <cell r="A741" t="str">
            <v>CIMS.CAN.AT.Transportation Personal.Transit.Public BusBus Urban DieselMarket share</v>
          </cell>
          <cell r="H741">
            <v>1</v>
          </cell>
          <cell r="I741"/>
          <cell r="J741"/>
          <cell r="K741"/>
          <cell r="L741"/>
          <cell r="M741"/>
          <cell r="N741"/>
          <cell r="O741"/>
          <cell r="P741"/>
          <cell r="Q741"/>
          <cell r="R741"/>
        </row>
        <row r="742">
          <cell r="A742" t="str">
            <v>CIMS.CAN.AT.Transportation Personal.Transit.Public BusBus Urban NGMarket share</v>
          </cell>
          <cell r="H742">
            <v>0</v>
          </cell>
          <cell r="I742"/>
          <cell r="J742"/>
          <cell r="K742"/>
          <cell r="L742"/>
          <cell r="M742"/>
          <cell r="N742"/>
          <cell r="O742"/>
          <cell r="P742"/>
          <cell r="Q742"/>
          <cell r="R742"/>
        </row>
        <row r="743">
          <cell r="A743" t="str">
            <v>CIMS.CAN.AT.Transportation Personal.Transit.Public BusBus Urban ElectricMarket share</v>
          </cell>
          <cell r="H743">
            <v>0</v>
          </cell>
          <cell r="I743"/>
          <cell r="J743"/>
          <cell r="K743"/>
          <cell r="L743"/>
          <cell r="M743"/>
          <cell r="N743"/>
          <cell r="O743"/>
          <cell r="P743"/>
          <cell r="Q743"/>
          <cell r="R743"/>
        </row>
        <row r="744">
          <cell r="A744" t="str">
            <v>CIMS.CAN.AT.Transportation Personal.Transit.Public BusBus Urban DieselService requestedCIMS.CAN.AT.Transportation Personal.Diesel Blend</v>
          </cell>
          <cell r="H744">
            <v>3.0385380582048676</v>
          </cell>
          <cell r="I744">
            <v>3.0111723132635309</v>
          </cell>
          <cell r="J744">
            <v>2.9838065683221924</v>
          </cell>
          <cell r="K744">
            <v>2.9564408233808557</v>
          </cell>
          <cell r="L744">
            <v>2.9345482274277863</v>
          </cell>
          <cell r="M744">
            <v>2.9345482274277863</v>
          </cell>
          <cell r="N744">
            <v>2.9345482274277863</v>
          </cell>
          <cell r="O744">
            <v>2.9345482274277863</v>
          </cell>
          <cell r="P744">
            <v>2.9345482274277863</v>
          </cell>
          <cell r="Q744">
            <v>2.9345482274277863</v>
          </cell>
          <cell r="R744">
            <v>2.9345482274277863</v>
          </cell>
        </row>
        <row r="745">
          <cell r="A745" t="str">
            <v>CIMS.CAN.AT.Transportation Personal.Transit.Rapid TransitLight RailService requestedCIMS.CAN.AT.Electricity</v>
          </cell>
          <cell r="H745">
            <v>0.26333333333333331</v>
          </cell>
          <cell r="I745"/>
          <cell r="J745"/>
          <cell r="K745"/>
          <cell r="L745"/>
          <cell r="M745"/>
          <cell r="N745"/>
          <cell r="O745"/>
          <cell r="P745"/>
          <cell r="Q745"/>
          <cell r="R745"/>
        </row>
        <row r="746">
          <cell r="A746" t="str">
            <v>CIMS.CAN.AT.Transportation Personal.Intercity BusOutput</v>
          </cell>
          <cell r="H746">
            <v>956.73357798106247</v>
          </cell>
          <cell r="I746"/>
          <cell r="J746"/>
          <cell r="K746"/>
          <cell r="L746"/>
          <cell r="M746"/>
          <cell r="N746"/>
          <cell r="O746"/>
          <cell r="P746"/>
          <cell r="Q746"/>
          <cell r="R746"/>
        </row>
        <row r="747">
          <cell r="A747" t="str">
            <v>CIMS.CAN.AT.Transportation Personal.Intercity BusBus Intercity DieselMarket share</v>
          </cell>
          <cell r="H747">
            <v>0.93766432148994616</v>
          </cell>
          <cell r="I747"/>
          <cell r="J747"/>
          <cell r="K747"/>
          <cell r="L747"/>
          <cell r="M747"/>
          <cell r="N747"/>
          <cell r="O747"/>
          <cell r="P747"/>
          <cell r="Q747"/>
          <cell r="R747"/>
        </row>
        <row r="748">
          <cell r="A748" t="str">
            <v>CIMS.CAN.AT.Transportation Personal.Intercity BusBus Intercity GasolineMarket share</v>
          </cell>
          <cell r="H748">
            <v>6.23356785100539E-2</v>
          </cell>
          <cell r="I748"/>
          <cell r="J748"/>
          <cell r="K748"/>
          <cell r="L748"/>
          <cell r="M748"/>
          <cell r="N748"/>
          <cell r="O748"/>
          <cell r="P748"/>
          <cell r="Q748"/>
          <cell r="R748"/>
        </row>
        <row r="749">
          <cell r="A749" t="str">
            <v>CIMS.CAN.AT.Transportation Personal.Intercity BusBus Intercity DieselService requestedCIMS.CAN.AT.Transportation Personal.Diesel Blend</v>
          </cell>
          <cell r="H749">
            <v>0.84748782752748397</v>
          </cell>
          <cell r="I749">
            <v>0.78582696133009122</v>
          </cell>
          <cell r="J749">
            <v>0.72416609513269847</v>
          </cell>
          <cell r="K749">
            <v>0.66250522893530572</v>
          </cell>
          <cell r="L749">
            <v>0.61317653597739152</v>
          </cell>
          <cell r="M749">
            <v>0.61317653597739152</v>
          </cell>
          <cell r="N749">
            <v>0.61317653597739152</v>
          </cell>
          <cell r="O749">
            <v>0.61317653597739152</v>
          </cell>
          <cell r="P749">
            <v>0.61317653597739152</v>
          </cell>
          <cell r="Q749">
            <v>0.61317653597739152</v>
          </cell>
          <cell r="R749">
            <v>0.61317653597739152</v>
          </cell>
        </row>
        <row r="750">
          <cell r="A750" t="str">
            <v>CIMS.CAN.AT.Transportation Personal.Intercity BusBus Intercity GasolineService requestedCIMS.CAN.AT.Transportation Personal.Gasoline Blend</v>
          </cell>
          <cell r="H750">
            <v>0.84748782752748397</v>
          </cell>
          <cell r="I750">
            <v>0.78582696133009122</v>
          </cell>
          <cell r="J750">
            <v>0.72416609513269847</v>
          </cell>
          <cell r="K750">
            <v>0.66250522893530572</v>
          </cell>
          <cell r="L750">
            <v>0.61317653597739152</v>
          </cell>
          <cell r="M750">
            <v>0.61317653597739152</v>
          </cell>
          <cell r="N750">
            <v>0.61317653597739152</v>
          </cell>
          <cell r="O750">
            <v>0.61317653597739152</v>
          </cell>
          <cell r="P750">
            <v>0.61317653597739152</v>
          </cell>
          <cell r="Q750">
            <v>0.61317653597739152</v>
          </cell>
          <cell r="R750">
            <v>0.61317653597739152</v>
          </cell>
        </row>
        <row r="751">
          <cell r="A751" t="str">
            <v>CIMS.CAN.AT.Transportation Personal.Intercity RailRail Intercity DieselMarket share</v>
          </cell>
          <cell r="H751">
            <v>1</v>
          </cell>
          <cell r="I751"/>
          <cell r="J751"/>
          <cell r="K751"/>
          <cell r="L751"/>
          <cell r="M751"/>
          <cell r="N751"/>
          <cell r="O751"/>
          <cell r="P751"/>
          <cell r="Q751"/>
          <cell r="R751"/>
        </row>
        <row r="752">
          <cell r="A752" t="str">
            <v>CIMS.CAN.AT.Transportation Personal.Intercity RailRail Intercity DieselService requestedCIMS.CAN.AT.Transportation Personal.Diesel Blend</v>
          </cell>
          <cell r="H752">
            <v>1.9938942624324696</v>
          </cell>
          <cell r="I752">
            <v>1.8539965299869507</v>
          </cell>
          <cell r="J752">
            <v>1.7140987975414319</v>
          </cell>
          <cell r="K752">
            <v>1.5742010650959131</v>
          </cell>
          <cell r="L752">
            <v>1.4622828791394937</v>
          </cell>
          <cell r="M752">
            <v>1.4622828791394937</v>
          </cell>
          <cell r="N752">
            <v>1.4622828791394937</v>
          </cell>
          <cell r="O752">
            <v>1.4622828791394937</v>
          </cell>
          <cell r="P752">
            <v>1.4622828791394937</v>
          </cell>
          <cell r="Q752">
            <v>1.4622828791394937</v>
          </cell>
          <cell r="R752">
            <v>1.4622828791394937</v>
          </cell>
        </row>
        <row r="753">
          <cell r="A753" t="str">
            <v>CIMS.CAN.AT.Transportation Personal.Mode.Intercity AirAir IntercityMarket share</v>
          </cell>
          <cell r="H753">
            <v>1</v>
          </cell>
          <cell r="I753"/>
          <cell r="J753"/>
          <cell r="K753"/>
          <cell r="L753"/>
          <cell r="M753"/>
          <cell r="N753"/>
          <cell r="O753"/>
          <cell r="P753"/>
          <cell r="Q753"/>
          <cell r="R753"/>
        </row>
        <row r="754">
          <cell r="A754" t="str">
            <v>CIMS.CAN.AT.Transportation Personal.Mode.Intercity AirAir IntercityService requestedCIMS.Generic Fuels.Jet Fuel</v>
          </cell>
          <cell r="H754">
            <v>3.318720661430973</v>
          </cell>
          <cell r="I754">
            <v>2.9481661104022976</v>
          </cell>
          <cell r="J754">
            <v>2.5776115593735938</v>
          </cell>
          <cell r="K754">
            <v>2.2070570083448899</v>
          </cell>
          <cell r="L754">
            <v>1.9106133675219326</v>
          </cell>
          <cell r="M754">
            <v>1.9106133675219326</v>
          </cell>
          <cell r="N754">
            <v>1.9106133675219326</v>
          </cell>
          <cell r="O754">
            <v>1.9106133675219326</v>
          </cell>
          <cell r="P754">
            <v>1.9106133675219326</v>
          </cell>
          <cell r="Q754">
            <v>1.9106133675219326</v>
          </cell>
          <cell r="R754">
            <v>1.9106133675219326</v>
          </cell>
        </row>
        <row r="755">
          <cell r="H755"/>
          <cell r="I755"/>
          <cell r="J755"/>
          <cell r="K755"/>
          <cell r="L755"/>
          <cell r="M755"/>
          <cell r="N755"/>
          <cell r="O755"/>
          <cell r="P755"/>
          <cell r="Q755"/>
          <cell r="R755"/>
        </row>
        <row r="756">
          <cell r="A756" t="str">
            <v>CIMS.CAN.TRService requestedCIMS.CAN.TR.Transportation Personal</v>
          </cell>
          <cell r="H756">
            <v>81363721.296521381</v>
          </cell>
          <cell r="I756">
            <v>79617700.411695436</v>
          </cell>
          <cell r="J756">
            <v>86332906.154477671</v>
          </cell>
          <cell r="K756">
            <v>84861087.789213389</v>
          </cell>
          <cell r="L756">
            <v>108247606.27170743</v>
          </cell>
          <cell r="M756">
            <v>113486346.75718983</v>
          </cell>
          <cell r="N756">
            <v>119853732.5784642</v>
          </cell>
          <cell r="O756">
            <v>126591312.40271388</v>
          </cell>
          <cell r="P756">
            <v>134157792.91438679</v>
          </cell>
          <cell r="Q756">
            <v>142618759.69182256</v>
          </cell>
          <cell r="R756">
            <v>152046917.4561336</v>
          </cell>
        </row>
        <row r="757">
          <cell r="A757" t="str">
            <v>CIMS.CAN.TR.Transportation PersonalService requestedCIMS.CAN.TR.Transportation Personal.Mode</v>
          </cell>
          <cell r="H757">
            <v>1</v>
          </cell>
          <cell r="I757">
            <v>1</v>
          </cell>
          <cell r="J757">
            <v>1</v>
          </cell>
          <cell r="K757">
            <v>1</v>
          </cell>
          <cell r="L757">
            <v>1</v>
          </cell>
          <cell r="M757">
            <v>1</v>
          </cell>
          <cell r="N757">
            <v>1</v>
          </cell>
          <cell r="O757">
            <v>1</v>
          </cell>
          <cell r="P757">
            <v>1</v>
          </cell>
          <cell r="Q757">
            <v>1</v>
          </cell>
          <cell r="R757">
            <v>1</v>
          </cell>
        </row>
        <row r="758">
          <cell r="A758" t="str">
            <v>CIMS.CAN.TR.Transportation Personal.ModeService requestedCIMS.CAN.TR.Transportation Personal.Mode.Urban</v>
          </cell>
          <cell r="H758">
            <v>0.45767079429549573</v>
          </cell>
          <cell r="I758">
            <v>0.47500430046523417</v>
          </cell>
          <cell r="J758">
            <v>0.42963814692345914</v>
          </cell>
          <cell r="K758">
            <v>0.45313821263806126</v>
          </cell>
          <cell r="L758">
            <v>0.40327085608601865</v>
          </cell>
          <cell r="M758">
            <v>0.39533510903330366</v>
          </cell>
          <cell r="N758">
            <v>0.3861539356273968</v>
          </cell>
          <cell r="O758">
            <v>0.37844245254664821</v>
          </cell>
          <cell r="P758">
            <v>0.37085443715810845</v>
          </cell>
          <cell r="Q758">
            <v>0.3634222080912532</v>
          </cell>
          <cell r="R758">
            <v>0.35616980531872361</v>
          </cell>
        </row>
        <row r="759">
          <cell r="A759" t="str">
            <v>CIMS.CAN.TR.Transportation Personal.ModeService requestedCIMS.CAN.TR.Transportation Personal.Mode.Intercity Land</v>
          </cell>
          <cell r="H759">
            <v>0.32299970963986419</v>
          </cell>
          <cell r="I759">
            <v>0.3209862609098747</v>
          </cell>
          <cell r="J759">
            <v>0.28309342181055114</v>
          </cell>
          <cell r="K759">
            <v>0.30860467530722935</v>
          </cell>
          <cell r="L759">
            <v>0.27304289048389319</v>
          </cell>
          <cell r="M759">
            <v>0.26378624180647203</v>
          </cell>
          <cell r="N759">
            <v>0.25404285425375206</v>
          </cell>
          <cell r="O759">
            <v>0.2456732958322258</v>
          </cell>
          <cell r="P759">
            <v>0.23775385030422239</v>
          </cell>
          <cell r="Q759">
            <v>0.23027971773324793</v>
          </cell>
          <cell r="R759">
            <v>0.22324023032392368</v>
          </cell>
        </row>
        <row r="760">
          <cell r="A760" t="str">
            <v>CIMS.CAN.TR.Transportation Personal.ModeService requestedCIMS.CAN.TR.Transportation Personal.Mode.Intercity Air</v>
          </cell>
          <cell r="H760">
            <v>0.21932949606463994</v>
          </cell>
          <cell r="I760">
            <v>0.20400943862489124</v>
          </cell>
          <cell r="J760">
            <v>0.28726843126598972</v>
          </cell>
          <cell r="K760">
            <v>0.23825711205470945</v>
          </cell>
          <cell r="L760">
            <v>0.32368625343008817</v>
          </cell>
          <cell r="M760">
            <v>0.34087864916022426</v>
          </cell>
          <cell r="N760">
            <v>0.35636308597072291</v>
          </cell>
          <cell r="O760">
            <v>0.372512826654118</v>
          </cell>
          <cell r="P760">
            <v>0.38808788681688416</v>
          </cell>
          <cell r="Q760">
            <v>0.40306045984951888</v>
          </cell>
          <cell r="R760">
            <v>0.41741695941019269</v>
          </cell>
        </row>
        <row r="761">
          <cell r="A761" t="str">
            <v>CIMS.CAN.TR.Transportation Personal.Mode.UrbanWalk Cycle UrbanMarket share</v>
          </cell>
          <cell r="H761">
            <v>8.9086859688195987E-3</v>
          </cell>
          <cell r="I761">
            <v>8.9086859688195987E-3</v>
          </cell>
          <cell r="J761">
            <v>8.9086859688195987E-3</v>
          </cell>
          <cell r="K761">
            <v>8.9086859688195987E-3</v>
          </cell>
          <cell r="L761">
            <v>8.9086859688195987E-3</v>
          </cell>
          <cell r="M761">
            <v>8.9086859688195987E-3</v>
          </cell>
          <cell r="N761">
            <v>8.9086859688195987E-3</v>
          </cell>
          <cell r="O761">
            <v>8.9086859688195987E-3</v>
          </cell>
          <cell r="P761">
            <v>8.9086859688195987E-3</v>
          </cell>
          <cell r="Q761">
            <v>8.9086859688195987E-3</v>
          </cell>
          <cell r="R761">
            <v>8.9086859688195987E-3</v>
          </cell>
        </row>
        <row r="762">
          <cell r="A762" t="str">
            <v>CIMS.CAN.TR.Transportation Personal.Mode.UrbanPassenger Vehicle Urban 1 PassengerMarket share</v>
          </cell>
          <cell r="H762">
            <v>0.34635748768813929</v>
          </cell>
          <cell r="I762">
            <v>0.33145959543956577</v>
          </cell>
          <cell r="J762">
            <v>0.32973526430212707</v>
          </cell>
          <cell r="K762">
            <v>0.33983657069092077</v>
          </cell>
          <cell r="L762">
            <v>0.33566507135843454</v>
          </cell>
          <cell r="M762">
            <v>0.32991023979707745</v>
          </cell>
          <cell r="N762">
            <v>0.32463504367303309</v>
          </cell>
          <cell r="O762">
            <v>0.31955562861488229</v>
          </cell>
          <cell r="P762">
            <v>0.31469716784453744</v>
          </cell>
          <cell r="Q762">
            <v>0.31007937873823049</v>
          </cell>
          <cell r="R762">
            <v>0.30571652406528332</v>
          </cell>
        </row>
        <row r="763">
          <cell r="A763" t="str">
            <v>CIMS.CAN.TR.Transportation Personal.Mode.UrbanPassenger Vehicle Urban 3 PassengerMarket share</v>
          </cell>
          <cell r="H763">
            <v>0.46274003461481517</v>
          </cell>
          <cell r="I763">
            <v>0.44745140852906867</v>
          </cell>
          <cell r="J763">
            <v>0.4488590543055222</v>
          </cell>
          <cell r="K763">
            <v>0.46943260952755439</v>
          </cell>
          <cell r="L763">
            <v>0.4724050818327522</v>
          </cell>
          <cell r="M763">
            <v>0.46934174176811733</v>
          </cell>
          <cell r="N763">
            <v>0.46611757673613952</v>
          </cell>
          <cell r="O763">
            <v>0.46303699703820306</v>
          </cell>
          <cell r="P763">
            <v>0.46011337737958469</v>
          </cell>
          <cell r="Q763">
            <v>0.45735653834709322</v>
          </cell>
          <cell r="R763">
            <v>0.45477283068444679</v>
          </cell>
        </row>
        <row r="764">
          <cell r="A764" t="str">
            <v>CIMS.CAN.TR.Transportation Personal.Mode.UrbanPublic Transit UrbanMarket share</v>
          </cell>
          <cell r="H764">
            <v>0.18362969097971563</v>
          </cell>
          <cell r="I764">
            <v>0.21408754880468128</v>
          </cell>
          <cell r="J764">
            <v>0.21440708077565288</v>
          </cell>
          <cell r="K764">
            <v>0.18345649007169582</v>
          </cell>
          <cell r="L764">
            <v>0.18466629487001607</v>
          </cell>
          <cell r="M764">
            <v>0.19356373096006196</v>
          </cell>
          <cell r="N764">
            <v>0.20213949086804842</v>
          </cell>
          <cell r="O764">
            <v>0.21037283389160602</v>
          </cell>
          <cell r="P764">
            <v>0.21822486560532406</v>
          </cell>
          <cell r="Q764">
            <v>0.22566578253638125</v>
          </cell>
          <cell r="R764">
            <v>0.23267478588173318</v>
          </cell>
        </row>
        <row r="765">
          <cell r="A765" t="str">
            <v>CIMS.CAN.TR.Transportation Personal.Mode.UrbanPassenger Vehicle Urban 1 PassengerService requestedCIMS.CAN.TR.Transportation Personal.Passenger Vehicles</v>
          </cell>
          <cell r="H765">
            <v>1</v>
          </cell>
          <cell r="I765"/>
          <cell r="J765"/>
          <cell r="K765"/>
          <cell r="L765"/>
          <cell r="M765"/>
          <cell r="N765"/>
          <cell r="O765"/>
          <cell r="P765"/>
          <cell r="Q765"/>
          <cell r="R765"/>
        </row>
        <row r="766">
          <cell r="A766" t="str">
            <v>CIMS.CAN.TR.Transportation Personal.Mode.UrbanPassenger Vehicle Urban 3 PassengerService requestedCIMS.CAN.TR.Transportation Personal.Passenger Vehicles</v>
          </cell>
          <cell r="H766">
            <v>0.33333299999999999</v>
          </cell>
          <cell r="I766"/>
          <cell r="J766"/>
          <cell r="K766"/>
          <cell r="L766"/>
          <cell r="M766"/>
          <cell r="N766"/>
          <cell r="O766"/>
          <cell r="P766"/>
          <cell r="Q766"/>
          <cell r="R766"/>
        </row>
        <row r="767">
          <cell r="A767" t="str">
            <v>CIMS.CAN.TR.Transportation Personal.Mode.Intercity LandBus IntercityMarket share</v>
          </cell>
          <cell r="H767">
            <v>5.9552970725187962E-2</v>
          </cell>
          <cell r="I767">
            <v>6.1821724454134405E-2</v>
          </cell>
          <cell r="J767">
            <v>3.7627388233622348E-2</v>
          </cell>
          <cell r="K767">
            <v>3.2495822086337833E-2</v>
          </cell>
          <cell r="L767">
            <v>2.5891849268061325E-2</v>
          </cell>
          <cell r="M767">
            <v>2.1952053844228367E-2</v>
          </cell>
          <cell r="N767">
            <v>1.8534080273563475E-2</v>
          </cell>
          <cell r="O767">
            <v>1.5582114948044415E-2</v>
          </cell>
          <cell r="P767">
            <v>1.3046783804577133E-2</v>
          </cell>
          <cell r="Q767">
            <v>1.0881111416717529E-2</v>
          </cell>
          <cell r="R767">
            <v>9.0409525618156995E-3</v>
          </cell>
        </row>
        <row r="768">
          <cell r="A768" t="str">
            <v>CIMS.CAN.TR.Transportation Personal.Mode.Intercity LandRail IntercityMarket share</v>
          </cell>
          <cell r="H768">
            <v>1.1427363768489518E-2</v>
          </cell>
          <cell r="I768">
            <v>3.7955889629585344E-3</v>
          </cell>
          <cell r="J768">
            <v>4.4876914612042573E-3</v>
          </cell>
          <cell r="K768">
            <v>4.8163676108961611E-3</v>
          </cell>
          <cell r="L768">
            <v>7.4807224142241346E-3</v>
          </cell>
          <cell r="M768">
            <v>7.38579004125536E-3</v>
          </cell>
          <cell r="N768">
            <v>7.2616308370740219E-3</v>
          </cell>
          <cell r="O768">
            <v>7.1093657805651293E-3</v>
          </cell>
          <cell r="P768">
            <v>6.9318514983333921E-3</v>
          </cell>
          <cell r="Q768">
            <v>6.7322520974800399E-3</v>
          </cell>
          <cell r="R768">
            <v>6.5139231748893092E-3</v>
          </cell>
        </row>
        <row r="769">
          <cell r="A769" t="str">
            <v>CIMS.CAN.TR.Transportation Personal.Mode.Intercity LandPassenger Vehicle IntercityMarket share</v>
          </cell>
          <cell r="H769">
            <v>0.92901966550632242</v>
          </cell>
          <cell r="I769">
            <v>0.93438268658290702</v>
          </cell>
          <cell r="J769">
            <v>0.95788492030517336</v>
          </cell>
          <cell r="K769">
            <v>0.96268781030276607</v>
          </cell>
          <cell r="L769">
            <v>0.96662742831771453</v>
          </cell>
          <cell r="M769">
            <v>0.97066215611451623</v>
          </cell>
          <cell r="N769">
            <v>0.9742042888893625</v>
          </cell>
          <cell r="O769">
            <v>0.9773085192713904</v>
          </cell>
          <cell r="P769">
            <v>0.98002136469708956</v>
          </cell>
          <cell r="Q769">
            <v>0.98238663648580238</v>
          </cell>
          <cell r="R769">
            <v>0.984445124263295</v>
          </cell>
        </row>
        <row r="770">
          <cell r="A770" t="str">
            <v>CIMS.CAN.TR.Transportation Personal.Mode.Intercity LandPassenger Vehicle IntercityService requestedCIMS.CAN.TR.Transportation Personal.Passenger Vehicles</v>
          </cell>
          <cell r="H770">
            <v>0.78808545895363147</v>
          </cell>
          <cell r="I770"/>
          <cell r="J770"/>
          <cell r="K770"/>
          <cell r="L770"/>
          <cell r="M770"/>
          <cell r="N770"/>
          <cell r="O770"/>
          <cell r="P770"/>
          <cell r="Q770"/>
          <cell r="R770"/>
        </row>
        <row r="771">
          <cell r="A771" t="str">
            <v>CIMS.CAN.TR.Transportation Personal.Passenger VehiclesCar_smallOutput</v>
          </cell>
          <cell r="H771">
            <v>13.590817250000002</v>
          </cell>
          <cell r="I771"/>
          <cell r="J771"/>
          <cell r="K771"/>
          <cell r="L771"/>
          <cell r="M771"/>
          <cell r="N771"/>
          <cell r="O771"/>
          <cell r="P771"/>
          <cell r="Q771"/>
          <cell r="R771"/>
        </row>
        <row r="772">
          <cell r="A772" t="str">
            <v>CIMS.CAN.TR.Transportation Personal.Passenger VehiclesCar_largeOutput</v>
          </cell>
          <cell r="H772">
            <v>13.590817250000002</v>
          </cell>
          <cell r="I772"/>
          <cell r="J772"/>
          <cell r="K772"/>
          <cell r="L772"/>
          <cell r="M772"/>
          <cell r="N772"/>
          <cell r="O772"/>
          <cell r="P772"/>
          <cell r="Q772"/>
          <cell r="R772"/>
        </row>
        <row r="773">
          <cell r="A773" t="str">
            <v>CIMS.CAN.TR.Transportation Personal.Passenger VehiclesLight Truck_smallOutput</v>
          </cell>
          <cell r="H773">
            <v>15.063131511599998</v>
          </cell>
          <cell r="I773"/>
          <cell r="J773"/>
          <cell r="K773"/>
          <cell r="L773"/>
          <cell r="M773"/>
          <cell r="N773"/>
          <cell r="O773"/>
          <cell r="P773"/>
          <cell r="Q773"/>
          <cell r="R773"/>
        </row>
        <row r="774">
          <cell r="A774" t="str">
            <v>CIMS.CAN.TR.Transportation Personal.Passenger VehiclesLight Truck_largeOutput</v>
          </cell>
          <cell r="H774">
            <v>15.063131511599998</v>
          </cell>
          <cell r="I774"/>
          <cell r="J774"/>
          <cell r="K774"/>
          <cell r="L774"/>
          <cell r="M774"/>
          <cell r="N774"/>
          <cell r="O774"/>
          <cell r="P774"/>
          <cell r="Q774"/>
          <cell r="R774"/>
        </row>
        <row r="775">
          <cell r="A775" t="str">
            <v>CIMS.CAN.TR.Transportation Personal.Passenger VehiclesCar_smallService requestedCIMS.CAN.TR.Transportation Personal.Passenger Vehicle Motors</v>
          </cell>
          <cell r="H775">
            <v>7</v>
          </cell>
          <cell r="I775"/>
          <cell r="J775"/>
          <cell r="K775"/>
          <cell r="L775"/>
          <cell r="M775"/>
          <cell r="N775"/>
          <cell r="O775"/>
          <cell r="P775"/>
          <cell r="Q775"/>
          <cell r="R775"/>
        </row>
        <row r="776">
          <cell r="A776" t="str">
            <v>CIMS.CAN.TR.Transportation Personal.Passenger VehiclesCar_largeService requestedCIMS.CAN.TR.Transportation Personal.Passenger Vehicle Motors</v>
          </cell>
          <cell r="H776">
            <v>10</v>
          </cell>
          <cell r="I776"/>
          <cell r="J776"/>
          <cell r="K776"/>
          <cell r="L776"/>
          <cell r="M776"/>
          <cell r="N776"/>
          <cell r="O776"/>
          <cell r="P776"/>
          <cell r="Q776"/>
          <cell r="R776"/>
        </row>
        <row r="777">
          <cell r="A777" t="str">
            <v>CIMS.CAN.TR.Transportation Personal.Passenger VehiclesLight Truck_smallService requestedCIMS.CAN.TR.Transportation Personal.Passenger Vehicle Motors</v>
          </cell>
          <cell r="H777">
            <v>8</v>
          </cell>
          <cell r="I777"/>
          <cell r="J777"/>
          <cell r="K777"/>
          <cell r="L777"/>
          <cell r="M777"/>
          <cell r="N777"/>
          <cell r="O777"/>
          <cell r="P777"/>
          <cell r="Q777"/>
          <cell r="R777"/>
        </row>
        <row r="778">
          <cell r="A778" t="str">
            <v>CIMS.CAN.TR.Transportation Personal.Passenger VehiclesLight Truck_largeService requestedCIMS.CAN.TR.Transportation Personal.Passenger Vehicle Motors</v>
          </cell>
          <cell r="H778">
            <v>13</v>
          </cell>
          <cell r="I778"/>
          <cell r="J778"/>
          <cell r="K778"/>
          <cell r="L778"/>
          <cell r="M778"/>
          <cell r="N778"/>
          <cell r="O778"/>
          <cell r="P778"/>
          <cell r="Q778"/>
          <cell r="R778"/>
        </row>
        <row r="779">
          <cell r="A779" t="str">
            <v>CIMS.CAN.TR.Transportation Personal.Passenger VehiclesCar_smallMarket share</v>
          </cell>
          <cell r="H779">
            <v>0.32100665712437226</v>
          </cell>
          <cell r="I779">
            <v>0.30966293155125313</v>
          </cell>
          <cell r="J779">
            <v>0.30056013531224007</v>
          </cell>
          <cell r="K779">
            <v>0.27796890716666683</v>
          </cell>
          <cell r="L779">
            <v>0.24867817597941999</v>
          </cell>
          <cell r="M779">
            <v>0.23311705651820638</v>
          </cell>
          <cell r="N779">
            <v>0.21768625749895418</v>
          </cell>
          <cell r="O779">
            <v>0.20250185822416505</v>
          </cell>
          <cell r="P779">
            <v>0.18767252774236196</v>
          </cell>
          <cell r="Q779">
            <v>0.17329657156666189</v>
          </cell>
          <cell r="R779">
            <v>0.15945960302665788</v>
          </cell>
        </row>
        <row r="780">
          <cell r="A780" t="str">
            <v>CIMS.CAN.TR.Transportation Personal.Passenger VehiclesCar_largeMarket share</v>
          </cell>
          <cell r="H780">
            <v>0.32100665712437226</v>
          </cell>
          <cell r="I780">
            <v>0.30966293155125313</v>
          </cell>
          <cell r="J780">
            <v>0.30056013531224007</v>
          </cell>
          <cell r="K780">
            <v>0.27796890716666683</v>
          </cell>
          <cell r="L780">
            <v>0.24867817597941999</v>
          </cell>
          <cell r="M780">
            <v>0.23311705651820638</v>
          </cell>
          <cell r="N780">
            <v>0.21768625749895418</v>
          </cell>
          <cell r="O780">
            <v>0.20250185822416505</v>
          </cell>
          <cell r="P780">
            <v>0.18767252774236196</v>
          </cell>
          <cell r="Q780">
            <v>0.17329657156666189</v>
          </cell>
          <cell r="R780">
            <v>0.15945960302665788</v>
          </cell>
        </row>
        <row r="781">
          <cell r="A781" t="str">
            <v>CIMS.CAN.TR.Transportation Personal.Passenger VehiclesLight Truck_smallMarket share</v>
          </cell>
          <cell r="H781">
            <v>0.17899334287562776</v>
          </cell>
          <cell r="I781">
            <v>0.1903370684487469</v>
          </cell>
          <cell r="J781">
            <v>0.19943986468775993</v>
          </cell>
          <cell r="K781">
            <v>0.22203109283333308</v>
          </cell>
          <cell r="L781">
            <v>0.25132182402058006</v>
          </cell>
          <cell r="M781">
            <v>0.26688294348179359</v>
          </cell>
          <cell r="N781">
            <v>0.28231374250104585</v>
          </cell>
          <cell r="O781">
            <v>0.297498141775835</v>
          </cell>
          <cell r="P781">
            <v>0.31232747225763802</v>
          </cell>
          <cell r="Q781">
            <v>0.32670342843333811</v>
          </cell>
          <cell r="R781">
            <v>0.3405403969733421</v>
          </cell>
        </row>
        <row r="782">
          <cell r="A782" t="str">
            <v>CIMS.CAN.TR.Transportation Personal.Passenger VehiclesLight Truck_largeMarket share</v>
          </cell>
          <cell r="H782">
            <v>0.17899334287562776</v>
          </cell>
          <cell r="I782">
            <v>0.1903370684487469</v>
          </cell>
          <cell r="J782">
            <v>0.19943986468775993</v>
          </cell>
          <cell r="K782">
            <v>0.22203109283333308</v>
          </cell>
          <cell r="L782">
            <v>0.25132182402058006</v>
          </cell>
          <cell r="M782">
            <v>0.26688294348179359</v>
          </cell>
          <cell r="N782">
            <v>0.28231374250104585</v>
          </cell>
          <cell r="O782">
            <v>0.297498141775835</v>
          </cell>
          <cell r="P782">
            <v>0.31232747225763802</v>
          </cell>
          <cell r="Q782">
            <v>0.32670342843333811</v>
          </cell>
          <cell r="R782">
            <v>0.3405403969733421</v>
          </cell>
        </row>
        <row r="783">
          <cell r="A783" t="str">
            <v>CIMS.CAN.TR.Transportation Personal.Passenger Vehicle MotorsOutput</v>
          </cell>
          <cell r="H783">
            <v>141.58048556610754</v>
          </cell>
          <cell r="I783"/>
          <cell r="J783"/>
          <cell r="K783"/>
          <cell r="L783"/>
          <cell r="M783"/>
          <cell r="N783"/>
          <cell r="O783"/>
          <cell r="P783"/>
          <cell r="Q783"/>
          <cell r="R783"/>
        </row>
        <row r="784">
          <cell r="A784" t="str">
            <v>CIMS.CAN.TR.Transportation Personal.Passenger Vehicle MotorsGasoline ExistingService requestedCIMS.CAN.TR.Transportation Personal.Gasoline Blend</v>
          </cell>
          <cell r="H784">
            <v>0.34085983580787454</v>
          </cell>
          <cell r="I784"/>
          <cell r="J784"/>
          <cell r="K784"/>
          <cell r="L784"/>
          <cell r="M784"/>
          <cell r="N784"/>
          <cell r="O784"/>
          <cell r="P784"/>
          <cell r="Q784"/>
          <cell r="R784"/>
        </row>
        <row r="785">
          <cell r="A785" t="str">
            <v>CIMS.CAN.TR.Transportation Personal.Passenger Vehicle MotorsGasoline StandardService requestedCIMS.CAN.TR.Transportation Personal.Gasoline Blend</v>
          </cell>
          <cell r="H785">
            <v>0.32467064174890065</v>
          </cell>
          <cell r="I785"/>
          <cell r="J785"/>
          <cell r="K785"/>
          <cell r="L785"/>
          <cell r="M785"/>
          <cell r="N785"/>
          <cell r="O785"/>
          <cell r="P785"/>
          <cell r="Q785"/>
          <cell r="R785"/>
        </row>
        <row r="786">
          <cell r="A786" t="str">
            <v>CIMS.CAN.TR.Transportation Personal.Passenger Vehicle MotorsGasoline EfficientService requestedCIMS.CAN.TR.Transportation Personal.Gasoline Blend</v>
          </cell>
          <cell r="H786">
            <v>0.31732149599636628</v>
          </cell>
          <cell r="I786"/>
          <cell r="J786"/>
          <cell r="K786"/>
          <cell r="L786"/>
          <cell r="M786"/>
          <cell r="N786"/>
          <cell r="O786"/>
          <cell r="P786"/>
          <cell r="Q786"/>
          <cell r="R786"/>
        </row>
        <row r="787">
          <cell r="A787" t="str">
            <v>CIMS.CAN.TR.Transportation Personal.Passenger Vehicle MotorsGasoline ExistingMarket share</v>
          </cell>
          <cell r="H787">
            <v>1</v>
          </cell>
          <cell r="I787"/>
          <cell r="J787"/>
          <cell r="K787"/>
          <cell r="L787"/>
          <cell r="M787"/>
          <cell r="N787"/>
          <cell r="O787"/>
          <cell r="P787"/>
          <cell r="Q787"/>
          <cell r="R787"/>
        </row>
        <row r="788">
          <cell r="A788" t="str">
            <v>CIMS.CAN.TR.Transportation Personal.TransitService requestedCIMS.CAN.TR.Transportation Personal.Transit.Public Bus</v>
          </cell>
          <cell r="H788">
            <v>1</v>
          </cell>
          <cell r="I788">
            <v>1</v>
          </cell>
          <cell r="J788">
            <v>1</v>
          </cell>
          <cell r="K788">
            <v>1</v>
          </cell>
          <cell r="L788">
            <v>1</v>
          </cell>
          <cell r="M788">
            <v>1</v>
          </cell>
          <cell r="N788">
            <v>1</v>
          </cell>
          <cell r="O788">
            <v>1</v>
          </cell>
          <cell r="P788">
            <v>1</v>
          </cell>
          <cell r="Q788">
            <v>1</v>
          </cell>
          <cell r="R788">
            <v>1</v>
          </cell>
        </row>
        <row r="789">
          <cell r="A789" t="str">
            <v>CIMS.CAN.TR.Transportation Personal.TransitService requestedCIMS.CAN.TR.Transportation Personal.Transit.Rapid Transit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  <cell r="R789">
            <v>0</v>
          </cell>
        </row>
        <row r="790">
          <cell r="A790" t="str">
            <v>CIMS.CAN.TR.Transportation Personal.Transit.Public BusOutput</v>
          </cell>
          <cell r="H790">
            <v>778.19774759284121</v>
          </cell>
          <cell r="I790"/>
          <cell r="J790"/>
          <cell r="K790"/>
          <cell r="L790"/>
          <cell r="M790"/>
          <cell r="N790"/>
          <cell r="O790"/>
          <cell r="P790"/>
          <cell r="Q790"/>
          <cell r="R790"/>
        </row>
        <row r="791">
          <cell r="A791" t="str">
            <v>CIMS.CAN.TR.Transportation Personal.Transit.Public BusBus Urban DieselMarket share</v>
          </cell>
          <cell r="H791">
            <v>0.94115592839945783</v>
          </cell>
          <cell r="I791"/>
          <cell r="J791"/>
          <cell r="K791"/>
          <cell r="L791"/>
          <cell r="M791"/>
          <cell r="N791"/>
          <cell r="O791"/>
          <cell r="P791"/>
          <cell r="Q791"/>
          <cell r="R791"/>
        </row>
        <row r="792">
          <cell r="A792" t="str">
            <v>CIMS.CAN.TR.Transportation Personal.Transit.Public BusBus Urban NGMarket share</v>
          </cell>
          <cell r="H792">
            <v>5.8844071600542169E-2</v>
          </cell>
          <cell r="I792"/>
          <cell r="J792"/>
          <cell r="K792"/>
          <cell r="L792"/>
          <cell r="M792"/>
          <cell r="N792"/>
          <cell r="O792"/>
          <cell r="P792"/>
          <cell r="Q792"/>
          <cell r="R792"/>
        </row>
        <row r="793">
          <cell r="A793" t="str">
            <v>CIMS.CAN.TR.Transportation Personal.Transit.Public BusBus Urban ElectricMarket share</v>
          </cell>
          <cell r="H793">
            <v>0</v>
          </cell>
          <cell r="I793"/>
          <cell r="J793"/>
          <cell r="K793"/>
          <cell r="L793"/>
          <cell r="M793"/>
          <cell r="N793"/>
          <cell r="O793"/>
          <cell r="P793"/>
          <cell r="Q793"/>
          <cell r="R793"/>
        </row>
        <row r="794">
          <cell r="A794" t="str">
            <v>CIMS.CAN.TR.Transportation Personal.Transit.Public BusBus Urban DieselService requestedCIMS.CAN.TR.Transportation Personal.Diesel Blend</v>
          </cell>
          <cell r="H794">
            <v>3.0385380582048676</v>
          </cell>
          <cell r="I794">
            <v>3.0111723132635309</v>
          </cell>
          <cell r="J794">
            <v>2.9838065683221924</v>
          </cell>
          <cell r="K794">
            <v>2.9564408233808557</v>
          </cell>
          <cell r="L794">
            <v>2.9345482274277863</v>
          </cell>
          <cell r="M794">
            <v>2.9345482274277863</v>
          </cell>
          <cell r="N794">
            <v>2.9345482274277863</v>
          </cell>
          <cell r="O794">
            <v>2.9345482274277863</v>
          </cell>
          <cell r="P794">
            <v>2.9345482274277863</v>
          </cell>
          <cell r="Q794">
            <v>2.9345482274277863</v>
          </cell>
          <cell r="R794">
            <v>2.9345482274277863</v>
          </cell>
        </row>
        <row r="795">
          <cell r="A795" t="str">
            <v>CIMS.CAN.TR.Transportation Personal.Transit.Rapid TransitLight RailService requestedCIMS.CAN.TR.Electricity</v>
          </cell>
          <cell r="H795">
            <v>0.26333333333333331</v>
          </cell>
          <cell r="I795"/>
          <cell r="J795"/>
          <cell r="K795"/>
          <cell r="L795"/>
          <cell r="M795"/>
          <cell r="N795"/>
          <cell r="O795"/>
          <cell r="P795"/>
          <cell r="Q795"/>
          <cell r="R795"/>
        </row>
        <row r="796">
          <cell r="A796" t="str">
            <v>CIMS.CAN.TR.Transportation Personal.Intercity BusOutput</v>
          </cell>
          <cell r="H796">
            <v>956.73357798106247</v>
          </cell>
          <cell r="I796"/>
          <cell r="J796"/>
          <cell r="K796"/>
          <cell r="L796"/>
          <cell r="M796"/>
          <cell r="N796"/>
          <cell r="O796"/>
          <cell r="P796"/>
          <cell r="Q796"/>
          <cell r="R796"/>
        </row>
        <row r="797">
          <cell r="A797" t="str">
            <v>CIMS.CAN.TR.Transportation Personal.Intercity BusBus Intercity DieselMarket share</v>
          </cell>
          <cell r="H797">
            <v>0.91447177025956228</v>
          </cell>
          <cell r="I797"/>
          <cell r="J797"/>
          <cell r="K797"/>
          <cell r="L797"/>
          <cell r="M797"/>
          <cell r="N797"/>
          <cell r="O797"/>
          <cell r="P797"/>
          <cell r="Q797"/>
          <cell r="R797"/>
        </row>
        <row r="798">
          <cell r="A798" t="str">
            <v>CIMS.CAN.TR.Transportation Personal.Intercity BusBus Intercity GasolineMarket share</v>
          </cell>
          <cell r="H798">
            <v>8.5528229740437806E-2</v>
          </cell>
          <cell r="I798"/>
          <cell r="J798"/>
          <cell r="K798"/>
          <cell r="L798"/>
          <cell r="M798"/>
          <cell r="N798"/>
          <cell r="O798"/>
          <cell r="P798"/>
          <cell r="Q798"/>
          <cell r="R798"/>
        </row>
        <row r="799">
          <cell r="A799" t="str">
            <v>CIMS.CAN.TR.Transportation Personal.Intercity BusBus Intercity DieselService requestedCIMS.CAN.TR.Transportation Personal.Diesel Blend</v>
          </cell>
          <cell r="H799">
            <v>0.84748827491499767</v>
          </cell>
          <cell r="I799">
            <v>0.7858271198561475</v>
          </cell>
          <cell r="J799">
            <v>0.72416596479729733</v>
          </cell>
          <cell r="K799">
            <v>0.66250480973845072</v>
          </cell>
          <cell r="L799">
            <v>0.61317588569136916</v>
          </cell>
          <cell r="M799">
            <v>0.61317588569136916</v>
          </cell>
          <cell r="N799">
            <v>0.61317588569136916</v>
          </cell>
          <cell r="O799">
            <v>0.61317588569136916</v>
          </cell>
          <cell r="P799">
            <v>0.61317588569136916</v>
          </cell>
          <cell r="Q799">
            <v>0.61317588569136916</v>
          </cell>
          <cell r="R799">
            <v>0.61317588569136916</v>
          </cell>
        </row>
        <row r="800">
          <cell r="A800" t="str">
            <v>CIMS.CAN.TR.Transportation Personal.Intercity BusBus Intercity GasolineService requestedCIMS.CAN.TR.Transportation Personal.Gasoline Blend</v>
          </cell>
          <cell r="H800">
            <v>0.84748827491499767</v>
          </cell>
          <cell r="I800">
            <v>0.7858271198561475</v>
          </cell>
          <cell r="J800">
            <v>0.72416596479729733</v>
          </cell>
          <cell r="K800">
            <v>0.66250480973845072</v>
          </cell>
          <cell r="L800">
            <v>0.61317588569136916</v>
          </cell>
          <cell r="M800">
            <v>0.61317588569136916</v>
          </cell>
          <cell r="N800">
            <v>0.61317588569136916</v>
          </cell>
          <cell r="O800">
            <v>0.61317588569136916</v>
          </cell>
          <cell r="P800">
            <v>0.61317588569136916</v>
          </cell>
          <cell r="Q800">
            <v>0.61317588569136916</v>
          </cell>
          <cell r="R800">
            <v>0.61317588569136916</v>
          </cell>
        </row>
        <row r="801">
          <cell r="A801" t="str">
            <v>CIMS.CAN.TR.Transportation Personal.Intercity RailRail Intercity DieselMarket share</v>
          </cell>
          <cell r="H801">
            <v>1</v>
          </cell>
          <cell r="I801"/>
          <cell r="J801"/>
          <cell r="K801"/>
          <cell r="L801"/>
          <cell r="M801"/>
          <cell r="N801"/>
          <cell r="O801"/>
          <cell r="P801"/>
          <cell r="Q801"/>
          <cell r="R801"/>
        </row>
        <row r="802">
          <cell r="A802" t="str">
            <v>CIMS.CAN.TR.Transportation Personal.Intercity RailRail Intercity DieselService requestedCIMS.CAN.TR.Transportation Personal.Diesel Blend</v>
          </cell>
          <cell r="H802">
            <v>1.9938942624324696</v>
          </cell>
          <cell r="I802">
            <v>1.8539965299869507</v>
          </cell>
          <cell r="J802">
            <v>1.7140987975414319</v>
          </cell>
          <cell r="K802">
            <v>1.5742010650959131</v>
          </cell>
          <cell r="L802">
            <v>1.4622828791394937</v>
          </cell>
          <cell r="M802">
            <v>1.4622828791394937</v>
          </cell>
          <cell r="N802">
            <v>1.4622828791394937</v>
          </cell>
          <cell r="O802">
            <v>1.4622828791394937</v>
          </cell>
          <cell r="P802">
            <v>1.4622828791394937</v>
          </cell>
          <cell r="Q802">
            <v>1.4622828791394937</v>
          </cell>
          <cell r="R802">
            <v>1.4622828791394937</v>
          </cell>
        </row>
        <row r="803">
          <cell r="A803" t="str">
            <v>CIMS.CAN.TR.Transportation Personal.Mode.Intercity AirAir IntercityMarket share</v>
          </cell>
          <cell r="H803">
            <v>1</v>
          </cell>
          <cell r="I803"/>
          <cell r="J803"/>
          <cell r="K803"/>
          <cell r="L803"/>
          <cell r="M803"/>
          <cell r="N803"/>
          <cell r="O803"/>
          <cell r="P803"/>
          <cell r="Q803"/>
          <cell r="R803"/>
        </row>
        <row r="804">
          <cell r="A804" t="str">
            <v>CIMS.CAN.TR.Transportation Personal.Mode.Intercity AirAir IntercityService requestedCIMS.Generic Fuels.Jet Fuel</v>
          </cell>
          <cell r="H804">
            <v>3.318720661430973</v>
          </cell>
          <cell r="I804">
            <v>2.9481661104022976</v>
          </cell>
          <cell r="J804">
            <v>2.5776115593735938</v>
          </cell>
          <cell r="K804">
            <v>2.2070570083448899</v>
          </cell>
          <cell r="L804">
            <v>1.9106133675219326</v>
          </cell>
          <cell r="M804">
            <v>1.9106133675219326</v>
          </cell>
          <cell r="N804">
            <v>1.9106133675219326</v>
          </cell>
          <cell r="O804">
            <v>1.9106133675219326</v>
          </cell>
          <cell r="P804">
            <v>1.9106133675219326</v>
          </cell>
          <cell r="Q804">
            <v>1.9106133675219326</v>
          </cell>
          <cell r="R804">
            <v>1.9106133675219326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D0CF-AFAF-4664-9072-D4C6FC5175F7}">
  <dimension ref="A1:X711"/>
  <sheetViews>
    <sheetView tabSelected="1" workbookViewId="0">
      <selection sqref="A1:X711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INDEX([1]!passenger_data,MATCH($A3&amp;$F3&amp;$G3&amp;$J3,[1]!passenger_index,0),MATCH(M$2,[1]!passenger_year,0))</f>
        <v>58558161.479679033</v>
      </c>
      <c r="N3">
        <f>INDEX([1]!passenger_data,MATCH($A3&amp;$F3&amp;$G3&amp;$J3,[1]!passenger_index,0),MATCH(N$2,[1]!passenger_year,0))</f>
        <v>62122843.392348185</v>
      </c>
      <c r="O3">
        <f>INDEX([1]!passenger_data,MATCH($A3&amp;$F3&amp;$G3&amp;$J3,[1]!passenger_index,0),MATCH(O$2,[1]!passenger_year,0))</f>
        <v>66933028.089368202</v>
      </c>
      <c r="P3">
        <f>INDEX([1]!passenger_data,MATCH($A3&amp;$F3&amp;$G3&amp;$J3,[1]!passenger_index,0),MATCH(P$2,[1]!passenger_year,0))</f>
        <v>69206876.156247169</v>
      </c>
      <c r="Q3">
        <f>INDEX([1]!passenger_data,MATCH($A3&amp;$F3&amp;$G3&amp;$J3,[1]!passenger_index,0),MATCH(Q$2,[1]!passenger_year,0))</f>
        <v>76334223.675097644</v>
      </c>
      <c r="R3">
        <f>INDEX([1]!passenger_data,MATCH($A3&amp;$F3&amp;$G3&amp;$J3,[1]!passenger_index,0),MATCH(R$2,[1]!passenger_year,0))</f>
        <v>79161302.924164012</v>
      </c>
      <c r="S3">
        <f>INDEX([1]!passenger_data,MATCH($A3&amp;$F3&amp;$G3&amp;$J3,[1]!passenger_index,0),MATCH(S$2,[1]!passenger_year,0))</f>
        <v>82883213.903969526</v>
      </c>
      <c r="T3">
        <f>INDEX([1]!passenger_data,MATCH($A3&amp;$F3&amp;$G3&amp;$J3,[1]!passenger_index,0),MATCH(T$2,[1]!passenger_year,0))</f>
        <v>86660662.619441792</v>
      </c>
      <c r="U3">
        <f>INDEX([1]!passenger_data,MATCH($A3&amp;$F3&amp;$G3&amp;$J3,[1]!passenger_index,0),MATCH(U$2,[1]!passenger_year,0))</f>
        <v>90908124.070586085</v>
      </c>
      <c r="V3">
        <f>INDEX([1]!passenger_data,MATCH($A3&amp;$F3&amp;$G3&amp;$J3,[1]!passenger_index,0),MATCH(V$2,[1]!passenger_year,0))</f>
        <v>95655270.444887474</v>
      </c>
      <c r="W3">
        <f>INDEX([1]!passenger_data,MATCH($A3&amp;$F3&amp;$G3&amp;$J3,[1]!passenger_index,0),MATCH(W$2,[1]!passenger_year,0))</f>
        <v>100935093.02025175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21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f>IFERROR(INDEX([2]!FuelMult_JCIMS,MATCH($C6&amp;$D6&amp;$J6,[2]!FuelMult_JCIMS_Index,0),MATCH(M$2,$M$2:$W$2,0)),1)</f>
        <v>1.1868954198497048</v>
      </c>
      <c r="N6">
        <f>IFERROR(INDEX([2]!FuelMult_JCIMS,MATCH($C6&amp;$D6&amp;$J6,[2]!FuelMult_JCIMS_Index,0),MATCH(N$2,$M$2:$W$2,0)),1)</f>
        <v>1.4689607195991949</v>
      </c>
      <c r="O6">
        <f>IFERROR(INDEX([2]!FuelMult_JCIMS,MATCH($C6&amp;$D6&amp;$J6,[2]!FuelMult_JCIMS_Index,0),MATCH(O$2,$M$2:$W$2,0)),1)</f>
        <v>1.8802580193950571</v>
      </c>
      <c r="P6">
        <f>IFERROR(INDEX([2]!FuelMult_JCIMS,MATCH($C6&amp;$D6&amp;$J6,[2]!FuelMult_JCIMS_Index,0),MATCH(P$2,$M$2:$W$2,0)),1)</f>
        <v>2.0992133849466907</v>
      </c>
      <c r="Q6">
        <f>IFERROR(INDEX([2]!FuelMult_JCIMS,MATCH($C6&amp;$D6&amp;$J6,[2]!FuelMult_JCIMS_Index,0),MATCH(Q$2,$M$2:$W$2,0)),1)</f>
        <v>2.2031115399581234</v>
      </c>
      <c r="R6">
        <f>IFERROR(INDEX([2]!FuelMult_JCIMS,MATCH($C6&amp;$D6&amp;$J6,[2]!FuelMult_JCIMS_Index,0),MATCH(R$2,$M$2:$W$2,0)),1)</f>
        <v>2.9053912400530884</v>
      </c>
      <c r="S6">
        <f>IFERROR(INDEX([2]!FuelMult_JCIMS,MATCH($C6&amp;$D6&amp;$J6,[2]!FuelMult_JCIMS_Index,0),MATCH(S$2,$M$2:$W$2,0)),1)</f>
        <v>2.7829301041739276</v>
      </c>
      <c r="T6">
        <f>IFERROR(INDEX([2]!FuelMult_JCIMS,MATCH($C6&amp;$D6&amp;$J6,[2]!FuelMult_JCIMS_Index,0),MATCH(T$2,$M$2:$W$2,0)),1)</f>
        <v>2.6695270748048978</v>
      </c>
      <c r="U6">
        <f>IFERROR(INDEX([2]!FuelMult_JCIMS,MATCH($C6&amp;$D6&amp;$J6,[2]!FuelMult_JCIMS_Index,0),MATCH(U$2,$M$2:$W$2,0)),1)</f>
        <v>2.5591113174391928</v>
      </c>
      <c r="V6">
        <f>IFERROR(INDEX([2]!FuelMult_JCIMS,MATCH($C6&amp;$D6&amp;$J6,[2]!FuelMult_JCIMS_Index,0),MATCH(V$2,$M$2:$W$2,0)),1)</f>
        <v>2.5600345280253176</v>
      </c>
      <c r="W6">
        <f>IFERROR(INDEX([2]!FuelMult_JCIMS,MATCH($C6&amp;$D6&amp;$J6,[2]!FuelMult_JCIMS_Index,0),MATCH(W$2,$M$2:$W$2,0)),1)</f>
        <v>2.5612593486156068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31</v>
      </c>
      <c r="M11">
        <f>INDEX([2]!CER_prices,MATCH($C11&amp;INDEX([2]!sector_CER,MATCH($D11,[2]!sector_CIMS,0))&amp;$J11,[2]!CER_prices_index,0),MATCH(M$2,[2]!CER_year,0))/ROUND(INDEX([2]Prices!K$29:K$210,MATCH("CAN"&amp;"Transportation"&amp;$J11,[2]Prices!$CJ$29:$CJ$210,0)),2)</f>
        <v>0.91780477292288076</v>
      </c>
      <c r="N11">
        <f>INDEX([2]!CER_prices,MATCH($C11&amp;INDEX([2]!sector_CER,MATCH($D11,[2]!sector_CIMS,0))&amp;$J11,[2]!CER_prices_index,0),MATCH(N$2,[2]!CER_year,0))/ROUND(INDEX([2]Prices!L$29:L$210,MATCH("CAN"&amp;"Transportation"&amp;$J11,[2]Prices!$CJ$29:$CJ$210,0)),2)</f>
        <v>0.92629552696557071</v>
      </c>
      <c r="O11">
        <f>INDEX([2]!CER_prices,MATCH($C11&amp;INDEX([2]!sector_CER,MATCH($D11,[2]!sector_CIMS,0))&amp;$J11,[2]!CER_prices_index,0),MATCH(O$2,[2]!CER_year,0))/ROUND(INDEX([2]Prices!M$29:M$210,MATCH("CAN"&amp;"Transportation"&amp;$J11,[2]Prices!$CJ$29:$CJ$210,0)),2)</f>
        <v>0.92712674950793994</v>
      </c>
      <c r="P11">
        <f>INDEX([2]!CER_prices,MATCH($C11&amp;INDEX([2]!sector_CER,MATCH($D11,[2]!sector_CIMS,0))&amp;$J11,[2]!CER_prices_index,0),MATCH(P$2,[2]!CER_year,0))/ROUND(INDEX([2]Prices!N$29:N$210,MATCH("CAN"&amp;"Transportation"&amp;$J11,[2]Prices!$CJ$29:$CJ$210,0)),2)</f>
        <v>0.93682619329419436</v>
      </c>
      <c r="Q11">
        <f>INDEX([2]!CER_prices,MATCH($C11&amp;INDEX([2]!sector_CER,MATCH($D11,[2]!sector_CIMS,0))&amp;$J11,[2]!CER_prices_index,0),MATCH(Q$2,[2]!CER_year,0))/ROUND(INDEX([2]Prices!O$29:O$210,MATCH("CAN"&amp;"Transportation"&amp;$J11,[2]Prices!$CJ$29:$CJ$210,0)),2)</f>
        <v>0.95341360876011871</v>
      </c>
      <c r="R11">
        <f>INDEX([2]!CER_prices,MATCH($C11&amp;INDEX([2]!sector_CER,MATCH($D11,[2]!sector_CIMS,0))&amp;$J11,[2]!CER_prices_index,0),MATCH(R$2,[2]!CER_year,0))/ROUND(INDEX([2]Prices!P$29:P$210,MATCH("CAN"&amp;"Transportation"&amp;$J11,[2]Prices!$CJ$29:$CJ$210,0)),2)</f>
        <v>0.9460503647748234</v>
      </c>
      <c r="S11">
        <f>INDEX([2]!CER_prices,MATCH($C11&amp;INDEX([2]!sector_CER,MATCH($D11,[2]!sector_CIMS,0))&amp;$J11,[2]!CER_prices_index,0),MATCH(S$2,[2]!CER_year,0))/ROUND(INDEX([2]Prices!Q$29:Q$210,MATCH("CAN"&amp;"Transportation"&amp;$J11,[2]Prices!$CJ$29:$CJ$210,0)),2)</f>
        <v>0.95081347826664975</v>
      </c>
      <c r="T11">
        <f>INDEX([2]!CER_prices,MATCH($C11&amp;INDEX([2]!sector_CER,MATCH($D11,[2]!sector_CIMS,0))&amp;$J11,[2]!CER_prices_index,0),MATCH(T$2,[2]!CER_year,0))/ROUND(INDEX([2]Prices!R$29:R$210,MATCH("CAN"&amp;"Transportation"&amp;$J11,[2]Prices!$CJ$29:$CJ$210,0)),2)</f>
        <v>0.95445413098459431</v>
      </c>
      <c r="U11">
        <f>INDEX([2]!CER_prices,MATCH($C11&amp;INDEX([2]!sector_CER,MATCH($D11,[2]!sector_CIMS,0))&amp;$J11,[2]!CER_prices_index,0),MATCH(U$2,[2]!CER_year,0))/ROUND(INDEX([2]Prices!S$29:S$210,MATCH("CAN"&amp;"Transportation"&amp;$J11,[2]Prices!$CJ$29:$CJ$210,0)),2)</f>
        <v>0.95455672065456687</v>
      </c>
      <c r="V11">
        <f>INDEX([2]!CER_prices,MATCH($C11&amp;INDEX([2]!sector_CER,MATCH($D11,[2]!sector_CIMS,0))&amp;$J11,[2]!CER_prices_index,0),MATCH(V$2,[2]!CER_year,0))/ROUND(INDEX([2]Prices!T$29:T$210,MATCH("CAN"&amp;"Transportation"&amp;$J11,[2]Prices!$CJ$29:$CJ$210,0)),2)</f>
        <v>0.95404124926689937</v>
      </c>
      <c r="W11">
        <f>INDEX([2]!CER_prices,MATCH($C11&amp;INDEX([2]!sector_CER,MATCH($D11,[2]!sector_CIMS,0))&amp;$J11,[2]!CER_prices_index,0),MATCH(W$2,[2]!CER_year,0))/ROUND(INDEX([2]Prices!U$29:U$210,MATCH("CAN"&amp;"Transportation"&amp;$J11,[2]Prices!$CJ$29:$CJ$210,0)),2)</f>
        <v>0.95404033362772822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32</v>
      </c>
      <c r="K12" t="s">
        <v>31</v>
      </c>
      <c r="M12" cm="1">
        <f t="array" ref="M12">INDEX([2]!elec_price_mult,_xlfn.XMATCH($C12,[2]!region_CIMS),_xlfn.XMATCH(INDEX([2]!sector_CER_elec,MATCH($D12,[2]!sector_CIMS,0)),[2]!elec_price_mult_index))</f>
        <v>2</v>
      </c>
      <c r="N12" cm="1">
        <f t="array" ref="N12">INDEX([2]!elec_price_mult,_xlfn.XMATCH($C12,[2]!region_CIMS),_xlfn.XMATCH(INDEX([2]!sector_CER_elec,MATCH($D12,[2]!sector_CIMS,0)),[2]!elec_price_mult_index))</f>
        <v>2</v>
      </c>
      <c r="O12" cm="1">
        <f t="array" ref="O12">INDEX([2]!elec_price_mult,_xlfn.XMATCH($C12,[2]!region_CIMS),_xlfn.XMATCH(INDEX([2]!sector_CER_elec,MATCH($D12,[2]!sector_CIMS,0)),[2]!elec_price_mult_index))</f>
        <v>2</v>
      </c>
      <c r="P12" cm="1">
        <f t="array" ref="P12">INDEX([2]!elec_price_mult,_xlfn.XMATCH($C12,[2]!region_CIMS),_xlfn.XMATCH(INDEX([2]!sector_CER_elec,MATCH($D12,[2]!sector_CIMS,0)),[2]!elec_price_mult_index))</f>
        <v>2</v>
      </c>
      <c r="Q12" cm="1">
        <f t="array" ref="Q12">INDEX([2]!elec_price_mult,_xlfn.XMATCH($C12,[2]!region_CIMS),_xlfn.XMATCH(INDEX([2]!sector_CER_elec,MATCH($D12,[2]!sector_CIMS,0)),[2]!elec_price_mult_index))</f>
        <v>2</v>
      </c>
      <c r="R12" cm="1">
        <f t="array" ref="R12">INDEX([2]!elec_price_mult,_xlfn.XMATCH($C12,[2]!region_CIMS),_xlfn.XMATCH(INDEX([2]!sector_CER_elec,MATCH($D12,[2]!sector_CIMS,0)),[2]!elec_price_mult_index))</f>
        <v>2</v>
      </c>
      <c r="S12" cm="1">
        <f t="array" ref="S12">INDEX([2]!elec_price_mult,_xlfn.XMATCH($C12,[2]!region_CIMS),_xlfn.XMATCH(INDEX([2]!sector_CER_elec,MATCH($D12,[2]!sector_CIMS,0)),[2]!elec_price_mult_index))</f>
        <v>2</v>
      </c>
      <c r="T12" cm="1">
        <f t="array" ref="T12">INDEX([2]!elec_price_mult,_xlfn.XMATCH($C12,[2]!region_CIMS),_xlfn.XMATCH(INDEX([2]!sector_CER_elec,MATCH($D12,[2]!sector_CIMS,0)),[2]!elec_price_mult_index))</f>
        <v>2</v>
      </c>
      <c r="U12" cm="1">
        <f t="array" ref="U12">INDEX([2]!elec_price_mult,_xlfn.XMATCH($C12,[2]!region_CIMS),_xlfn.XMATCH(INDEX([2]!sector_CER_elec,MATCH($D12,[2]!sector_CIMS,0)),[2]!elec_price_mult_index))</f>
        <v>2</v>
      </c>
      <c r="V12" cm="1">
        <f t="array" ref="V12">INDEX([2]!elec_price_mult,_xlfn.XMATCH($C12,[2]!region_CIMS),_xlfn.XMATCH(INDEX([2]!sector_CER_elec,MATCH($D12,[2]!sector_CIMS,0)),[2]!elec_price_mult_index))</f>
        <v>2</v>
      </c>
      <c r="W12" cm="1">
        <f t="array" ref="W12">INDEX([2]!elec_price_mult,_xlfn.XMATCH($C12,[2]!region_CIMS),_xlfn.XMATCH(INDEX([2]!sector_CER_elec,MATCH($D12,[2]!sector_CIMS,0)),[2]!elec_price_mult_index))</f>
        <v>2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>
        <f>IFERROR(INDEX([2]!FuelMult_JCIMS,MATCH($C13&amp;$D13&amp;$J13,[2]!FuelMult_JCIMS_Index,0),MATCH(M$2,$M$2:$W$2,0)),1)</f>
        <v>1.4753153191942163</v>
      </c>
      <c r="N13">
        <f>IFERROR(INDEX([2]!FuelMult_JCIMS,MATCH($C13&amp;$D13&amp;$J13,[2]!FuelMult_JCIMS_Index,0),MATCH(N$2,$M$2:$W$2,0)),1)</f>
        <v>1.5242800978654816</v>
      </c>
      <c r="O13">
        <f>IFERROR(INDEX([2]!FuelMult_JCIMS,MATCH($C13&amp;$D13&amp;$J13,[2]!FuelMult_JCIMS_Index,0),MATCH(O$2,$M$2:$W$2,0)),1)</f>
        <v>1.648072463683502</v>
      </c>
      <c r="P13">
        <f>IFERROR(INDEX([2]!FuelMult_JCIMS,MATCH($C13&amp;$D13&amp;$J13,[2]!FuelMult_JCIMS_Index,0),MATCH(P$2,$M$2:$W$2,0)),1)</f>
        <v>1.7974332155702459</v>
      </c>
      <c r="Q13">
        <f>IFERROR(INDEX([2]!FuelMult_JCIMS,MATCH($C13&amp;$D13&amp;$J13,[2]!FuelMult_JCIMS_Index,0),MATCH(Q$2,$M$2:$W$2,0)),1)</f>
        <v>1.685537493574137</v>
      </c>
      <c r="R13">
        <f>IFERROR(INDEX([2]!FuelMult_JCIMS,MATCH($C13&amp;$D13&amp;$J13,[2]!FuelMult_JCIMS_Index,0),MATCH(R$2,$M$2:$W$2,0)),1)</f>
        <v>1.8090778709511166</v>
      </c>
      <c r="S13">
        <f>IFERROR(INDEX([2]!FuelMult_JCIMS,MATCH($C13&amp;$D13&amp;$J13,[2]!FuelMult_JCIMS_Index,0),MATCH(S$2,$M$2:$W$2,0)),1)</f>
        <v>1.9956000492466368</v>
      </c>
      <c r="T13">
        <f>IFERROR(INDEX([2]!FuelMult_JCIMS,MATCH($C13&amp;$D13&amp;$J13,[2]!FuelMult_JCIMS_Index,0),MATCH(T$2,$M$2:$W$2,0)),1)</f>
        <v>2.1545253444314474</v>
      </c>
      <c r="U13">
        <f>IFERROR(INDEX([2]!FuelMult_JCIMS,MATCH($C13&amp;$D13&amp;$J13,[2]!FuelMult_JCIMS_Index,0),MATCH(U$2,$M$2:$W$2,0)),1)</f>
        <v>2.056954041833233</v>
      </c>
      <c r="V13">
        <f>IFERROR(INDEX([2]!FuelMult_JCIMS,MATCH($C13&amp;$D13&amp;$J13,[2]!FuelMult_JCIMS_Index,0),MATCH(V$2,$M$2:$W$2,0)),1)</f>
        <v>2.0589172658410408</v>
      </c>
      <c r="W13">
        <f>IFERROR(INDEX([2]!FuelMult_JCIMS,MATCH($C13&amp;$D13&amp;$J13,[2]!FuelMult_JCIMS_Index,0),MATCH(W$2,$M$2:$W$2,0)),1)</f>
        <v>2.0601483141604122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25</v>
      </c>
      <c r="M14">
        <f>IFERROR(INDEX([2]!FuelMult_JCIMS,MATCH($C14&amp;$D14&amp;$J14,[2]!FuelMult_JCIMS_Index,0),MATCH(M$2,$M$2:$W$2,0)),1)</f>
        <v>1</v>
      </c>
      <c r="N14">
        <f>IFERROR(INDEX([2]!FuelMult_JCIMS,MATCH($C14&amp;$D14&amp;$J14,[2]!FuelMult_JCIMS_Index,0),MATCH(N$2,$M$2:$W$2,0)),1)</f>
        <v>1</v>
      </c>
      <c r="O14">
        <f>IFERROR(INDEX([2]!FuelMult_JCIMS,MATCH($C14&amp;$D14&amp;$J14,[2]!FuelMult_JCIMS_Index,0),MATCH(O$2,$M$2:$W$2,0)),1)</f>
        <v>1</v>
      </c>
      <c r="P14">
        <f>IFERROR(INDEX([2]!FuelMult_JCIMS,MATCH($C14&amp;$D14&amp;$J14,[2]!FuelMult_JCIMS_Index,0),MATCH(P$2,$M$2:$W$2,0)),1)</f>
        <v>1</v>
      </c>
      <c r="Q14">
        <f>IFERROR(INDEX([2]!FuelMult_JCIMS,MATCH($C14&amp;$D14&amp;$J14,[2]!FuelMult_JCIMS_Index,0),MATCH(Q$2,$M$2:$W$2,0)),1)</f>
        <v>1</v>
      </c>
      <c r="R14">
        <f>IFERROR(INDEX([2]!FuelMult_JCIMS,MATCH($C14&amp;$D14&amp;$J14,[2]!FuelMult_JCIMS_Index,0),MATCH(R$2,$M$2:$W$2,0)),1)</f>
        <v>1</v>
      </c>
      <c r="S14">
        <f>IFERROR(INDEX([2]!FuelMult_JCIMS,MATCH($C14&amp;$D14&amp;$J14,[2]!FuelMult_JCIMS_Index,0),MATCH(S$2,$M$2:$W$2,0)),1)</f>
        <v>1</v>
      </c>
      <c r="T14">
        <f>IFERROR(INDEX([2]!FuelMult_JCIMS,MATCH($C14&amp;$D14&amp;$J14,[2]!FuelMult_JCIMS_Index,0),MATCH(T$2,$M$2:$W$2,0)),1)</f>
        <v>1</v>
      </c>
      <c r="U14">
        <f>IFERROR(INDEX([2]!FuelMult_JCIMS,MATCH($C14&amp;$D14&amp;$J14,[2]!FuelMult_JCIMS_Index,0),MATCH(U$2,$M$2:$W$2,0)),1)</f>
        <v>1</v>
      </c>
      <c r="V14">
        <f>IFERROR(INDEX([2]!FuelMult_JCIMS,MATCH($C14&amp;$D14&amp;$J14,[2]!FuelMult_JCIMS_Index,0),MATCH(V$2,$M$2:$W$2,0)),1)</f>
        <v>1</v>
      </c>
      <c r="W14">
        <f>IFERROR(INDEX([2]!FuelMult_JCIMS,MATCH($C14&amp;$D14&amp;$J14,[2]!FuelMult_JCIMS_Index,0),MATCH(W$2,$M$2:$W$2,0)),1)</f>
        <v>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31</v>
      </c>
      <c r="M15">
        <f>INDEX([2]!CER_prices,MATCH($C15&amp;INDEX([2]!sector_CER,MATCH($D15,[2]!sector_CIMS,0))&amp;$J15,[2]!CER_prices_index,0),MATCH(M$2,[2]!CER_year,0))/ROUND(INDEX([2]Prices!K$29:K$210,MATCH("CAN"&amp;"Transportation"&amp;$J15,[2]Prices!$CJ$29:$CJ$210,0)),2)</f>
        <v>0.92208466955347623</v>
      </c>
      <c r="N15">
        <f>INDEX([2]!CER_prices,MATCH($C15&amp;INDEX([2]!sector_CER,MATCH($D15,[2]!sector_CIMS,0))&amp;$J15,[2]!CER_prices_index,0),MATCH(N$2,[2]!CER_year,0))/ROUND(INDEX([2]Prices!L$29:L$210,MATCH("CAN"&amp;"Transportation"&amp;$J15,[2]Prices!$CJ$29:$CJ$210,0)),2)</f>
        <v>0.93644106050124098</v>
      </c>
      <c r="O15">
        <f>INDEX([2]!CER_prices,MATCH($C15&amp;INDEX([2]!sector_CER,MATCH($D15,[2]!sector_CIMS,0))&amp;$J15,[2]!CER_prices_index,0),MATCH(O$2,[2]!CER_year,0))/ROUND(INDEX([2]Prices!M$29:M$210,MATCH("CAN"&amp;"Transportation"&amp;$J15,[2]Prices!$CJ$29:$CJ$210,0)),2)</f>
        <v>0.91825365138427717</v>
      </c>
      <c r="P15">
        <f>INDEX([2]!CER_prices,MATCH($C15&amp;INDEX([2]!sector_CER,MATCH($D15,[2]!sector_CIMS,0))&amp;$J15,[2]!CER_prices_index,0),MATCH(P$2,[2]!CER_year,0))/ROUND(INDEX([2]Prices!N$29:N$210,MATCH("CAN"&amp;"Transportation"&amp;$J15,[2]Prices!$CJ$29:$CJ$210,0)),2)</f>
        <v>0.89565989194186002</v>
      </c>
      <c r="Q15">
        <f>INDEX([2]!CER_prices,MATCH($C15&amp;INDEX([2]!sector_CER,MATCH($D15,[2]!sector_CIMS,0))&amp;$J15,[2]!CER_prices_index,0),MATCH(Q$2,[2]!CER_year,0))/ROUND(INDEX([2]Prices!O$29:O$210,MATCH("CAN"&amp;"Transportation"&amp;$J15,[2]Prices!$CJ$29:$CJ$210,0)),2)</f>
        <v>0.92814240120096803</v>
      </c>
      <c r="R15">
        <f>INDEX([2]!CER_prices,MATCH($C15&amp;INDEX([2]!sector_CER,MATCH($D15,[2]!sector_CIMS,0))&amp;$J15,[2]!CER_prices_index,0),MATCH(R$2,[2]!CER_year,0))/ROUND(INDEX([2]Prices!P$29:P$210,MATCH("CAN"&amp;"Transportation"&amp;$J15,[2]Prices!$CJ$29:$CJ$210,0)),2)</f>
        <v>0.94077579197810879</v>
      </c>
      <c r="S15">
        <f>INDEX([2]!CER_prices,MATCH($C15&amp;INDEX([2]!sector_CER,MATCH($D15,[2]!sector_CIMS,0))&amp;$J15,[2]!CER_prices_index,0),MATCH(S$2,[2]!CER_year,0))/ROUND(INDEX([2]Prices!Q$29:Q$210,MATCH("CAN"&amp;"Transportation"&amp;$J15,[2]Prices!$CJ$29:$CJ$210,0)),2)</f>
        <v>0.94306907120643879</v>
      </c>
      <c r="T15">
        <f>INDEX([2]!CER_prices,MATCH($C15&amp;INDEX([2]!sector_CER,MATCH($D15,[2]!sector_CIMS,0))&amp;$J15,[2]!CER_prices_index,0),MATCH(T$2,[2]!CER_year,0))/ROUND(INDEX([2]Prices!R$29:R$210,MATCH("CAN"&amp;"Transportation"&amp;$J15,[2]Prices!$CJ$29:$CJ$210,0)),2)</f>
        <v>0.94695352354131723</v>
      </c>
      <c r="U15">
        <f>INDEX([2]!CER_prices,MATCH($C15&amp;INDEX([2]!sector_CER,MATCH($D15,[2]!sector_CIMS,0))&amp;$J15,[2]!CER_prices_index,0),MATCH(U$2,[2]!CER_year,0))/ROUND(INDEX([2]Prices!S$29:S$210,MATCH("CAN"&amp;"Transportation"&amp;$J15,[2]Prices!$CJ$29:$CJ$210,0)),2)</f>
        <v>0.94890454159673587</v>
      </c>
      <c r="V15">
        <f>INDEX([2]!CER_prices,MATCH($C15&amp;INDEX([2]!sector_CER,MATCH($D15,[2]!sector_CIMS,0))&amp;$J15,[2]!CER_prices_index,0),MATCH(V$2,[2]!CER_year,0))/ROUND(INDEX([2]Prices!T$29:T$210,MATCH("CAN"&amp;"Transportation"&amp;$J15,[2]Prices!$CJ$29:$CJ$210,0)),2)</f>
        <v>0.95033232364923692</v>
      </c>
      <c r="W15">
        <f>INDEX([2]!CER_prices,MATCH($C15&amp;INDEX([2]!sector_CER,MATCH($D15,[2]!sector_CIMS,0))&amp;$J15,[2]!CER_prices_index,0),MATCH(W$2,[2]!CER_year,0))/ROUND(INDEX([2]Prices!U$29:U$210,MATCH("CAN"&amp;"Transportation"&amp;$J15,[2]Prices!$CJ$29:$CJ$210,0)),2)</f>
        <v>0.95148877564183965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>
        <f>IFERROR(INDEX([2]!FuelMult_JCIMS,MATCH($C17&amp;$D17&amp;$J17,[2]!FuelMult_JCIMS_Index,0),MATCH(M$2,$M$2:$W$2,0)),1)</f>
        <v>0.91531711274681837</v>
      </c>
      <c r="N17">
        <f>IFERROR(INDEX([2]!FuelMult_JCIMS,MATCH($C17&amp;$D17&amp;$J17,[2]!FuelMult_JCIMS_Index,0),MATCH(N$2,$M$2:$W$2,0)),1)</f>
        <v>0.98252734863587954</v>
      </c>
      <c r="O17">
        <f>IFERROR(INDEX([2]!FuelMult_JCIMS,MATCH($C17&amp;$D17&amp;$J17,[2]!FuelMult_JCIMS_Index,0),MATCH(O$2,$M$2:$W$2,0)),1)</f>
        <v>1.063882866640196</v>
      </c>
      <c r="P17">
        <f>IFERROR(INDEX([2]!FuelMult_JCIMS,MATCH($C17&amp;$D17&amp;$J17,[2]!FuelMult_JCIMS_Index,0),MATCH(P$2,$M$2:$W$2,0)),1)</f>
        <v>1.0861455479896336</v>
      </c>
      <c r="Q17">
        <f>IFERROR(INDEX([2]!FuelMult_JCIMS,MATCH($C17&amp;$D17&amp;$J17,[2]!FuelMult_JCIMS_Index,0),MATCH(Q$2,$M$2:$W$2,0)),1)</f>
        <v>1.0940596998431491</v>
      </c>
      <c r="R17">
        <f>IFERROR(INDEX([2]!FuelMult_JCIMS,MATCH($C17&amp;$D17&amp;$J17,[2]!FuelMult_JCIMS_Index,0),MATCH(R$2,$M$2:$W$2,0)),1)</f>
        <v>1.1006037555827348</v>
      </c>
      <c r="S17">
        <f>IFERROR(INDEX([2]!FuelMult_JCIMS,MATCH($C17&amp;$D17&amp;$J17,[2]!FuelMult_JCIMS_Index,0),MATCH(S$2,$M$2:$W$2,0)),1)</f>
        <v>1.1053976230517217</v>
      </c>
      <c r="T17">
        <f>IFERROR(INDEX([2]!FuelMult_JCIMS,MATCH($C17&amp;$D17&amp;$J17,[2]!FuelMult_JCIMS_Index,0),MATCH(T$2,$M$2:$W$2,0)),1)</f>
        <v>1.1105643456350083</v>
      </c>
      <c r="U17">
        <f>IFERROR(INDEX([2]!FuelMult_JCIMS,MATCH($C17&amp;$D17&amp;$J17,[2]!FuelMult_JCIMS_Index,0),MATCH(U$2,$M$2:$W$2,0)),1)</f>
        <v>1.1089729566123594</v>
      </c>
      <c r="V17">
        <f>IFERROR(INDEX([2]!FuelMult_JCIMS,MATCH($C17&amp;$D17&amp;$J17,[2]!FuelMult_JCIMS_Index,0),MATCH(V$2,$M$2:$W$2,0)),1)</f>
        <v>1.1089729566123594</v>
      </c>
      <c r="W17">
        <f>IFERROR(INDEX([2]!FuelMult_JCIMS,MATCH($C17&amp;$D17&amp;$J17,[2]!FuelMult_JCIMS_Index,0),MATCH(W$2,$M$2:$W$2,0)),1)</f>
        <v>1.1089729566123594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25</v>
      </c>
      <c r="M19">
        <f>IFERROR(INDEX([2]!FuelMult_JCIMS,MATCH($C19&amp;$D19&amp;$J19,[2]!FuelMult_JCIMS_Index,0),MATCH(M$2,$M$2:$W$2,0)),1)</f>
        <v>1.3974156224482523</v>
      </c>
      <c r="N19">
        <f>IFERROR(INDEX([2]!FuelMult_JCIMS,MATCH($C19&amp;$D19&amp;$J19,[2]!FuelMult_JCIMS_Index,0),MATCH(N$2,$M$2:$W$2,0)),1)</f>
        <v>1.0388540625662377</v>
      </c>
      <c r="O19">
        <f>IFERROR(INDEX([2]!FuelMult_JCIMS,MATCH($C19&amp;$D19&amp;$J19,[2]!FuelMult_JCIMS_Index,0),MATCH(O$2,$M$2:$W$2,0)),1)</f>
        <v>1.89731902007206</v>
      </c>
      <c r="P19">
        <f>IFERROR(INDEX([2]!FuelMult_JCIMS,MATCH($C19&amp;$D19&amp;$J19,[2]!FuelMult_JCIMS_Index,0),MATCH(P$2,$M$2:$W$2,0)),1)</f>
        <v>1.2320959600439123</v>
      </c>
      <c r="Q19">
        <f>IFERROR(INDEX([2]!FuelMult_JCIMS,MATCH($C19&amp;$D19&amp;$J19,[2]!FuelMult_JCIMS_Index,0),MATCH(Q$2,$M$2:$W$2,0)),1)</f>
        <v>4.6097196842417816</v>
      </c>
      <c r="R19">
        <f>IFERROR(INDEX([2]!FuelMult_JCIMS,MATCH($C19&amp;$D19&amp;$J19,[2]!FuelMult_JCIMS_Index,0),MATCH(R$2,$M$2:$W$2,0)),1)</f>
        <v>4.6677179355999128</v>
      </c>
      <c r="S19">
        <f>IFERROR(INDEX([2]!FuelMult_JCIMS,MATCH($C19&amp;$D19&amp;$J19,[2]!FuelMult_JCIMS_Index,0),MATCH(S$2,$M$2:$W$2,0)),1)</f>
        <v>5.010595260635994</v>
      </c>
      <c r="T19">
        <f>IFERROR(INDEX([2]!FuelMult_JCIMS,MATCH($C19&amp;$D19&amp;$J19,[2]!FuelMult_JCIMS_Index,0),MATCH(T$2,$M$2:$W$2,0)),1)</f>
        <v>4.6580482270421859</v>
      </c>
      <c r="U19">
        <f>IFERROR(INDEX([2]!FuelMult_JCIMS,MATCH($C19&amp;$D19&amp;$J19,[2]!FuelMult_JCIMS_Index,0),MATCH(U$2,$M$2:$W$2,0)),1)</f>
        <v>4.0746378223928419</v>
      </c>
      <c r="V19">
        <f>IFERROR(INDEX([2]!FuelMult_JCIMS,MATCH($C19&amp;$D19&amp;$J19,[2]!FuelMult_JCIMS_Index,0),MATCH(V$2,$M$2:$W$2,0)),1)</f>
        <v>3.4699212551119256</v>
      </c>
      <c r="W19">
        <f>IFERROR(INDEX([2]!FuelMult_JCIMS,MATCH($C19&amp;$D19&amp;$J19,[2]!FuelMult_JCIMS_Index,0),MATCH(W$2,$M$2:$W$2,0)),1)</f>
        <v>3.0783313956008622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>
        <f>IFERROR(INDEX([2]!FuelMult_JCIMS,MATCH($C21&amp;$D21&amp;$J21,[2]!FuelMult_JCIMS_Index,0),MATCH(M$2,$M$2:$W$2,0)),1)</f>
        <v>1.8273602267474731</v>
      </c>
      <c r="N21">
        <f>IFERROR(INDEX([2]!FuelMult_JCIMS,MATCH($C21&amp;$D21&amp;$J21,[2]!FuelMult_JCIMS_Index,0),MATCH(N$2,$M$2:$W$2,0)),1)</f>
        <v>1.0886514011809565</v>
      </c>
      <c r="O21">
        <f>IFERROR(INDEX([2]!FuelMult_JCIMS,MATCH($C21&amp;$D21&amp;$J21,[2]!FuelMult_JCIMS_Index,0),MATCH(O$2,$M$2:$W$2,0)),1)</f>
        <v>0.93616454840308083</v>
      </c>
      <c r="P21">
        <f>IFERROR(INDEX([2]!FuelMult_JCIMS,MATCH($C21&amp;$D21&amp;$J21,[2]!FuelMult_JCIMS_Index,0),MATCH(P$2,$M$2:$W$2,0)),1)</f>
        <v>0.77679022412542853</v>
      </c>
      <c r="Q21">
        <f>IFERROR(INDEX([2]!FuelMult_JCIMS,MATCH($C21&amp;$D21&amp;$J21,[2]!FuelMult_JCIMS_Index,0),MATCH(Q$2,$M$2:$W$2,0)),1)</f>
        <v>0.80476138191219615</v>
      </c>
      <c r="R21">
        <f>IFERROR(INDEX([2]!FuelMult_JCIMS,MATCH($C21&amp;$D21&amp;$J21,[2]!FuelMult_JCIMS_Index,0),MATCH(R$2,$M$2:$W$2,0)),1)</f>
        <v>0.81581879822241177</v>
      </c>
      <c r="S21">
        <f>IFERROR(INDEX([2]!FuelMult_JCIMS,MATCH($C21&amp;$D21&amp;$J21,[2]!FuelMult_JCIMS_Index,0),MATCH(S$2,$M$2:$W$2,0)),1)</f>
        <v>0.82061944028656808</v>
      </c>
      <c r="T21">
        <f>IFERROR(INDEX([2]!FuelMult_JCIMS,MATCH($C21&amp;$D21&amp;$J21,[2]!FuelMult_JCIMS_Index,0),MATCH(T$2,$M$2:$W$2,0)),1)</f>
        <v>0.82242417648142296</v>
      </c>
      <c r="U21">
        <f>IFERROR(INDEX([2]!FuelMult_JCIMS,MATCH($C21&amp;$D21&amp;$J21,[2]!FuelMult_JCIMS_Index,0),MATCH(U$2,$M$2:$W$2,0)),1)</f>
        <v>0.82723168220957033</v>
      </c>
      <c r="V21">
        <f>IFERROR(INDEX([2]!FuelMult_JCIMS,MATCH($C21&amp;$D21&amp;$J21,[2]!FuelMult_JCIMS_Index,0),MATCH(V$2,$M$2:$W$2,0)),1)</f>
        <v>0.82723168220957033</v>
      </c>
      <c r="W21">
        <f>IFERROR(INDEX([2]!FuelMult_JCIMS,MATCH($C21&amp;$D21&amp;$J21,[2]!FuelMult_JCIMS_Index,0),MATCH(W$2,$M$2:$W$2,0)),1)</f>
        <v>0.82723168220957033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21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L27" t="s">
        <v>21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L29" t="s">
        <v>21</v>
      </c>
      <c r="M29">
        <v>0.44209999999999999</v>
      </c>
      <c r="N29">
        <v>0.494871251549035</v>
      </c>
      <c r="O29">
        <v>0.51409251842328296</v>
      </c>
      <c r="P29">
        <v>0.53068004083706899</v>
      </c>
      <c r="Q29">
        <v>0.53497853688643204</v>
      </c>
      <c r="R29">
        <v>0.53927703293579499</v>
      </c>
      <c r="S29">
        <v>0.54173331639257405</v>
      </c>
      <c r="T29">
        <v>0.54308427229380296</v>
      </c>
      <c r="U29">
        <v>0.54529492740490304</v>
      </c>
      <c r="V29">
        <v>0.54529492740490304</v>
      </c>
      <c r="W29">
        <v>0.54529492740490304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L30" t="s">
        <v>21</v>
      </c>
      <c r="M30">
        <v>0.4239</v>
      </c>
      <c r="N30">
        <v>0.33145800839124201</v>
      </c>
      <c r="O30">
        <v>0.31157826348328599</v>
      </c>
      <c r="P30">
        <v>0.29981288381780302</v>
      </c>
      <c r="Q30">
        <v>0.30229127867552402</v>
      </c>
      <c r="R30">
        <v>0.30469677956684099</v>
      </c>
      <c r="S30">
        <v>0.30608176492850803</v>
      </c>
      <c r="T30">
        <v>0.306810704592544</v>
      </c>
      <c r="U30">
        <v>0.30804990202140398</v>
      </c>
      <c r="V30">
        <v>0.30804990202140398</v>
      </c>
      <c r="W30">
        <v>0.30804990202140398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G31" t="s">
        <v>17</v>
      </c>
      <c r="J31" t="s">
        <v>51</v>
      </c>
      <c r="L31" t="s">
        <v>21</v>
      </c>
      <c r="M31">
        <v>0.13400000000000001</v>
      </c>
      <c r="N31">
        <v>0.17367074005972299</v>
      </c>
      <c r="O31">
        <v>0.17432921809343099</v>
      </c>
      <c r="P31">
        <v>0.16920649075935801</v>
      </c>
      <c r="Q31">
        <v>0.16175103235425201</v>
      </c>
      <c r="R31">
        <v>0.15440362407095901</v>
      </c>
      <c r="S31">
        <v>0.15008161919843399</v>
      </c>
      <c r="T31">
        <v>0.147920616762171</v>
      </c>
      <c r="U31">
        <v>0.14413886249871199</v>
      </c>
      <c r="V31">
        <v>0.14413886249871199</v>
      </c>
      <c r="W31">
        <v>0.14413886249871199</v>
      </c>
    </row>
    <row r="32" spans="1:23" x14ac:dyDescent="0.25">
      <c r="A32" t="s">
        <v>49</v>
      </c>
      <c r="B32" t="s">
        <v>5</v>
      </c>
      <c r="C32" t="s">
        <v>15</v>
      </c>
      <c r="D32" t="s">
        <v>16</v>
      </c>
      <c r="E32" t="s">
        <v>52</v>
      </c>
      <c r="G32" t="s">
        <v>20</v>
      </c>
      <c r="L32" t="s">
        <v>21</v>
      </c>
    </row>
    <row r="33" spans="1:23" x14ac:dyDescent="0.25">
      <c r="A33" t="s">
        <v>49</v>
      </c>
      <c r="B33" t="s">
        <v>5</v>
      </c>
      <c r="C33" t="s">
        <v>15</v>
      </c>
      <c r="D33" t="s">
        <v>16</v>
      </c>
      <c r="E33" t="s">
        <v>52</v>
      </c>
      <c r="G33" t="s">
        <v>22</v>
      </c>
      <c r="H33" t="s">
        <v>53</v>
      </c>
    </row>
    <row r="34" spans="1:23" x14ac:dyDescent="0.25">
      <c r="A34" t="s">
        <v>49</v>
      </c>
      <c r="B34" t="s">
        <v>5</v>
      </c>
      <c r="C34" t="s">
        <v>15</v>
      </c>
      <c r="D34" t="s">
        <v>16</v>
      </c>
      <c r="E34" t="s">
        <v>52</v>
      </c>
      <c r="G34" t="s">
        <v>54</v>
      </c>
      <c r="L34" t="s">
        <v>55</v>
      </c>
      <c r="M34">
        <v>0.08</v>
      </c>
      <c r="N34">
        <f t="shared" ref="N34:W35" si="0">M34</f>
        <v>0.08</v>
      </c>
      <c r="O34">
        <f t="shared" si="0"/>
        <v>0.08</v>
      </c>
      <c r="P34">
        <f t="shared" si="0"/>
        <v>0.08</v>
      </c>
      <c r="Q34">
        <f t="shared" si="0"/>
        <v>0.08</v>
      </c>
      <c r="R34">
        <f t="shared" si="0"/>
        <v>0.08</v>
      </c>
      <c r="S34">
        <f t="shared" si="0"/>
        <v>0.08</v>
      </c>
      <c r="T34">
        <f t="shared" si="0"/>
        <v>0.08</v>
      </c>
      <c r="U34">
        <f t="shared" si="0"/>
        <v>0.08</v>
      </c>
      <c r="V34">
        <f t="shared" si="0"/>
        <v>0.08</v>
      </c>
      <c r="W34">
        <f t="shared" si="0"/>
        <v>0.08</v>
      </c>
    </row>
    <row r="35" spans="1:23" x14ac:dyDescent="0.25">
      <c r="A35" t="s">
        <v>49</v>
      </c>
      <c r="B35" t="s">
        <v>5</v>
      </c>
      <c r="C35" t="s">
        <v>15</v>
      </c>
      <c r="D35" t="s">
        <v>16</v>
      </c>
      <c r="E35" t="s">
        <v>52</v>
      </c>
      <c r="G35" t="s">
        <v>56</v>
      </c>
      <c r="M35">
        <v>6</v>
      </c>
      <c r="N35">
        <f t="shared" si="0"/>
        <v>6</v>
      </c>
      <c r="O35">
        <f t="shared" si="0"/>
        <v>6</v>
      </c>
      <c r="P35">
        <f t="shared" si="0"/>
        <v>6</v>
      </c>
      <c r="Q35">
        <f t="shared" si="0"/>
        <v>6</v>
      </c>
      <c r="R35">
        <f t="shared" si="0"/>
        <v>6</v>
      </c>
      <c r="S35">
        <f t="shared" si="0"/>
        <v>6</v>
      </c>
      <c r="T35">
        <f t="shared" si="0"/>
        <v>6</v>
      </c>
      <c r="U35">
        <f t="shared" si="0"/>
        <v>6</v>
      </c>
      <c r="V35">
        <f t="shared" si="0"/>
        <v>6</v>
      </c>
      <c r="W35">
        <f t="shared" si="0"/>
        <v>6</v>
      </c>
    </row>
    <row r="36" spans="1:23" x14ac:dyDescent="0.25">
      <c r="A36" t="s">
        <v>49</v>
      </c>
      <c r="B36" t="s">
        <v>5</v>
      </c>
      <c r="C36" t="s">
        <v>15</v>
      </c>
      <c r="D36" t="s">
        <v>16</v>
      </c>
      <c r="E36" t="s">
        <v>52</v>
      </c>
      <c r="F36" t="s">
        <v>57</v>
      </c>
      <c r="G36" t="s">
        <v>6</v>
      </c>
    </row>
    <row r="37" spans="1:23" x14ac:dyDescent="0.25">
      <c r="A37" t="s">
        <v>49</v>
      </c>
      <c r="B37" t="s">
        <v>5</v>
      </c>
      <c r="C37" t="s">
        <v>15</v>
      </c>
      <c r="D37" t="s">
        <v>16</v>
      </c>
      <c r="E37" t="s">
        <v>52</v>
      </c>
      <c r="F37" t="s">
        <v>57</v>
      </c>
      <c r="G37" t="s">
        <v>58</v>
      </c>
      <c r="L37" t="s">
        <v>59</v>
      </c>
      <c r="M37">
        <v>1950</v>
      </c>
      <c r="N37">
        <f t="shared" ref="N37:W39" si="1">M37</f>
        <v>1950</v>
      </c>
      <c r="O37">
        <f t="shared" si="1"/>
        <v>1950</v>
      </c>
      <c r="P37">
        <f t="shared" si="1"/>
        <v>1950</v>
      </c>
      <c r="Q37">
        <f t="shared" si="1"/>
        <v>1950</v>
      </c>
      <c r="R37">
        <f t="shared" si="1"/>
        <v>1950</v>
      </c>
      <c r="S37">
        <f t="shared" si="1"/>
        <v>1950</v>
      </c>
      <c r="T37">
        <f t="shared" si="1"/>
        <v>1950</v>
      </c>
      <c r="U37">
        <f t="shared" si="1"/>
        <v>1950</v>
      </c>
      <c r="V37">
        <f t="shared" si="1"/>
        <v>1950</v>
      </c>
      <c r="W37">
        <f t="shared" si="1"/>
        <v>1950</v>
      </c>
    </row>
    <row r="38" spans="1:23" x14ac:dyDescent="0.25">
      <c r="A38" t="s">
        <v>49</v>
      </c>
      <c r="B38" t="s">
        <v>5</v>
      </c>
      <c r="C38" t="s">
        <v>15</v>
      </c>
      <c r="D38" t="s">
        <v>16</v>
      </c>
      <c r="E38" t="s">
        <v>52</v>
      </c>
      <c r="F38" t="s">
        <v>57</v>
      </c>
      <c r="G38" t="s">
        <v>60</v>
      </c>
      <c r="L38" t="s">
        <v>59</v>
      </c>
      <c r="M38">
        <v>2101</v>
      </c>
      <c r="N38">
        <f t="shared" si="1"/>
        <v>2101</v>
      </c>
      <c r="O38">
        <f t="shared" si="1"/>
        <v>2101</v>
      </c>
      <c r="P38">
        <f t="shared" si="1"/>
        <v>2101</v>
      </c>
      <c r="Q38">
        <f t="shared" si="1"/>
        <v>2101</v>
      </c>
      <c r="R38">
        <f t="shared" si="1"/>
        <v>2101</v>
      </c>
      <c r="S38">
        <f t="shared" si="1"/>
        <v>2101</v>
      </c>
      <c r="T38">
        <f t="shared" si="1"/>
        <v>2101</v>
      </c>
      <c r="U38">
        <f t="shared" si="1"/>
        <v>2101</v>
      </c>
      <c r="V38">
        <f t="shared" si="1"/>
        <v>2101</v>
      </c>
      <c r="W38">
        <f t="shared" si="1"/>
        <v>2101</v>
      </c>
    </row>
    <row r="39" spans="1:23" x14ac:dyDescent="0.25">
      <c r="A39" t="s">
        <v>49</v>
      </c>
      <c r="B39" t="s">
        <v>5</v>
      </c>
      <c r="C39" t="s">
        <v>15</v>
      </c>
      <c r="D39" t="s">
        <v>16</v>
      </c>
      <c r="E39" t="s">
        <v>52</v>
      </c>
      <c r="F39" t="s">
        <v>57</v>
      </c>
      <c r="G39" t="s">
        <v>61</v>
      </c>
      <c r="L39" t="s">
        <v>62</v>
      </c>
      <c r="M39">
        <v>5</v>
      </c>
      <c r="N39">
        <f t="shared" si="1"/>
        <v>5</v>
      </c>
      <c r="O39">
        <f t="shared" si="1"/>
        <v>5</v>
      </c>
      <c r="P39">
        <f t="shared" si="1"/>
        <v>5</v>
      </c>
      <c r="Q39">
        <f t="shared" si="1"/>
        <v>5</v>
      </c>
      <c r="R39">
        <f t="shared" si="1"/>
        <v>5</v>
      </c>
      <c r="S39">
        <f t="shared" si="1"/>
        <v>5</v>
      </c>
      <c r="T39">
        <f t="shared" si="1"/>
        <v>5</v>
      </c>
      <c r="U39">
        <f t="shared" si="1"/>
        <v>5</v>
      </c>
      <c r="V39">
        <f t="shared" si="1"/>
        <v>5</v>
      </c>
      <c r="W39">
        <f t="shared" si="1"/>
        <v>5</v>
      </c>
    </row>
    <row r="40" spans="1:23" x14ac:dyDescent="0.25">
      <c r="A40" t="s">
        <v>49</v>
      </c>
      <c r="B40" t="s">
        <v>5</v>
      </c>
      <c r="C40" t="s">
        <v>15</v>
      </c>
      <c r="D40" t="s">
        <v>16</v>
      </c>
      <c r="E40" t="s">
        <v>52</v>
      </c>
      <c r="F40" t="s">
        <v>57</v>
      </c>
      <c r="G40" t="s">
        <v>63</v>
      </c>
      <c r="L40" t="s">
        <v>55</v>
      </c>
      <c r="M40">
        <v>8.0000000000000002E-3</v>
      </c>
    </row>
    <row r="41" spans="1:23" x14ac:dyDescent="0.25">
      <c r="A41" t="s">
        <v>49</v>
      </c>
      <c r="B41" t="s">
        <v>5</v>
      </c>
      <c r="C41" t="s">
        <v>15</v>
      </c>
      <c r="D41" t="s">
        <v>16</v>
      </c>
      <c r="E41" t="s">
        <v>52</v>
      </c>
      <c r="F41" t="s">
        <v>57</v>
      </c>
      <c r="G41" t="s">
        <v>64</v>
      </c>
      <c r="L41" t="s">
        <v>21</v>
      </c>
      <c r="M41">
        <v>20683</v>
      </c>
      <c r="N41">
        <f t="shared" ref="N41:W41" si="2">M41</f>
        <v>20683</v>
      </c>
      <c r="O41">
        <f t="shared" si="2"/>
        <v>20683</v>
      </c>
      <c r="P41">
        <f t="shared" si="2"/>
        <v>20683</v>
      </c>
      <c r="Q41">
        <f t="shared" si="2"/>
        <v>20683</v>
      </c>
      <c r="R41">
        <f t="shared" si="2"/>
        <v>20683</v>
      </c>
      <c r="S41">
        <f t="shared" si="2"/>
        <v>20683</v>
      </c>
      <c r="T41">
        <f t="shared" si="2"/>
        <v>20683</v>
      </c>
      <c r="U41">
        <f t="shared" si="2"/>
        <v>20683</v>
      </c>
      <c r="V41">
        <f t="shared" si="2"/>
        <v>20683</v>
      </c>
      <c r="W41">
        <f t="shared" si="2"/>
        <v>20683</v>
      </c>
    </row>
    <row r="42" spans="1:23" x14ac:dyDescent="0.25">
      <c r="A42" t="s">
        <v>49</v>
      </c>
      <c r="B42" t="s">
        <v>5</v>
      </c>
      <c r="C42" t="s">
        <v>15</v>
      </c>
      <c r="D42" t="s">
        <v>16</v>
      </c>
      <c r="E42" t="s">
        <v>52</v>
      </c>
      <c r="F42" t="s">
        <v>65</v>
      </c>
      <c r="G42" t="s">
        <v>6</v>
      </c>
    </row>
    <row r="43" spans="1:23" x14ac:dyDescent="0.25">
      <c r="A43" t="s">
        <v>49</v>
      </c>
      <c r="B43" t="s">
        <v>5</v>
      </c>
      <c r="C43" t="s">
        <v>15</v>
      </c>
      <c r="D43" t="s">
        <v>16</v>
      </c>
      <c r="E43" t="s">
        <v>52</v>
      </c>
      <c r="F43" t="s">
        <v>65</v>
      </c>
      <c r="G43" t="s">
        <v>58</v>
      </c>
      <c r="L43" t="s">
        <v>59</v>
      </c>
      <c r="M43">
        <v>1950</v>
      </c>
      <c r="N43">
        <f t="shared" ref="N43:W45" si="3">M43</f>
        <v>1950</v>
      </c>
      <c r="O43">
        <f t="shared" si="3"/>
        <v>1950</v>
      </c>
      <c r="P43">
        <f t="shared" si="3"/>
        <v>1950</v>
      </c>
      <c r="Q43">
        <f t="shared" si="3"/>
        <v>1950</v>
      </c>
      <c r="R43">
        <f t="shared" si="3"/>
        <v>1950</v>
      </c>
      <c r="S43">
        <f t="shared" si="3"/>
        <v>1950</v>
      </c>
      <c r="T43">
        <f t="shared" si="3"/>
        <v>1950</v>
      </c>
      <c r="U43">
        <f t="shared" si="3"/>
        <v>1950</v>
      </c>
      <c r="V43">
        <f t="shared" si="3"/>
        <v>1950</v>
      </c>
      <c r="W43">
        <f t="shared" si="3"/>
        <v>1950</v>
      </c>
    </row>
    <row r="44" spans="1:23" x14ac:dyDescent="0.25">
      <c r="A44" t="s">
        <v>49</v>
      </c>
      <c r="B44" t="s">
        <v>5</v>
      </c>
      <c r="C44" t="s">
        <v>15</v>
      </c>
      <c r="D44" t="s">
        <v>16</v>
      </c>
      <c r="E44" t="s">
        <v>52</v>
      </c>
      <c r="F44" t="s">
        <v>65</v>
      </c>
      <c r="G44" t="s">
        <v>60</v>
      </c>
      <c r="L44" t="s">
        <v>59</v>
      </c>
      <c r="M44">
        <v>2101</v>
      </c>
      <c r="N44">
        <f t="shared" si="3"/>
        <v>2101</v>
      </c>
      <c r="O44">
        <f t="shared" si="3"/>
        <v>2101</v>
      </c>
      <c r="P44">
        <f t="shared" si="3"/>
        <v>2101</v>
      </c>
      <c r="Q44">
        <f t="shared" si="3"/>
        <v>2101</v>
      </c>
      <c r="R44">
        <f t="shared" si="3"/>
        <v>2101</v>
      </c>
      <c r="S44">
        <f t="shared" si="3"/>
        <v>2101</v>
      </c>
      <c r="T44">
        <f t="shared" si="3"/>
        <v>2101</v>
      </c>
      <c r="U44">
        <f t="shared" si="3"/>
        <v>2101</v>
      </c>
      <c r="V44">
        <f t="shared" si="3"/>
        <v>2101</v>
      </c>
      <c r="W44">
        <f t="shared" si="3"/>
        <v>2101</v>
      </c>
    </row>
    <row r="45" spans="1:23" x14ac:dyDescent="0.25">
      <c r="A45" t="s">
        <v>49</v>
      </c>
      <c r="B45" t="s">
        <v>5</v>
      </c>
      <c r="C45" t="s">
        <v>15</v>
      </c>
      <c r="D45" t="s">
        <v>16</v>
      </c>
      <c r="E45" t="s">
        <v>52</v>
      </c>
      <c r="F45" t="s">
        <v>65</v>
      </c>
      <c r="G45" t="s">
        <v>61</v>
      </c>
      <c r="L45" t="s">
        <v>62</v>
      </c>
      <c r="M45">
        <v>5</v>
      </c>
      <c r="N45">
        <f t="shared" si="3"/>
        <v>5</v>
      </c>
      <c r="O45">
        <f t="shared" si="3"/>
        <v>5</v>
      </c>
      <c r="P45">
        <f t="shared" si="3"/>
        <v>5</v>
      </c>
      <c r="Q45">
        <f t="shared" si="3"/>
        <v>5</v>
      </c>
      <c r="R45">
        <f t="shared" si="3"/>
        <v>5</v>
      </c>
      <c r="S45">
        <f t="shared" si="3"/>
        <v>5</v>
      </c>
      <c r="T45">
        <f t="shared" si="3"/>
        <v>5</v>
      </c>
      <c r="U45">
        <f t="shared" si="3"/>
        <v>5</v>
      </c>
      <c r="V45">
        <f t="shared" si="3"/>
        <v>5</v>
      </c>
      <c r="W45">
        <f t="shared" si="3"/>
        <v>5</v>
      </c>
    </row>
    <row r="46" spans="1:23" x14ac:dyDescent="0.25">
      <c r="A46" t="s">
        <v>49</v>
      </c>
      <c r="B46" t="s">
        <v>5</v>
      </c>
      <c r="C46" t="s">
        <v>15</v>
      </c>
      <c r="D46" t="s">
        <v>16</v>
      </c>
      <c r="E46" t="s">
        <v>52</v>
      </c>
      <c r="F46" t="s">
        <v>65</v>
      </c>
      <c r="G46" t="s">
        <v>63</v>
      </c>
      <c r="L46" t="s">
        <v>55</v>
      </c>
      <c r="M46">
        <v>0.50900000000000001</v>
      </c>
    </row>
    <row r="47" spans="1:23" x14ac:dyDescent="0.25">
      <c r="A47" t="s">
        <v>49</v>
      </c>
      <c r="B47" t="s">
        <v>5</v>
      </c>
      <c r="C47" t="s">
        <v>15</v>
      </c>
      <c r="D47" t="s">
        <v>16</v>
      </c>
      <c r="E47" t="s">
        <v>52</v>
      </c>
      <c r="F47" t="s">
        <v>65</v>
      </c>
      <c r="G47" t="s">
        <v>64</v>
      </c>
      <c r="L47" t="s">
        <v>21</v>
      </c>
      <c r="M47">
        <v>20683</v>
      </c>
      <c r="N47">
        <f t="shared" ref="N47:W48" si="4">M47</f>
        <v>20683</v>
      </c>
      <c r="O47">
        <f t="shared" si="4"/>
        <v>20683</v>
      </c>
      <c r="P47">
        <f t="shared" si="4"/>
        <v>20683</v>
      </c>
      <c r="Q47">
        <f t="shared" si="4"/>
        <v>20683</v>
      </c>
      <c r="R47">
        <f t="shared" si="4"/>
        <v>20683</v>
      </c>
      <c r="S47">
        <f t="shared" si="4"/>
        <v>20683</v>
      </c>
      <c r="T47">
        <f t="shared" si="4"/>
        <v>20683</v>
      </c>
      <c r="U47">
        <f t="shared" si="4"/>
        <v>20683</v>
      </c>
      <c r="V47">
        <f t="shared" si="4"/>
        <v>20683</v>
      </c>
      <c r="W47">
        <f t="shared" si="4"/>
        <v>20683</v>
      </c>
    </row>
    <row r="48" spans="1:23" x14ac:dyDescent="0.25">
      <c r="A48" t="s">
        <v>49</v>
      </c>
      <c r="B48" t="s">
        <v>5</v>
      </c>
      <c r="C48" t="s">
        <v>15</v>
      </c>
      <c r="D48" t="s">
        <v>16</v>
      </c>
      <c r="E48" t="s">
        <v>52</v>
      </c>
      <c r="F48" t="s">
        <v>65</v>
      </c>
      <c r="G48" t="s">
        <v>17</v>
      </c>
      <c r="J48" t="s">
        <v>66</v>
      </c>
      <c r="L48" t="s">
        <v>67</v>
      </c>
      <c r="M48">
        <v>0.33333333333333298</v>
      </c>
      <c r="N48">
        <f t="shared" si="4"/>
        <v>0.33333333333333298</v>
      </c>
      <c r="O48">
        <f t="shared" si="4"/>
        <v>0.33333333333333298</v>
      </c>
      <c r="P48">
        <f t="shared" si="4"/>
        <v>0.33333333333333298</v>
      </c>
      <c r="Q48">
        <f t="shared" si="4"/>
        <v>0.33333333333333298</v>
      </c>
      <c r="R48">
        <f t="shared" si="4"/>
        <v>0.33333333333333298</v>
      </c>
      <c r="S48">
        <f t="shared" si="4"/>
        <v>0.33333333333333298</v>
      </c>
      <c r="T48">
        <f t="shared" si="4"/>
        <v>0.33333333333333298</v>
      </c>
      <c r="U48">
        <f t="shared" si="4"/>
        <v>0.33333333333333298</v>
      </c>
      <c r="V48">
        <f t="shared" si="4"/>
        <v>0.33333333333333298</v>
      </c>
      <c r="W48">
        <f t="shared" si="4"/>
        <v>0.33333333333333298</v>
      </c>
    </row>
    <row r="49" spans="1:23" x14ac:dyDescent="0.25">
      <c r="A49" t="s">
        <v>49</v>
      </c>
      <c r="B49" t="s">
        <v>5</v>
      </c>
      <c r="C49" t="s">
        <v>15</v>
      </c>
      <c r="D49" t="s">
        <v>16</v>
      </c>
      <c r="E49" t="s">
        <v>52</v>
      </c>
      <c r="F49" t="s">
        <v>68</v>
      </c>
      <c r="G49" t="s">
        <v>6</v>
      </c>
    </row>
    <row r="50" spans="1:23" x14ac:dyDescent="0.25">
      <c r="A50" t="s">
        <v>49</v>
      </c>
      <c r="B50" t="s">
        <v>5</v>
      </c>
      <c r="C50" t="s">
        <v>15</v>
      </c>
      <c r="D50" t="s">
        <v>16</v>
      </c>
      <c r="E50" t="s">
        <v>52</v>
      </c>
      <c r="F50" t="s">
        <v>68</v>
      </c>
      <c r="G50" t="s">
        <v>58</v>
      </c>
      <c r="L50" t="s">
        <v>59</v>
      </c>
      <c r="M50">
        <v>1950</v>
      </c>
      <c r="N50">
        <f t="shared" ref="N50:W52" si="5">M50</f>
        <v>1950</v>
      </c>
      <c r="O50">
        <f t="shared" si="5"/>
        <v>1950</v>
      </c>
      <c r="P50">
        <f t="shared" si="5"/>
        <v>1950</v>
      </c>
      <c r="Q50">
        <f t="shared" si="5"/>
        <v>1950</v>
      </c>
      <c r="R50">
        <f t="shared" si="5"/>
        <v>1950</v>
      </c>
      <c r="S50">
        <f t="shared" si="5"/>
        <v>1950</v>
      </c>
      <c r="T50">
        <f t="shared" si="5"/>
        <v>1950</v>
      </c>
      <c r="U50">
        <f t="shared" si="5"/>
        <v>1950</v>
      </c>
      <c r="V50">
        <f t="shared" si="5"/>
        <v>1950</v>
      </c>
      <c r="W50">
        <f t="shared" si="5"/>
        <v>1950</v>
      </c>
    </row>
    <row r="51" spans="1:23" x14ac:dyDescent="0.25">
      <c r="A51" t="s">
        <v>49</v>
      </c>
      <c r="B51" t="s">
        <v>5</v>
      </c>
      <c r="C51" t="s">
        <v>15</v>
      </c>
      <c r="D51" t="s">
        <v>16</v>
      </c>
      <c r="E51" t="s">
        <v>52</v>
      </c>
      <c r="F51" t="s">
        <v>68</v>
      </c>
      <c r="G51" t="s">
        <v>60</v>
      </c>
      <c r="L51" t="s">
        <v>59</v>
      </c>
      <c r="M51">
        <v>2101</v>
      </c>
      <c r="N51">
        <f t="shared" si="5"/>
        <v>2101</v>
      </c>
      <c r="O51">
        <f t="shared" si="5"/>
        <v>2101</v>
      </c>
      <c r="P51">
        <f t="shared" si="5"/>
        <v>2101</v>
      </c>
      <c r="Q51">
        <f t="shared" si="5"/>
        <v>2101</v>
      </c>
      <c r="R51">
        <f t="shared" si="5"/>
        <v>2101</v>
      </c>
      <c r="S51">
        <f t="shared" si="5"/>
        <v>2101</v>
      </c>
      <c r="T51">
        <f t="shared" si="5"/>
        <v>2101</v>
      </c>
      <c r="U51">
        <f t="shared" si="5"/>
        <v>2101</v>
      </c>
      <c r="V51">
        <f t="shared" si="5"/>
        <v>2101</v>
      </c>
      <c r="W51">
        <f t="shared" si="5"/>
        <v>2101</v>
      </c>
    </row>
    <row r="52" spans="1:23" x14ac:dyDescent="0.25">
      <c r="A52" t="s">
        <v>49</v>
      </c>
      <c r="B52" t="s">
        <v>5</v>
      </c>
      <c r="C52" t="s">
        <v>15</v>
      </c>
      <c r="D52" t="s">
        <v>16</v>
      </c>
      <c r="E52" t="s">
        <v>52</v>
      </c>
      <c r="F52" t="s">
        <v>68</v>
      </c>
      <c r="G52" t="s">
        <v>61</v>
      </c>
      <c r="L52" t="s">
        <v>62</v>
      </c>
      <c r="M52">
        <v>5</v>
      </c>
      <c r="N52">
        <f t="shared" si="5"/>
        <v>5</v>
      </c>
      <c r="O52">
        <f t="shared" si="5"/>
        <v>5</v>
      </c>
      <c r="P52">
        <f t="shared" si="5"/>
        <v>5</v>
      </c>
      <c r="Q52">
        <f t="shared" si="5"/>
        <v>5</v>
      </c>
      <c r="R52">
        <f t="shared" si="5"/>
        <v>5</v>
      </c>
      <c r="S52">
        <f t="shared" si="5"/>
        <v>5</v>
      </c>
      <c r="T52">
        <f t="shared" si="5"/>
        <v>5</v>
      </c>
      <c r="U52">
        <f t="shared" si="5"/>
        <v>5</v>
      </c>
      <c r="V52">
        <f t="shared" si="5"/>
        <v>5</v>
      </c>
      <c r="W52">
        <f t="shared" si="5"/>
        <v>5</v>
      </c>
    </row>
    <row r="53" spans="1:23" x14ac:dyDescent="0.25">
      <c r="A53" t="s">
        <v>49</v>
      </c>
      <c r="B53" t="s">
        <v>5</v>
      </c>
      <c r="C53" t="s">
        <v>15</v>
      </c>
      <c r="D53" t="s">
        <v>16</v>
      </c>
      <c r="E53" t="s">
        <v>52</v>
      </c>
      <c r="F53" t="s">
        <v>68</v>
      </c>
      <c r="G53" t="s">
        <v>63</v>
      </c>
      <c r="L53" t="s">
        <v>55</v>
      </c>
      <c r="M53">
        <v>0.40600000000000003</v>
      </c>
    </row>
    <row r="54" spans="1:23" x14ac:dyDescent="0.25">
      <c r="A54" t="s">
        <v>49</v>
      </c>
      <c r="B54" t="s">
        <v>5</v>
      </c>
      <c r="C54" t="s">
        <v>15</v>
      </c>
      <c r="D54" t="s">
        <v>16</v>
      </c>
      <c r="E54" t="s">
        <v>52</v>
      </c>
      <c r="F54" t="s">
        <v>68</v>
      </c>
      <c r="G54" t="s">
        <v>64</v>
      </c>
      <c r="L54" t="s">
        <v>21</v>
      </c>
      <c r="M54">
        <v>20683</v>
      </c>
      <c r="N54">
        <f t="shared" ref="N54:W55" si="6">M54</f>
        <v>20683</v>
      </c>
      <c r="O54">
        <f t="shared" si="6"/>
        <v>20683</v>
      </c>
      <c r="P54">
        <f t="shared" si="6"/>
        <v>20683</v>
      </c>
      <c r="Q54">
        <f t="shared" si="6"/>
        <v>20683</v>
      </c>
      <c r="R54">
        <f t="shared" si="6"/>
        <v>20683</v>
      </c>
      <c r="S54">
        <f t="shared" si="6"/>
        <v>20683</v>
      </c>
      <c r="T54">
        <f t="shared" si="6"/>
        <v>20683</v>
      </c>
      <c r="U54">
        <f t="shared" si="6"/>
        <v>20683</v>
      </c>
      <c r="V54">
        <f t="shared" si="6"/>
        <v>20683</v>
      </c>
      <c r="W54">
        <f t="shared" si="6"/>
        <v>20683</v>
      </c>
    </row>
    <row r="55" spans="1:23" x14ac:dyDescent="0.25">
      <c r="A55" t="s">
        <v>49</v>
      </c>
      <c r="B55" t="s">
        <v>5</v>
      </c>
      <c r="C55" t="s">
        <v>15</v>
      </c>
      <c r="D55" t="s">
        <v>16</v>
      </c>
      <c r="E55" t="s">
        <v>52</v>
      </c>
      <c r="F55" t="s">
        <v>68</v>
      </c>
      <c r="G55" t="s">
        <v>17</v>
      </c>
      <c r="J55" t="s">
        <v>66</v>
      </c>
      <c r="L55" t="s">
        <v>67</v>
      </c>
      <c r="M55">
        <v>1</v>
      </c>
      <c r="N55">
        <f t="shared" si="6"/>
        <v>1</v>
      </c>
      <c r="O55">
        <f t="shared" si="6"/>
        <v>1</v>
      </c>
      <c r="P55">
        <f t="shared" si="6"/>
        <v>1</v>
      </c>
      <c r="Q55">
        <f t="shared" si="6"/>
        <v>1</v>
      </c>
      <c r="R55">
        <f t="shared" si="6"/>
        <v>1</v>
      </c>
      <c r="S55">
        <f t="shared" si="6"/>
        <v>1</v>
      </c>
      <c r="T55">
        <f t="shared" si="6"/>
        <v>1</v>
      </c>
      <c r="U55">
        <f t="shared" si="6"/>
        <v>1</v>
      </c>
      <c r="V55">
        <f t="shared" si="6"/>
        <v>1</v>
      </c>
      <c r="W55">
        <f t="shared" si="6"/>
        <v>1</v>
      </c>
    </row>
    <row r="56" spans="1:23" x14ac:dyDescent="0.25">
      <c r="A56" t="s">
        <v>49</v>
      </c>
      <c r="B56" t="s">
        <v>5</v>
      </c>
      <c r="C56" t="s">
        <v>15</v>
      </c>
      <c r="D56" t="s">
        <v>16</v>
      </c>
      <c r="E56" t="s">
        <v>52</v>
      </c>
      <c r="F56" t="s">
        <v>69</v>
      </c>
      <c r="G56" t="s">
        <v>6</v>
      </c>
    </row>
    <row r="57" spans="1:23" x14ac:dyDescent="0.25">
      <c r="A57" t="s">
        <v>49</v>
      </c>
      <c r="B57" t="s">
        <v>5</v>
      </c>
      <c r="C57" t="s">
        <v>15</v>
      </c>
      <c r="D57" t="s">
        <v>16</v>
      </c>
      <c r="E57" t="s">
        <v>52</v>
      </c>
      <c r="F57" t="s">
        <v>69</v>
      </c>
      <c r="G57" t="s">
        <v>58</v>
      </c>
      <c r="L57" t="s">
        <v>59</v>
      </c>
      <c r="M57">
        <v>1950</v>
      </c>
      <c r="N57">
        <f t="shared" ref="N57:W59" si="7">M57</f>
        <v>1950</v>
      </c>
      <c r="O57">
        <f t="shared" si="7"/>
        <v>1950</v>
      </c>
      <c r="P57">
        <f t="shared" si="7"/>
        <v>1950</v>
      </c>
      <c r="Q57">
        <f t="shared" si="7"/>
        <v>1950</v>
      </c>
      <c r="R57">
        <f t="shared" si="7"/>
        <v>1950</v>
      </c>
      <c r="S57">
        <f t="shared" si="7"/>
        <v>1950</v>
      </c>
      <c r="T57">
        <f t="shared" si="7"/>
        <v>1950</v>
      </c>
      <c r="U57">
        <f t="shared" si="7"/>
        <v>1950</v>
      </c>
      <c r="V57">
        <f t="shared" si="7"/>
        <v>1950</v>
      </c>
      <c r="W57">
        <f t="shared" si="7"/>
        <v>1950</v>
      </c>
    </row>
    <row r="58" spans="1:23" x14ac:dyDescent="0.25">
      <c r="A58" t="s">
        <v>49</v>
      </c>
      <c r="B58" t="s">
        <v>5</v>
      </c>
      <c r="C58" t="s">
        <v>15</v>
      </c>
      <c r="D58" t="s">
        <v>16</v>
      </c>
      <c r="E58" t="s">
        <v>52</v>
      </c>
      <c r="F58" t="s">
        <v>69</v>
      </c>
      <c r="G58" t="s">
        <v>60</v>
      </c>
      <c r="L58" t="s">
        <v>59</v>
      </c>
      <c r="M58">
        <v>2101</v>
      </c>
      <c r="N58">
        <f t="shared" si="7"/>
        <v>2101</v>
      </c>
      <c r="O58">
        <f t="shared" si="7"/>
        <v>2101</v>
      </c>
      <c r="P58">
        <f t="shared" si="7"/>
        <v>2101</v>
      </c>
      <c r="Q58">
        <f t="shared" si="7"/>
        <v>2101</v>
      </c>
      <c r="R58">
        <f t="shared" si="7"/>
        <v>2101</v>
      </c>
      <c r="S58">
        <f t="shared" si="7"/>
        <v>2101</v>
      </c>
      <c r="T58">
        <f t="shared" si="7"/>
        <v>2101</v>
      </c>
      <c r="U58">
        <f t="shared" si="7"/>
        <v>2101</v>
      </c>
      <c r="V58">
        <f t="shared" si="7"/>
        <v>2101</v>
      </c>
      <c r="W58">
        <f t="shared" si="7"/>
        <v>2101</v>
      </c>
    </row>
    <row r="59" spans="1:23" x14ac:dyDescent="0.25">
      <c r="A59" t="s">
        <v>49</v>
      </c>
      <c r="B59" t="s">
        <v>5</v>
      </c>
      <c r="C59" t="s">
        <v>15</v>
      </c>
      <c r="D59" t="s">
        <v>16</v>
      </c>
      <c r="E59" t="s">
        <v>52</v>
      </c>
      <c r="F59" t="s">
        <v>69</v>
      </c>
      <c r="G59" t="s">
        <v>61</v>
      </c>
      <c r="L59" t="s">
        <v>62</v>
      </c>
      <c r="M59">
        <v>5</v>
      </c>
      <c r="N59">
        <f t="shared" si="7"/>
        <v>5</v>
      </c>
      <c r="O59">
        <f t="shared" si="7"/>
        <v>5</v>
      </c>
      <c r="P59">
        <f t="shared" si="7"/>
        <v>5</v>
      </c>
      <c r="Q59">
        <f t="shared" si="7"/>
        <v>5</v>
      </c>
      <c r="R59">
        <f t="shared" si="7"/>
        <v>5</v>
      </c>
      <c r="S59">
        <f t="shared" si="7"/>
        <v>5</v>
      </c>
      <c r="T59">
        <f t="shared" si="7"/>
        <v>5</v>
      </c>
      <c r="U59">
        <f t="shared" si="7"/>
        <v>5</v>
      </c>
      <c r="V59">
        <f t="shared" si="7"/>
        <v>5</v>
      </c>
      <c r="W59">
        <f t="shared" si="7"/>
        <v>5</v>
      </c>
    </row>
    <row r="60" spans="1:23" x14ac:dyDescent="0.25">
      <c r="A60" t="s">
        <v>49</v>
      </c>
      <c r="B60" t="s">
        <v>5</v>
      </c>
      <c r="C60" t="s">
        <v>15</v>
      </c>
      <c r="D60" t="s">
        <v>16</v>
      </c>
      <c r="E60" t="s">
        <v>52</v>
      </c>
      <c r="F60" t="s">
        <v>69</v>
      </c>
      <c r="G60" t="s">
        <v>63</v>
      </c>
      <c r="L60" t="s">
        <v>55</v>
      </c>
      <c r="M60">
        <v>7.6999999999999999E-2</v>
      </c>
    </row>
    <row r="61" spans="1:23" x14ac:dyDescent="0.25">
      <c r="A61" t="s">
        <v>49</v>
      </c>
      <c r="B61" t="s">
        <v>5</v>
      </c>
      <c r="C61" t="s">
        <v>15</v>
      </c>
      <c r="D61" t="s">
        <v>16</v>
      </c>
      <c r="E61" t="s">
        <v>52</v>
      </c>
      <c r="F61" t="s">
        <v>69</v>
      </c>
      <c r="G61" t="s">
        <v>64</v>
      </c>
      <c r="L61" t="s">
        <v>21</v>
      </c>
      <c r="M61">
        <v>20683</v>
      </c>
      <c r="N61">
        <f t="shared" ref="N61:W63" si="8">M61</f>
        <v>20683</v>
      </c>
      <c r="O61">
        <f t="shared" si="8"/>
        <v>20683</v>
      </c>
      <c r="P61">
        <f t="shared" si="8"/>
        <v>20683</v>
      </c>
      <c r="Q61">
        <f t="shared" si="8"/>
        <v>20683</v>
      </c>
      <c r="R61">
        <f t="shared" si="8"/>
        <v>20683</v>
      </c>
      <c r="S61">
        <f t="shared" si="8"/>
        <v>20683</v>
      </c>
      <c r="T61">
        <f t="shared" si="8"/>
        <v>20683</v>
      </c>
      <c r="U61">
        <f t="shared" si="8"/>
        <v>20683</v>
      </c>
      <c r="V61">
        <f t="shared" si="8"/>
        <v>20683</v>
      </c>
      <c r="W61">
        <f t="shared" si="8"/>
        <v>20683</v>
      </c>
    </row>
    <row r="62" spans="1:23" x14ac:dyDescent="0.25">
      <c r="A62" t="s">
        <v>49</v>
      </c>
      <c r="B62" t="s">
        <v>5</v>
      </c>
      <c r="C62" t="s">
        <v>15</v>
      </c>
      <c r="D62" t="s">
        <v>16</v>
      </c>
      <c r="E62" t="s">
        <v>52</v>
      </c>
      <c r="F62" t="s">
        <v>69</v>
      </c>
      <c r="G62" t="s">
        <v>70</v>
      </c>
      <c r="L62" t="s">
        <v>71</v>
      </c>
      <c r="M62">
        <v>1564.2187023516999</v>
      </c>
      <c r="N62">
        <f t="shared" si="8"/>
        <v>1564.2187023516999</v>
      </c>
      <c r="O62">
        <f t="shared" si="8"/>
        <v>1564.2187023516999</v>
      </c>
      <c r="P62">
        <f t="shared" si="8"/>
        <v>1564.2187023516999</v>
      </c>
      <c r="Q62">
        <f t="shared" si="8"/>
        <v>1564.2187023516999</v>
      </c>
      <c r="R62">
        <f t="shared" si="8"/>
        <v>1564.2187023516999</v>
      </c>
      <c r="S62">
        <f t="shared" si="8"/>
        <v>1564.2187023516999</v>
      </c>
      <c r="T62">
        <f t="shared" si="8"/>
        <v>1564.2187023516999</v>
      </c>
      <c r="U62">
        <f t="shared" si="8"/>
        <v>1564.2187023516999</v>
      </c>
      <c r="V62">
        <f t="shared" si="8"/>
        <v>1564.2187023516999</v>
      </c>
      <c r="W62">
        <f t="shared" si="8"/>
        <v>1564.2187023516999</v>
      </c>
    </row>
    <row r="63" spans="1:23" x14ac:dyDescent="0.25">
      <c r="A63" t="s">
        <v>49</v>
      </c>
      <c r="B63" t="s">
        <v>5</v>
      </c>
      <c r="C63" t="s">
        <v>15</v>
      </c>
      <c r="D63" t="s">
        <v>16</v>
      </c>
      <c r="E63" t="s">
        <v>52</v>
      </c>
      <c r="F63" t="s">
        <v>69</v>
      </c>
      <c r="G63" t="s">
        <v>17</v>
      </c>
      <c r="J63" t="s">
        <v>72</v>
      </c>
      <c r="L63" t="s">
        <v>21</v>
      </c>
      <c r="M63">
        <v>1</v>
      </c>
      <c r="N63">
        <f t="shared" si="8"/>
        <v>1</v>
      </c>
      <c r="O63">
        <f t="shared" si="8"/>
        <v>1</v>
      </c>
      <c r="P63">
        <f t="shared" si="8"/>
        <v>1</v>
      </c>
      <c r="Q63">
        <f t="shared" si="8"/>
        <v>1</v>
      </c>
      <c r="R63">
        <f t="shared" si="8"/>
        <v>1</v>
      </c>
      <c r="S63">
        <f t="shared" si="8"/>
        <v>1</v>
      </c>
      <c r="T63">
        <f t="shared" si="8"/>
        <v>1</v>
      </c>
      <c r="U63">
        <f t="shared" si="8"/>
        <v>1</v>
      </c>
      <c r="V63">
        <f t="shared" si="8"/>
        <v>1</v>
      </c>
      <c r="W63">
        <f t="shared" si="8"/>
        <v>1</v>
      </c>
    </row>
    <row r="64" spans="1:23" x14ac:dyDescent="0.25">
      <c r="A64" t="s">
        <v>50</v>
      </c>
      <c r="B64" t="s">
        <v>5</v>
      </c>
      <c r="C64" t="s">
        <v>15</v>
      </c>
      <c r="D64" t="s">
        <v>16</v>
      </c>
      <c r="E64" t="s">
        <v>73</v>
      </c>
      <c r="G64" t="s">
        <v>20</v>
      </c>
      <c r="L64" t="s">
        <v>21</v>
      </c>
    </row>
    <row r="65" spans="1:23" x14ac:dyDescent="0.25">
      <c r="A65" t="s">
        <v>50</v>
      </c>
      <c r="B65" t="s">
        <v>5</v>
      </c>
      <c r="C65" t="s">
        <v>15</v>
      </c>
      <c r="D65" t="s">
        <v>16</v>
      </c>
      <c r="E65" t="s">
        <v>73</v>
      </c>
      <c r="G65" t="s">
        <v>22</v>
      </c>
      <c r="H65" t="s">
        <v>53</v>
      </c>
    </row>
    <row r="66" spans="1:23" x14ac:dyDescent="0.25">
      <c r="A66" t="s">
        <v>50</v>
      </c>
      <c r="B66" t="s">
        <v>5</v>
      </c>
      <c r="C66" t="s">
        <v>15</v>
      </c>
      <c r="D66" t="s">
        <v>16</v>
      </c>
      <c r="E66" t="s">
        <v>73</v>
      </c>
      <c r="G66" t="s">
        <v>54</v>
      </c>
      <c r="L66" t="s">
        <v>55</v>
      </c>
      <c r="M66">
        <v>0.08</v>
      </c>
      <c r="N66">
        <f t="shared" ref="N66:W67" si="9">M66</f>
        <v>0.08</v>
      </c>
      <c r="O66">
        <f t="shared" si="9"/>
        <v>0.08</v>
      </c>
      <c r="P66">
        <f t="shared" si="9"/>
        <v>0.08</v>
      </c>
      <c r="Q66">
        <f t="shared" si="9"/>
        <v>0.08</v>
      </c>
      <c r="R66">
        <f t="shared" si="9"/>
        <v>0.08</v>
      </c>
      <c r="S66">
        <f t="shared" si="9"/>
        <v>0.08</v>
      </c>
      <c r="T66">
        <f t="shared" si="9"/>
        <v>0.08</v>
      </c>
      <c r="U66">
        <f t="shared" si="9"/>
        <v>0.08</v>
      </c>
      <c r="V66">
        <f t="shared" si="9"/>
        <v>0.08</v>
      </c>
      <c r="W66">
        <f t="shared" si="9"/>
        <v>0.08</v>
      </c>
    </row>
    <row r="67" spans="1:23" x14ac:dyDescent="0.25">
      <c r="A67" t="s">
        <v>50</v>
      </c>
      <c r="B67" t="s">
        <v>5</v>
      </c>
      <c r="C67" t="s">
        <v>15</v>
      </c>
      <c r="D67" t="s">
        <v>16</v>
      </c>
      <c r="E67" t="s">
        <v>73</v>
      </c>
      <c r="G67" t="s">
        <v>56</v>
      </c>
      <c r="M67">
        <v>10</v>
      </c>
      <c r="N67">
        <f t="shared" si="9"/>
        <v>10</v>
      </c>
      <c r="O67">
        <f t="shared" si="9"/>
        <v>10</v>
      </c>
      <c r="P67">
        <f t="shared" si="9"/>
        <v>10</v>
      </c>
      <c r="Q67">
        <f t="shared" si="9"/>
        <v>10</v>
      </c>
      <c r="R67">
        <f t="shared" si="9"/>
        <v>10</v>
      </c>
      <c r="S67">
        <f t="shared" si="9"/>
        <v>10</v>
      </c>
      <c r="T67">
        <f t="shared" si="9"/>
        <v>10</v>
      </c>
      <c r="U67">
        <f t="shared" si="9"/>
        <v>10</v>
      </c>
      <c r="V67">
        <f t="shared" si="9"/>
        <v>10</v>
      </c>
      <c r="W67">
        <f t="shared" si="9"/>
        <v>10</v>
      </c>
    </row>
    <row r="68" spans="1:23" x14ac:dyDescent="0.25">
      <c r="A68" t="s">
        <v>50</v>
      </c>
      <c r="B68" t="s">
        <v>5</v>
      </c>
      <c r="C68" t="s">
        <v>15</v>
      </c>
      <c r="D68" t="s">
        <v>16</v>
      </c>
      <c r="E68" t="s">
        <v>73</v>
      </c>
      <c r="F68" t="s">
        <v>74</v>
      </c>
      <c r="G68" t="s">
        <v>6</v>
      </c>
    </row>
    <row r="69" spans="1:23" x14ac:dyDescent="0.25">
      <c r="A69" t="s">
        <v>50</v>
      </c>
      <c r="B69" t="s">
        <v>5</v>
      </c>
      <c r="C69" t="s">
        <v>15</v>
      </c>
      <c r="D69" t="s">
        <v>16</v>
      </c>
      <c r="E69" t="s">
        <v>73</v>
      </c>
      <c r="F69" t="s">
        <v>74</v>
      </c>
      <c r="G69" t="s">
        <v>58</v>
      </c>
      <c r="L69" t="s">
        <v>59</v>
      </c>
      <c r="M69">
        <v>1950</v>
      </c>
      <c r="N69">
        <f t="shared" ref="N69:W71" si="10">M69</f>
        <v>1950</v>
      </c>
      <c r="O69">
        <f t="shared" si="10"/>
        <v>1950</v>
      </c>
      <c r="P69">
        <f t="shared" si="10"/>
        <v>1950</v>
      </c>
      <c r="Q69">
        <f t="shared" si="10"/>
        <v>1950</v>
      </c>
      <c r="R69">
        <f t="shared" si="10"/>
        <v>1950</v>
      </c>
      <c r="S69">
        <f t="shared" si="10"/>
        <v>1950</v>
      </c>
      <c r="T69">
        <f t="shared" si="10"/>
        <v>1950</v>
      </c>
      <c r="U69">
        <f t="shared" si="10"/>
        <v>1950</v>
      </c>
      <c r="V69">
        <f t="shared" si="10"/>
        <v>1950</v>
      </c>
      <c r="W69">
        <f t="shared" si="10"/>
        <v>1950</v>
      </c>
    </row>
    <row r="70" spans="1:23" x14ac:dyDescent="0.25">
      <c r="A70" t="s">
        <v>50</v>
      </c>
      <c r="B70" t="s">
        <v>5</v>
      </c>
      <c r="C70" t="s">
        <v>15</v>
      </c>
      <c r="D70" t="s">
        <v>16</v>
      </c>
      <c r="E70" t="s">
        <v>73</v>
      </c>
      <c r="F70" t="s">
        <v>74</v>
      </c>
      <c r="G70" t="s">
        <v>60</v>
      </c>
      <c r="L70" t="s">
        <v>59</v>
      </c>
      <c r="M70">
        <v>2101</v>
      </c>
      <c r="N70">
        <f t="shared" si="10"/>
        <v>2101</v>
      </c>
      <c r="O70">
        <f t="shared" si="10"/>
        <v>2101</v>
      </c>
      <c r="P70">
        <f t="shared" si="10"/>
        <v>2101</v>
      </c>
      <c r="Q70">
        <f t="shared" si="10"/>
        <v>2101</v>
      </c>
      <c r="R70">
        <f t="shared" si="10"/>
        <v>2101</v>
      </c>
      <c r="S70">
        <f t="shared" si="10"/>
        <v>2101</v>
      </c>
      <c r="T70">
        <f t="shared" si="10"/>
        <v>2101</v>
      </c>
      <c r="U70">
        <f t="shared" si="10"/>
        <v>2101</v>
      </c>
      <c r="V70">
        <f t="shared" si="10"/>
        <v>2101</v>
      </c>
      <c r="W70">
        <f t="shared" si="10"/>
        <v>2101</v>
      </c>
    </row>
    <row r="71" spans="1:23" x14ac:dyDescent="0.25">
      <c r="A71" t="s">
        <v>50</v>
      </c>
      <c r="B71" t="s">
        <v>5</v>
      </c>
      <c r="C71" t="s">
        <v>15</v>
      </c>
      <c r="D71" t="s">
        <v>16</v>
      </c>
      <c r="E71" t="s">
        <v>73</v>
      </c>
      <c r="F71" t="s">
        <v>74</v>
      </c>
      <c r="G71" t="s">
        <v>61</v>
      </c>
      <c r="L71" t="s">
        <v>62</v>
      </c>
      <c r="M71">
        <v>5</v>
      </c>
      <c r="N71">
        <f t="shared" si="10"/>
        <v>5</v>
      </c>
      <c r="O71">
        <f t="shared" si="10"/>
        <v>5</v>
      </c>
      <c r="P71">
        <f t="shared" si="10"/>
        <v>5</v>
      </c>
      <c r="Q71">
        <f t="shared" si="10"/>
        <v>5</v>
      </c>
      <c r="R71">
        <f t="shared" si="10"/>
        <v>5</v>
      </c>
      <c r="S71">
        <f t="shared" si="10"/>
        <v>5</v>
      </c>
      <c r="T71">
        <f t="shared" si="10"/>
        <v>5</v>
      </c>
      <c r="U71">
        <f t="shared" si="10"/>
        <v>5</v>
      </c>
      <c r="V71">
        <f t="shared" si="10"/>
        <v>5</v>
      </c>
      <c r="W71">
        <f t="shared" si="10"/>
        <v>5</v>
      </c>
    </row>
    <row r="72" spans="1:23" x14ac:dyDescent="0.25">
      <c r="A72" t="s">
        <v>50</v>
      </c>
      <c r="B72" t="s">
        <v>5</v>
      </c>
      <c r="C72" t="s">
        <v>15</v>
      </c>
      <c r="D72" t="s">
        <v>16</v>
      </c>
      <c r="E72" t="s">
        <v>73</v>
      </c>
      <c r="F72" t="s">
        <v>74</v>
      </c>
      <c r="G72" t="s">
        <v>63</v>
      </c>
      <c r="L72" t="s">
        <v>55</v>
      </c>
      <c r="M72">
        <v>0.23100000000000001</v>
      </c>
    </row>
    <row r="73" spans="1:23" x14ac:dyDescent="0.25">
      <c r="A73" t="s">
        <v>50</v>
      </c>
      <c r="B73" t="s">
        <v>5</v>
      </c>
      <c r="C73" t="s">
        <v>15</v>
      </c>
      <c r="D73" t="s">
        <v>16</v>
      </c>
      <c r="E73" t="s">
        <v>73</v>
      </c>
      <c r="F73" t="s">
        <v>74</v>
      </c>
      <c r="G73" t="s">
        <v>64</v>
      </c>
      <c r="L73" t="s">
        <v>21</v>
      </c>
      <c r="M73">
        <v>1</v>
      </c>
      <c r="N73">
        <f t="shared" ref="N73:W74" si="11">M73</f>
        <v>1</v>
      </c>
      <c r="O73">
        <f t="shared" si="11"/>
        <v>1</v>
      </c>
      <c r="P73">
        <f t="shared" si="11"/>
        <v>1</v>
      </c>
      <c r="Q73">
        <f t="shared" si="11"/>
        <v>1</v>
      </c>
      <c r="R73">
        <f t="shared" si="11"/>
        <v>1</v>
      </c>
      <c r="S73">
        <f t="shared" si="11"/>
        <v>1</v>
      </c>
      <c r="T73">
        <f t="shared" si="11"/>
        <v>1</v>
      </c>
      <c r="U73">
        <f t="shared" si="11"/>
        <v>1</v>
      </c>
      <c r="V73">
        <f t="shared" si="11"/>
        <v>1</v>
      </c>
      <c r="W73">
        <f t="shared" si="11"/>
        <v>1</v>
      </c>
    </row>
    <row r="74" spans="1:23" x14ac:dyDescent="0.25">
      <c r="A74" t="s">
        <v>50</v>
      </c>
      <c r="B74" t="s">
        <v>5</v>
      </c>
      <c r="C74" t="s">
        <v>15</v>
      </c>
      <c r="D74" t="s">
        <v>16</v>
      </c>
      <c r="E74" t="s">
        <v>73</v>
      </c>
      <c r="F74" t="s">
        <v>74</v>
      </c>
      <c r="G74" t="s">
        <v>17</v>
      </c>
      <c r="J74" t="s">
        <v>75</v>
      </c>
      <c r="L74" t="s">
        <v>21</v>
      </c>
      <c r="M74">
        <v>1</v>
      </c>
      <c r="N74">
        <f t="shared" si="11"/>
        <v>1</v>
      </c>
      <c r="O74">
        <f t="shared" si="11"/>
        <v>1</v>
      </c>
      <c r="P74">
        <f t="shared" si="11"/>
        <v>1</v>
      </c>
      <c r="Q74">
        <f t="shared" si="11"/>
        <v>1</v>
      </c>
      <c r="R74">
        <f t="shared" si="11"/>
        <v>1</v>
      </c>
      <c r="S74">
        <f t="shared" si="11"/>
        <v>1</v>
      </c>
      <c r="T74">
        <f t="shared" si="11"/>
        <v>1</v>
      </c>
      <c r="U74">
        <f t="shared" si="11"/>
        <v>1</v>
      </c>
      <c r="V74">
        <f t="shared" si="11"/>
        <v>1</v>
      </c>
      <c r="W74">
        <f t="shared" si="11"/>
        <v>1</v>
      </c>
    </row>
    <row r="75" spans="1:23" x14ac:dyDescent="0.25">
      <c r="A75" t="s">
        <v>50</v>
      </c>
      <c r="B75" t="s">
        <v>5</v>
      </c>
      <c r="C75" t="s">
        <v>15</v>
      </c>
      <c r="D75" t="s">
        <v>16</v>
      </c>
      <c r="E75" t="s">
        <v>73</v>
      </c>
      <c r="F75" t="s">
        <v>76</v>
      </c>
      <c r="G75" t="s">
        <v>6</v>
      </c>
    </row>
    <row r="76" spans="1:23" x14ac:dyDescent="0.25">
      <c r="A76" t="s">
        <v>50</v>
      </c>
      <c r="B76" t="s">
        <v>5</v>
      </c>
      <c r="C76" t="s">
        <v>15</v>
      </c>
      <c r="D76" t="s">
        <v>16</v>
      </c>
      <c r="E76" t="s">
        <v>73</v>
      </c>
      <c r="F76" t="s">
        <v>76</v>
      </c>
      <c r="G76" t="s">
        <v>58</v>
      </c>
      <c r="L76" t="s">
        <v>59</v>
      </c>
      <c r="M76">
        <v>1950</v>
      </c>
      <c r="N76">
        <f t="shared" ref="N76:W78" si="12">M76</f>
        <v>1950</v>
      </c>
      <c r="O76">
        <f t="shared" si="12"/>
        <v>1950</v>
      </c>
      <c r="P76">
        <f t="shared" si="12"/>
        <v>1950</v>
      </c>
      <c r="Q76">
        <f t="shared" si="12"/>
        <v>1950</v>
      </c>
      <c r="R76">
        <f t="shared" si="12"/>
        <v>1950</v>
      </c>
      <c r="S76">
        <f t="shared" si="12"/>
        <v>1950</v>
      </c>
      <c r="T76">
        <f t="shared" si="12"/>
        <v>1950</v>
      </c>
      <c r="U76">
        <f t="shared" si="12"/>
        <v>1950</v>
      </c>
      <c r="V76">
        <f t="shared" si="12"/>
        <v>1950</v>
      </c>
      <c r="W76">
        <f t="shared" si="12"/>
        <v>1950</v>
      </c>
    </row>
    <row r="77" spans="1:23" x14ac:dyDescent="0.25">
      <c r="A77" t="s">
        <v>50</v>
      </c>
      <c r="B77" t="s">
        <v>5</v>
      </c>
      <c r="C77" t="s">
        <v>15</v>
      </c>
      <c r="D77" t="s">
        <v>16</v>
      </c>
      <c r="E77" t="s">
        <v>73</v>
      </c>
      <c r="F77" t="s">
        <v>76</v>
      </c>
      <c r="G77" t="s">
        <v>60</v>
      </c>
      <c r="L77" t="s">
        <v>59</v>
      </c>
      <c r="M77">
        <v>2101</v>
      </c>
      <c r="N77">
        <f t="shared" si="12"/>
        <v>2101</v>
      </c>
      <c r="O77">
        <f t="shared" si="12"/>
        <v>2101</v>
      </c>
      <c r="P77">
        <f t="shared" si="12"/>
        <v>2101</v>
      </c>
      <c r="Q77">
        <f t="shared" si="12"/>
        <v>2101</v>
      </c>
      <c r="R77">
        <f t="shared" si="12"/>
        <v>2101</v>
      </c>
      <c r="S77">
        <f t="shared" si="12"/>
        <v>2101</v>
      </c>
      <c r="T77">
        <f t="shared" si="12"/>
        <v>2101</v>
      </c>
      <c r="U77">
        <f t="shared" si="12"/>
        <v>2101</v>
      </c>
      <c r="V77">
        <f t="shared" si="12"/>
        <v>2101</v>
      </c>
      <c r="W77">
        <f t="shared" si="12"/>
        <v>2101</v>
      </c>
    </row>
    <row r="78" spans="1:23" x14ac:dyDescent="0.25">
      <c r="A78" t="s">
        <v>50</v>
      </c>
      <c r="B78" t="s">
        <v>5</v>
      </c>
      <c r="C78" t="s">
        <v>15</v>
      </c>
      <c r="D78" t="s">
        <v>16</v>
      </c>
      <c r="E78" t="s">
        <v>73</v>
      </c>
      <c r="F78" t="s">
        <v>76</v>
      </c>
      <c r="G78" t="s">
        <v>61</v>
      </c>
      <c r="L78" t="s">
        <v>62</v>
      </c>
      <c r="M78">
        <v>5</v>
      </c>
      <c r="N78">
        <f t="shared" si="12"/>
        <v>5</v>
      </c>
      <c r="O78">
        <f t="shared" si="12"/>
        <v>5</v>
      </c>
      <c r="P78">
        <f t="shared" si="12"/>
        <v>5</v>
      </c>
      <c r="Q78">
        <f t="shared" si="12"/>
        <v>5</v>
      </c>
      <c r="R78">
        <f t="shared" si="12"/>
        <v>5</v>
      </c>
      <c r="S78">
        <f t="shared" si="12"/>
        <v>5</v>
      </c>
      <c r="T78">
        <f t="shared" si="12"/>
        <v>5</v>
      </c>
      <c r="U78">
        <f t="shared" si="12"/>
        <v>5</v>
      </c>
      <c r="V78">
        <f t="shared" si="12"/>
        <v>5</v>
      </c>
      <c r="W78">
        <f t="shared" si="12"/>
        <v>5</v>
      </c>
    </row>
    <row r="79" spans="1:23" x14ac:dyDescent="0.25">
      <c r="A79" t="s">
        <v>50</v>
      </c>
      <c r="B79" t="s">
        <v>5</v>
      </c>
      <c r="C79" t="s">
        <v>15</v>
      </c>
      <c r="D79" t="s">
        <v>16</v>
      </c>
      <c r="E79" t="s">
        <v>73</v>
      </c>
      <c r="F79" t="s">
        <v>76</v>
      </c>
      <c r="G79" t="s">
        <v>63</v>
      </c>
      <c r="L79" t="s">
        <v>55</v>
      </c>
      <c r="M79">
        <v>1.7999999999999999E-2</v>
      </c>
    </row>
    <row r="80" spans="1:23" x14ac:dyDescent="0.25">
      <c r="A80" t="s">
        <v>50</v>
      </c>
      <c r="B80" t="s">
        <v>5</v>
      </c>
      <c r="C80" t="s">
        <v>15</v>
      </c>
      <c r="D80" t="s">
        <v>16</v>
      </c>
      <c r="E80" t="s">
        <v>73</v>
      </c>
      <c r="F80" t="s">
        <v>76</v>
      </c>
      <c r="G80" t="s">
        <v>64</v>
      </c>
      <c r="L80" t="s">
        <v>21</v>
      </c>
      <c r="M80">
        <v>1</v>
      </c>
      <c r="N80">
        <f t="shared" ref="N80:W81" si="13">M80</f>
        <v>1</v>
      </c>
      <c r="O80">
        <f t="shared" si="13"/>
        <v>1</v>
      </c>
      <c r="P80">
        <f t="shared" si="13"/>
        <v>1</v>
      </c>
      <c r="Q80">
        <f t="shared" si="13"/>
        <v>1</v>
      </c>
      <c r="R80">
        <f t="shared" si="13"/>
        <v>1</v>
      </c>
      <c r="S80">
        <f t="shared" si="13"/>
        <v>1</v>
      </c>
      <c r="T80">
        <f t="shared" si="13"/>
        <v>1</v>
      </c>
      <c r="U80">
        <f t="shared" si="13"/>
        <v>1</v>
      </c>
      <c r="V80">
        <f t="shared" si="13"/>
        <v>1</v>
      </c>
      <c r="W80">
        <f t="shared" si="13"/>
        <v>1</v>
      </c>
    </row>
    <row r="81" spans="1:23" x14ac:dyDescent="0.25">
      <c r="A81" t="s">
        <v>50</v>
      </c>
      <c r="B81" t="s">
        <v>5</v>
      </c>
      <c r="C81" t="s">
        <v>15</v>
      </c>
      <c r="D81" t="s">
        <v>16</v>
      </c>
      <c r="E81" t="s">
        <v>73</v>
      </c>
      <c r="F81" t="s">
        <v>76</v>
      </c>
      <c r="G81" t="s">
        <v>17</v>
      </c>
      <c r="J81" t="s">
        <v>77</v>
      </c>
      <c r="L81" t="s">
        <v>21</v>
      </c>
      <c r="M81">
        <v>1</v>
      </c>
      <c r="N81">
        <f t="shared" si="13"/>
        <v>1</v>
      </c>
      <c r="O81">
        <f t="shared" si="13"/>
        <v>1</v>
      </c>
      <c r="P81">
        <f t="shared" si="13"/>
        <v>1</v>
      </c>
      <c r="Q81">
        <f t="shared" si="13"/>
        <v>1</v>
      </c>
      <c r="R81">
        <f t="shared" si="13"/>
        <v>1</v>
      </c>
      <c r="S81">
        <f t="shared" si="13"/>
        <v>1</v>
      </c>
      <c r="T81">
        <f t="shared" si="13"/>
        <v>1</v>
      </c>
      <c r="U81">
        <f t="shared" si="13"/>
        <v>1</v>
      </c>
      <c r="V81">
        <f t="shared" si="13"/>
        <v>1</v>
      </c>
      <c r="W81">
        <f t="shared" si="13"/>
        <v>1</v>
      </c>
    </row>
    <row r="82" spans="1:23" x14ac:dyDescent="0.25">
      <c r="A82" t="s">
        <v>50</v>
      </c>
      <c r="B82" t="s">
        <v>5</v>
      </c>
      <c r="C82" t="s">
        <v>15</v>
      </c>
      <c r="D82" t="s">
        <v>16</v>
      </c>
      <c r="E82" t="s">
        <v>73</v>
      </c>
      <c r="F82" t="s">
        <v>78</v>
      </c>
      <c r="G82" t="s">
        <v>6</v>
      </c>
    </row>
    <row r="83" spans="1:23" x14ac:dyDescent="0.25">
      <c r="A83" t="s">
        <v>50</v>
      </c>
      <c r="B83" t="s">
        <v>5</v>
      </c>
      <c r="C83" t="s">
        <v>15</v>
      </c>
      <c r="D83" t="s">
        <v>16</v>
      </c>
      <c r="E83" t="s">
        <v>73</v>
      </c>
      <c r="F83" t="s">
        <v>78</v>
      </c>
      <c r="G83" t="s">
        <v>58</v>
      </c>
      <c r="L83" t="s">
        <v>59</v>
      </c>
      <c r="M83">
        <v>1950</v>
      </c>
      <c r="N83">
        <f t="shared" ref="N83:W85" si="14">M83</f>
        <v>1950</v>
      </c>
      <c r="O83">
        <f t="shared" si="14"/>
        <v>1950</v>
      </c>
      <c r="P83">
        <f t="shared" si="14"/>
        <v>1950</v>
      </c>
      <c r="Q83">
        <f t="shared" si="14"/>
        <v>1950</v>
      </c>
      <c r="R83">
        <f t="shared" si="14"/>
        <v>1950</v>
      </c>
      <c r="S83">
        <f t="shared" si="14"/>
        <v>1950</v>
      </c>
      <c r="T83">
        <f t="shared" si="14"/>
        <v>1950</v>
      </c>
      <c r="U83">
        <f t="shared" si="14"/>
        <v>1950</v>
      </c>
      <c r="V83">
        <f t="shared" si="14"/>
        <v>1950</v>
      </c>
      <c r="W83">
        <f t="shared" si="14"/>
        <v>1950</v>
      </c>
    </row>
    <row r="84" spans="1:23" x14ac:dyDescent="0.25">
      <c r="A84" t="s">
        <v>50</v>
      </c>
      <c r="B84" t="s">
        <v>5</v>
      </c>
      <c r="C84" t="s">
        <v>15</v>
      </c>
      <c r="D84" t="s">
        <v>16</v>
      </c>
      <c r="E84" t="s">
        <v>73</v>
      </c>
      <c r="F84" t="s">
        <v>78</v>
      </c>
      <c r="G84" t="s">
        <v>60</v>
      </c>
      <c r="L84" t="s">
        <v>59</v>
      </c>
      <c r="M84">
        <v>2101</v>
      </c>
      <c r="N84">
        <f t="shared" si="14"/>
        <v>2101</v>
      </c>
      <c r="O84">
        <f t="shared" si="14"/>
        <v>2101</v>
      </c>
      <c r="P84">
        <f t="shared" si="14"/>
        <v>2101</v>
      </c>
      <c r="Q84">
        <f t="shared" si="14"/>
        <v>2101</v>
      </c>
      <c r="R84">
        <f t="shared" si="14"/>
        <v>2101</v>
      </c>
      <c r="S84">
        <f t="shared" si="14"/>
        <v>2101</v>
      </c>
      <c r="T84">
        <f t="shared" si="14"/>
        <v>2101</v>
      </c>
      <c r="U84">
        <f t="shared" si="14"/>
        <v>2101</v>
      </c>
      <c r="V84">
        <f t="shared" si="14"/>
        <v>2101</v>
      </c>
      <c r="W84">
        <f t="shared" si="14"/>
        <v>2101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73</v>
      </c>
      <c r="F85" t="s">
        <v>78</v>
      </c>
      <c r="G85" t="s">
        <v>61</v>
      </c>
      <c r="L85" t="s">
        <v>62</v>
      </c>
      <c r="M85">
        <v>5</v>
      </c>
      <c r="N85">
        <f t="shared" si="14"/>
        <v>5</v>
      </c>
      <c r="O85">
        <f t="shared" si="14"/>
        <v>5</v>
      </c>
      <c r="P85">
        <f t="shared" si="14"/>
        <v>5</v>
      </c>
      <c r="Q85">
        <f t="shared" si="14"/>
        <v>5</v>
      </c>
      <c r="R85">
        <f t="shared" si="14"/>
        <v>5</v>
      </c>
      <c r="S85">
        <f t="shared" si="14"/>
        <v>5</v>
      </c>
      <c r="T85">
        <f t="shared" si="14"/>
        <v>5</v>
      </c>
      <c r="U85">
        <f t="shared" si="14"/>
        <v>5</v>
      </c>
      <c r="V85">
        <f t="shared" si="14"/>
        <v>5</v>
      </c>
      <c r="W85">
        <f t="shared" si="14"/>
        <v>5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73</v>
      </c>
      <c r="F86" t="s">
        <v>78</v>
      </c>
      <c r="G86" t="s">
        <v>63</v>
      </c>
      <c r="L86" t="s">
        <v>55</v>
      </c>
      <c r="M86">
        <v>0.751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73</v>
      </c>
      <c r="F87" t="s">
        <v>78</v>
      </c>
      <c r="G87" t="s">
        <v>64</v>
      </c>
      <c r="L87" t="s">
        <v>21</v>
      </c>
      <c r="M87">
        <v>1</v>
      </c>
      <c r="N87">
        <f t="shared" ref="N87:W88" si="15">M87</f>
        <v>1</v>
      </c>
      <c r="O87">
        <f t="shared" si="15"/>
        <v>1</v>
      </c>
      <c r="P87">
        <f t="shared" si="15"/>
        <v>1</v>
      </c>
      <c r="Q87">
        <f t="shared" si="15"/>
        <v>1</v>
      </c>
      <c r="R87">
        <f t="shared" si="15"/>
        <v>1</v>
      </c>
      <c r="S87">
        <f t="shared" si="15"/>
        <v>1</v>
      </c>
      <c r="T87">
        <f t="shared" si="15"/>
        <v>1</v>
      </c>
      <c r="U87">
        <f t="shared" si="15"/>
        <v>1</v>
      </c>
      <c r="V87">
        <f t="shared" si="15"/>
        <v>1</v>
      </c>
      <c r="W87">
        <f t="shared" si="15"/>
        <v>1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73</v>
      </c>
      <c r="F88" t="s">
        <v>78</v>
      </c>
      <c r="G88" t="s">
        <v>17</v>
      </c>
      <c r="J88" t="s">
        <v>66</v>
      </c>
      <c r="L88" t="s">
        <v>67</v>
      </c>
      <c r="M88">
        <v>0.62949999999999995</v>
      </c>
      <c r="N88">
        <f t="shared" si="15"/>
        <v>0.62949999999999995</v>
      </c>
      <c r="O88">
        <f t="shared" si="15"/>
        <v>0.62949999999999995</v>
      </c>
      <c r="P88">
        <f t="shared" si="15"/>
        <v>0.62949999999999995</v>
      </c>
      <c r="Q88">
        <f t="shared" si="15"/>
        <v>0.62949999999999995</v>
      </c>
      <c r="R88">
        <f t="shared" si="15"/>
        <v>0.62949999999999995</v>
      </c>
      <c r="S88">
        <f t="shared" si="15"/>
        <v>0.62949999999999995</v>
      </c>
      <c r="T88">
        <f t="shared" si="15"/>
        <v>0.62949999999999995</v>
      </c>
      <c r="U88">
        <f t="shared" si="15"/>
        <v>0.62949999999999995</v>
      </c>
      <c r="V88">
        <f t="shared" si="15"/>
        <v>0.62949999999999995</v>
      </c>
      <c r="W88">
        <f t="shared" si="15"/>
        <v>0.62949999999999995</v>
      </c>
    </row>
    <row r="89" spans="1:23" x14ac:dyDescent="0.25">
      <c r="A89" t="s">
        <v>51</v>
      </c>
      <c r="B89" t="s">
        <v>5</v>
      </c>
      <c r="C89" t="s">
        <v>15</v>
      </c>
      <c r="D89" t="s">
        <v>16</v>
      </c>
      <c r="E89" t="s">
        <v>79</v>
      </c>
      <c r="G89" t="s">
        <v>20</v>
      </c>
      <c r="L89" t="s">
        <v>21</v>
      </c>
    </row>
    <row r="90" spans="1:23" x14ac:dyDescent="0.25">
      <c r="A90" t="s">
        <v>51</v>
      </c>
      <c r="B90" t="s">
        <v>5</v>
      </c>
      <c r="C90" t="s">
        <v>15</v>
      </c>
      <c r="D90" t="s">
        <v>16</v>
      </c>
      <c r="E90" t="s">
        <v>79</v>
      </c>
      <c r="G90" t="s">
        <v>22</v>
      </c>
      <c r="H90" t="s">
        <v>53</v>
      </c>
    </row>
    <row r="91" spans="1:23" x14ac:dyDescent="0.25">
      <c r="A91" t="s">
        <v>51</v>
      </c>
      <c r="B91" t="s">
        <v>5</v>
      </c>
      <c r="C91" t="s">
        <v>15</v>
      </c>
      <c r="D91" t="s">
        <v>16</v>
      </c>
      <c r="E91" t="s">
        <v>79</v>
      </c>
      <c r="G91" t="s">
        <v>54</v>
      </c>
      <c r="L91" t="s">
        <v>55</v>
      </c>
      <c r="M91">
        <v>0.25</v>
      </c>
      <c r="N91">
        <f t="shared" ref="N91:W92" si="16">M91</f>
        <v>0.25</v>
      </c>
      <c r="O91">
        <f t="shared" si="16"/>
        <v>0.25</v>
      </c>
      <c r="P91">
        <f t="shared" si="16"/>
        <v>0.25</v>
      </c>
      <c r="Q91">
        <f t="shared" si="16"/>
        <v>0.25</v>
      </c>
      <c r="R91">
        <f t="shared" si="16"/>
        <v>0.25</v>
      </c>
      <c r="S91">
        <f t="shared" si="16"/>
        <v>0.25</v>
      </c>
      <c r="T91">
        <f t="shared" si="16"/>
        <v>0.25</v>
      </c>
      <c r="U91">
        <f t="shared" si="16"/>
        <v>0.25</v>
      </c>
      <c r="V91">
        <f t="shared" si="16"/>
        <v>0.25</v>
      </c>
      <c r="W91">
        <f t="shared" si="16"/>
        <v>0.25</v>
      </c>
    </row>
    <row r="92" spans="1:23" x14ac:dyDescent="0.25">
      <c r="A92" t="s">
        <v>51</v>
      </c>
      <c r="B92" t="s">
        <v>5</v>
      </c>
      <c r="C92" t="s">
        <v>15</v>
      </c>
      <c r="D92" t="s">
        <v>16</v>
      </c>
      <c r="E92" t="s">
        <v>79</v>
      </c>
      <c r="G92" t="s">
        <v>56</v>
      </c>
      <c r="M92">
        <v>10</v>
      </c>
      <c r="N92">
        <f t="shared" si="16"/>
        <v>10</v>
      </c>
      <c r="O92">
        <f t="shared" si="16"/>
        <v>10</v>
      </c>
      <c r="P92">
        <f t="shared" si="16"/>
        <v>10</v>
      </c>
      <c r="Q92">
        <f t="shared" si="16"/>
        <v>10</v>
      </c>
      <c r="R92">
        <f t="shared" si="16"/>
        <v>10</v>
      </c>
      <c r="S92">
        <f t="shared" si="16"/>
        <v>10</v>
      </c>
      <c r="T92">
        <f t="shared" si="16"/>
        <v>10</v>
      </c>
      <c r="U92">
        <f t="shared" si="16"/>
        <v>10</v>
      </c>
      <c r="V92">
        <f t="shared" si="16"/>
        <v>10</v>
      </c>
      <c r="W92">
        <f t="shared" si="16"/>
        <v>10</v>
      </c>
    </row>
    <row r="93" spans="1:23" x14ac:dyDescent="0.25">
      <c r="A93" t="s">
        <v>51</v>
      </c>
      <c r="B93" t="s">
        <v>5</v>
      </c>
      <c r="C93" t="s">
        <v>15</v>
      </c>
      <c r="D93" t="s">
        <v>16</v>
      </c>
      <c r="E93" t="s">
        <v>79</v>
      </c>
      <c r="F93" t="s">
        <v>80</v>
      </c>
      <c r="G93" t="s">
        <v>6</v>
      </c>
    </row>
    <row r="94" spans="1:23" x14ac:dyDescent="0.25">
      <c r="A94" t="s">
        <v>51</v>
      </c>
      <c r="B94" t="s">
        <v>5</v>
      </c>
      <c r="C94" t="s">
        <v>15</v>
      </c>
      <c r="D94" t="s">
        <v>16</v>
      </c>
      <c r="E94" t="s">
        <v>79</v>
      </c>
      <c r="F94" t="s">
        <v>80</v>
      </c>
      <c r="G94" t="s">
        <v>58</v>
      </c>
      <c r="L94" t="s">
        <v>59</v>
      </c>
      <c r="M94">
        <v>1950</v>
      </c>
      <c r="N94">
        <f t="shared" ref="N94:W96" si="17">M94</f>
        <v>1950</v>
      </c>
      <c r="O94">
        <f t="shared" si="17"/>
        <v>1950</v>
      </c>
      <c r="P94">
        <f t="shared" si="17"/>
        <v>1950</v>
      </c>
      <c r="Q94">
        <f t="shared" si="17"/>
        <v>1950</v>
      </c>
      <c r="R94">
        <f t="shared" si="17"/>
        <v>1950</v>
      </c>
      <c r="S94">
        <f t="shared" si="17"/>
        <v>1950</v>
      </c>
      <c r="T94">
        <f t="shared" si="17"/>
        <v>1950</v>
      </c>
      <c r="U94">
        <f t="shared" si="17"/>
        <v>1950</v>
      </c>
      <c r="V94">
        <f t="shared" si="17"/>
        <v>1950</v>
      </c>
      <c r="W94">
        <f t="shared" si="17"/>
        <v>1950</v>
      </c>
    </row>
    <row r="95" spans="1:23" x14ac:dyDescent="0.25">
      <c r="A95" t="s">
        <v>51</v>
      </c>
      <c r="B95" t="s">
        <v>5</v>
      </c>
      <c r="C95" t="s">
        <v>15</v>
      </c>
      <c r="D95" t="s">
        <v>16</v>
      </c>
      <c r="E95" t="s">
        <v>79</v>
      </c>
      <c r="F95" t="s">
        <v>80</v>
      </c>
      <c r="G95" t="s">
        <v>60</v>
      </c>
      <c r="L95" t="s">
        <v>59</v>
      </c>
      <c r="M95">
        <v>2001</v>
      </c>
      <c r="N95">
        <f t="shared" si="17"/>
        <v>2001</v>
      </c>
      <c r="O95">
        <f t="shared" si="17"/>
        <v>2001</v>
      </c>
      <c r="P95">
        <f t="shared" si="17"/>
        <v>2001</v>
      </c>
      <c r="Q95">
        <f t="shared" si="17"/>
        <v>2001</v>
      </c>
      <c r="R95">
        <f t="shared" si="17"/>
        <v>2001</v>
      </c>
      <c r="S95">
        <f t="shared" si="17"/>
        <v>2001</v>
      </c>
      <c r="T95">
        <f t="shared" si="17"/>
        <v>2001</v>
      </c>
      <c r="U95">
        <f t="shared" si="17"/>
        <v>2001</v>
      </c>
      <c r="V95">
        <f t="shared" si="17"/>
        <v>2001</v>
      </c>
      <c r="W95">
        <f t="shared" si="17"/>
        <v>2001</v>
      </c>
    </row>
    <row r="96" spans="1:23" x14ac:dyDescent="0.25">
      <c r="A96" t="s">
        <v>51</v>
      </c>
      <c r="B96" t="s">
        <v>5</v>
      </c>
      <c r="C96" t="s">
        <v>15</v>
      </c>
      <c r="D96" t="s">
        <v>16</v>
      </c>
      <c r="E96" t="s">
        <v>79</v>
      </c>
      <c r="F96" t="s">
        <v>80</v>
      </c>
      <c r="G96" t="s">
        <v>61</v>
      </c>
      <c r="L96" t="s">
        <v>62</v>
      </c>
      <c r="M96">
        <v>25</v>
      </c>
      <c r="N96">
        <f t="shared" si="17"/>
        <v>25</v>
      </c>
      <c r="O96">
        <f t="shared" si="17"/>
        <v>25</v>
      </c>
      <c r="P96">
        <f t="shared" si="17"/>
        <v>25</v>
      </c>
      <c r="Q96">
        <f t="shared" si="17"/>
        <v>25</v>
      </c>
      <c r="R96">
        <f t="shared" si="17"/>
        <v>25</v>
      </c>
      <c r="S96">
        <f t="shared" si="17"/>
        <v>25</v>
      </c>
      <c r="T96">
        <f t="shared" si="17"/>
        <v>25</v>
      </c>
      <c r="U96">
        <f t="shared" si="17"/>
        <v>25</v>
      </c>
      <c r="V96">
        <f t="shared" si="17"/>
        <v>25</v>
      </c>
      <c r="W96">
        <f t="shared" si="17"/>
        <v>25</v>
      </c>
    </row>
    <row r="97" spans="1:23" x14ac:dyDescent="0.25">
      <c r="A97" t="s">
        <v>51</v>
      </c>
      <c r="B97" t="s">
        <v>5</v>
      </c>
      <c r="C97" t="s">
        <v>15</v>
      </c>
      <c r="D97" t="s">
        <v>16</v>
      </c>
      <c r="E97" t="s">
        <v>79</v>
      </c>
      <c r="F97" t="s">
        <v>80</v>
      </c>
      <c r="G97" t="s">
        <v>63</v>
      </c>
      <c r="L97" t="s">
        <v>55</v>
      </c>
      <c r="M97">
        <v>1</v>
      </c>
    </row>
    <row r="98" spans="1:23" x14ac:dyDescent="0.25">
      <c r="A98" t="s">
        <v>51</v>
      </c>
      <c r="B98" t="s">
        <v>5</v>
      </c>
      <c r="C98" t="s">
        <v>15</v>
      </c>
      <c r="D98" t="s">
        <v>16</v>
      </c>
      <c r="E98" t="s">
        <v>79</v>
      </c>
      <c r="F98" t="s">
        <v>80</v>
      </c>
      <c r="G98" t="s">
        <v>64</v>
      </c>
      <c r="L98" t="s">
        <v>21</v>
      </c>
      <c r="M98">
        <v>264186398</v>
      </c>
      <c r="N98">
        <f t="shared" ref="N98:W100" si="18">M98</f>
        <v>264186398</v>
      </c>
      <c r="O98">
        <f t="shared" si="18"/>
        <v>264186398</v>
      </c>
      <c r="P98">
        <f t="shared" si="18"/>
        <v>264186398</v>
      </c>
      <c r="Q98">
        <f t="shared" si="18"/>
        <v>264186398</v>
      </c>
      <c r="R98">
        <f t="shared" si="18"/>
        <v>264186398</v>
      </c>
      <c r="S98">
        <f t="shared" si="18"/>
        <v>264186398</v>
      </c>
      <c r="T98">
        <f t="shared" si="18"/>
        <v>264186398</v>
      </c>
      <c r="U98">
        <f t="shared" si="18"/>
        <v>264186398</v>
      </c>
      <c r="V98">
        <f t="shared" si="18"/>
        <v>264186398</v>
      </c>
      <c r="W98">
        <f t="shared" si="18"/>
        <v>264186398</v>
      </c>
    </row>
    <row r="99" spans="1:23" x14ac:dyDescent="0.25">
      <c r="A99" t="s">
        <v>51</v>
      </c>
      <c r="B99" t="s">
        <v>5</v>
      </c>
      <c r="C99" t="s">
        <v>15</v>
      </c>
      <c r="D99" t="s">
        <v>16</v>
      </c>
      <c r="E99" t="s">
        <v>79</v>
      </c>
      <c r="F99" t="s">
        <v>80</v>
      </c>
      <c r="G99" t="s">
        <v>81</v>
      </c>
      <c r="L99" t="s">
        <v>71</v>
      </c>
      <c r="M99">
        <v>197381531.359355</v>
      </c>
      <c r="N99">
        <f t="shared" si="18"/>
        <v>197381531.359355</v>
      </c>
      <c r="O99">
        <f t="shared" si="18"/>
        <v>197381531.359355</v>
      </c>
      <c r="P99">
        <f t="shared" si="18"/>
        <v>197381531.359355</v>
      </c>
      <c r="Q99">
        <f t="shared" si="18"/>
        <v>197381531.359355</v>
      </c>
      <c r="R99">
        <f t="shared" si="18"/>
        <v>197381531.359355</v>
      </c>
      <c r="S99">
        <f t="shared" si="18"/>
        <v>197381531.359355</v>
      </c>
      <c r="T99">
        <f t="shared" si="18"/>
        <v>197381531.359355</v>
      </c>
      <c r="U99">
        <f t="shared" si="18"/>
        <v>197381531.359355</v>
      </c>
      <c r="V99">
        <f t="shared" si="18"/>
        <v>197381531.359355</v>
      </c>
      <c r="W99">
        <f t="shared" si="18"/>
        <v>197381531.359355</v>
      </c>
    </row>
    <row r="100" spans="1:23" x14ac:dyDescent="0.25">
      <c r="A100" t="s">
        <v>51</v>
      </c>
      <c r="B100" t="s">
        <v>5</v>
      </c>
      <c r="C100" t="s">
        <v>15</v>
      </c>
      <c r="D100" t="s">
        <v>16</v>
      </c>
      <c r="E100" t="s">
        <v>79</v>
      </c>
      <c r="F100" t="s">
        <v>80</v>
      </c>
      <c r="G100" t="s">
        <v>17</v>
      </c>
      <c r="J100" t="s">
        <v>37</v>
      </c>
      <c r="L100" t="s">
        <v>82</v>
      </c>
      <c r="M100">
        <v>2.0122540000000002E-3</v>
      </c>
      <c r="N100">
        <f t="shared" si="18"/>
        <v>2.0122540000000002E-3</v>
      </c>
      <c r="O100">
        <f t="shared" si="18"/>
        <v>2.0122540000000002E-3</v>
      </c>
      <c r="P100">
        <f t="shared" si="18"/>
        <v>2.0122540000000002E-3</v>
      </c>
      <c r="Q100">
        <f t="shared" si="18"/>
        <v>2.0122540000000002E-3</v>
      </c>
      <c r="R100">
        <f t="shared" si="18"/>
        <v>2.0122540000000002E-3</v>
      </c>
      <c r="S100">
        <f t="shared" si="18"/>
        <v>2.0122540000000002E-3</v>
      </c>
      <c r="T100">
        <f t="shared" si="18"/>
        <v>2.0122540000000002E-3</v>
      </c>
      <c r="U100">
        <f t="shared" si="18"/>
        <v>2.0122540000000002E-3</v>
      </c>
      <c r="V100">
        <f t="shared" si="18"/>
        <v>2.0122540000000002E-3</v>
      </c>
      <c r="W100">
        <f t="shared" si="18"/>
        <v>2.0122540000000002E-3</v>
      </c>
    </row>
    <row r="101" spans="1:23" x14ac:dyDescent="0.25">
      <c r="A101" t="s">
        <v>51</v>
      </c>
      <c r="B101" t="s">
        <v>5</v>
      </c>
      <c r="C101" t="s">
        <v>15</v>
      </c>
      <c r="D101" t="s">
        <v>16</v>
      </c>
      <c r="E101" t="s">
        <v>79</v>
      </c>
      <c r="F101" t="s">
        <v>83</v>
      </c>
      <c r="G101" t="s">
        <v>6</v>
      </c>
    </row>
    <row r="102" spans="1:23" x14ac:dyDescent="0.25">
      <c r="A102" t="s">
        <v>51</v>
      </c>
      <c r="B102" t="s">
        <v>5</v>
      </c>
      <c r="C102" t="s">
        <v>15</v>
      </c>
      <c r="D102" t="s">
        <v>16</v>
      </c>
      <c r="E102" t="s">
        <v>79</v>
      </c>
      <c r="F102" t="s">
        <v>83</v>
      </c>
      <c r="G102" t="s">
        <v>58</v>
      </c>
      <c r="L102" t="s">
        <v>59</v>
      </c>
      <c r="M102">
        <v>1950</v>
      </c>
      <c r="N102">
        <f t="shared" ref="N102:W104" si="19">M102</f>
        <v>1950</v>
      </c>
      <c r="O102">
        <f t="shared" si="19"/>
        <v>1950</v>
      </c>
      <c r="P102">
        <f t="shared" si="19"/>
        <v>1950</v>
      </c>
      <c r="Q102">
        <f t="shared" si="19"/>
        <v>1950</v>
      </c>
      <c r="R102">
        <f t="shared" si="19"/>
        <v>1950</v>
      </c>
      <c r="S102">
        <f t="shared" si="19"/>
        <v>1950</v>
      </c>
      <c r="T102">
        <f t="shared" si="19"/>
        <v>1950</v>
      </c>
      <c r="U102">
        <f t="shared" si="19"/>
        <v>1950</v>
      </c>
      <c r="V102">
        <f t="shared" si="19"/>
        <v>1950</v>
      </c>
      <c r="W102">
        <f t="shared" si="19"/>
        <v>1950</v>
      </c>
    </row>
    <row r="103" spans="1:23" x14ac:dyDescent="0.25">
      <c r="A103" t="s">
        <v>51</v>
      </c>
      <c r="B103" t="s">
        <v>5</v>
      </c>
      <c r="C103" t="s">
        <v>15</v>
      </c>
      <c r="D103" t="s">
        <v>16</v>
      </c>
      <c r="E103" t="s">
        <v>79</v>
      </c>
      <c r="F103" t="s">
        <v>83</v>
      </c>
      <c r="G103" t="s">
        <v>60</v>
      </c>
      <c r="L103" t="s">
        <v>59</v>
      </c>
      <c r="M103">
        <v>2101</v>
      </c>
      <c r="N103">
        <f t="shared" si="19"/>
        <v>2101</v>
      </c>
      <c r="O103">
        <f t="shared" si="19"/>
        <v>2101</v>
      </c>
      <c r="P103">
        <f t="shared" si="19"/>
        <v>2101</v>
      </c>
      <c r="Q103">
        <f t="shared" si="19"/>
        <v>2101</v>
      </c>
      <c r="R103">
        <f t="shared" si="19"/>
        <v>2101</v>
      </c>
      <c r="S103">
        <f t="shared" si="19"/>
        <v>2101</v>
      </c>
      <c r="T103">
        <f t="shared" si="19"/>
        <v>2101</v>
      </c>
      <c r="U103">
        <f t="shared" si="19"/>
        <v>2101</v>
      </c>
      <c r="V103">
        <f t="shared" si="19"/>
        <v>2101</v>
      </c>
      <c r="W103">
        <f t="shared" si="19"/>
        <v>2101</v>
      </c>
    </row>
    <row r="104" spans="1:23" x14ac:dyDescent="0.25">
      <c r="A104" t="s">
        <v>51</v>
      </c>
      <c r="B104" t="s">
        <v>5</v>
      </c>
      <c r="C104" t="s">
        <v>15</v>
      </c>
      <c r="D104" t="s">
        <v>16</v>
      </c>
      <c r="E104" t="s">
        <v>79</v>
      </c>
      <c r="F104" t="s">
        <v>83</v>
      </c>
      <c r="G104" t="s">
        <v>61</v>
      </c>
      <c r="L104" t="s">
        <v>62</v>
      </c>
      <c r="M104">
        <v>25</v>
      </c>
      <c r="N104">
        <f t="shared" si="19"/>
        <v>25</v>
      </c>
      <c r="O104">
        <f t="shared" si="19"/>
        <v>25</v>
      </c>
      <c r="P104">
        <f t="shared" si="19"/>
        <v>25</v>
      </c>
      <c r="Q104">
        <f t="shared" si="19"/>
        <v>25</v>
      </c>
      <c r="R104">
        <f t="shared" si="19"/>
        <v>25</v>
      </c>
      <c r="S104">
        <f t="shared" si="19"/>
        <v>25</v>
      </c>
      <c r="T104">
        <f t="shared" si="19"/>
        <v>25</v>
      </c>
      <c r="U104">
        <f t="shared" si="19"/>
        <v>25</v>
      </c>
      <c r="V104">
        <f t="shared" si="19"/>
        <v>25</v>
      </c>
      <c r="W104">
        <f t="shared" si="19"/>
        <v>25</v>
      </c>
    </row>
    <row r="105" spans="1:23" x14ac:dyDescent="0.25">
      <c r="A105" t="s">
        <v>51</v>
      </c>
      <c r="B105" t="s">
        <v>5</v>
      </c>
      <c r="C105" t="s">
        <v>15</v>
      </c>
      <c r="D105" t="s">
        <v>16</v>
      </c>
      <c r="E105" t="s">
        <v>79</v>
      </c>
      <c r="F105" t="s">
        <v>83</v>
      </c>
      <c r="G105" t="s">
        <v>63</v>
      </c>
      <c r="L105" t="s">
        <v>55</v>
      </c>
      <c r="M105">
        <v>0</v>
      </c>
    </row>
    <row r="106" spans="1:23" x14ac:dyDescent="0.25">
      <c r="A106" t="s">
        <v>51</v>
      </c>
      <c r="B106" t="s">
        <v>5</v>
      </c>
      <c r="C106" t="s">
        <v>15</v>
      </c>
      <c r="D106" t="s">
        <v>16</v>
      </c>
      <c r="E106" t="s">
        <v>79</v>
      </c>
      <c r="F106" t="s">
        <v>83</v>
      </c>
      <c r="G106" t="s">
        <v>64</v>
      </c>
      <c r="L106" t="s">
        <v>21</v>
      </c>
      <c r="M106">
        <v>264186398</v>
      </c>
      <c r="N106">
        <f t="shared" ref="N106:W108" si="20">M106</f>
        <v>264186398</v>
      </c>
      <c r="O106">
        <f t="shared" si="20"/>
        <v>264186398</v>
      </c>
      <c r="P106">
        <f t="shared" si="20"/>
        <v>264186398</v>
      </c>
      <c r="Q106">
        <f t="shared" si="20"/>
        <v>264186398</v>
      </c>
      <c r="R106">
        <f t="shared" si="20"/>
        <v>264186398</v>
      </c>
      <c r="S106">
        <f t="shared" si="20"/>
        <v>264186398</v>
      </c>
      <c r="T106">
        <f t="shared" si="20"/>
        <v>264186398</v>
      </c>
      <c r="U106">
        <f t="shared" si="20"/>
        <v>264186398</v>
      </c>
      <c r="V106">
        <f t="shared" si="20"/>
        <v>264186398</v>
      </c>
      <c r="W106">
        <f t="shared" si="20"/>
        <v>264186398</v>
      </c>
    </row>
    <row r="107" spans="1:23" x14ac:dyDescent="0.25">
      <c r="A107" t="s">
        <v>51</v>
      </c>
      <c r="B107" t="s">
        <v>5</v>
      </c>
      <c r="C107" t="s">
        <v>15</v>
      </c>
      <c r="D107" t="s">
        <v>16</v>
      </c>
      <c r="E107" t="s">
        <v>79</v>
      </c>
      <c r="F107" t="s">
        <v>83</v>
      </c>
      <c r="G107" t="s">
        <v>81</v>
      </c>
      <c r="L107" t="s">
        <v>71</v>
      </c>
      <c r="M107">
        <v>197381531.359355</v>
      </c>
      <c r="N107">
        <f t="shared" si="20"/>
        <v>197381531.359355</v>
      </c>
      <c r="O107">
        <f t="shared" si="20"/>
        <v>197381531.359355</v>
      </c>
      <c r="P107">
        <f t="shared" si="20"/>
        <v>197381531.359355</v>
      </c>
      <c r="Q107">
        <f t="shared" si="20"/>
        <v>197381531.359355</v>
      </c>
      <c r="R107">
        <f t="shared" si="20"/>
        <v>197381531.359355</v>
      </c>
      <c r="S107">
        <f t="shared" si="20"/>
        <v>197381531.359355</v>
      </c>
      <c r="T107">
        <f t="shared" si="20"/>
        <v>197381531.359355</v>
      </c>
      <c r="U107">
        <f t="shared" si="20"/>
        <v>197381531.359355</v>
      </c>
      <c r="V107">
        <f t="shared" si="20"/>
        <v>197381531.359355</v>
      </c>
      <c r="W107">
        <f t="shared" si="20"/>
        <v>197381531.359355</v>
      </c>
    </row>
    <row r="108" spans="1:23" x14ac:dyDescent="0.25">
      <c r="A108" t="s">
        <v>51</v>
      </c>
      <c r="B108" t="s">
        <v>5</v>
      </c>
      <c r="C108" t="s">
        <v>15</v>
      </c>
      <c r="D108" t="s">
        <v>16</v>
      </c>
      <c r="E108" t="s">
        <v>79</v>
      </c>
      <c r="F108" t="s">
        <v>83</v>
      </c>
      <c r="G108" t="s">
        <v>17</v>
      </c>
      <c r="J108" t="s">
        <v>37</v>
      </c>
      <c r="L108" t="s">
        <v>82</v>
      </c>
      <c r="M108">
        <v>1.515216E-3</v>
      </c>
      <c r="N108">
        <f t="shared" si="20"/>
        <v>1.515216E-3</v>
      </c>
      <c r="O108">
        <f t="shared" si="20"/>
        <v>1.515216E-3</v>
      </c>
      <c r="P108">
        <f t="shared" si="20"/>
        <v>1.515216E-3</v>
      </c>
      <c r="Q108">
        <f t="shared" si="20"/>
        <v>1.515216E-3</v>
      </c>
      <c r="R108">
        <f t="shared" si="20"/>
        <v>1.515216E-3</v>
      </c>
      <c r="S108">
        <f t="shared" si="20"/>
        <v>1.515216E-3</v>
      </c>
      <c r="T108">
        <f t="shared" si="20"/>
        <v>1.515216E-3</v>
      </c>
      <c r="U108">
        <f t="shared" si="20"/>
        <v>1.515216E-3</v>
      </c>
      <c r="V108">
        <f t="shared" si="20"/>
        <v>1.515216E-3</v>
      </c>
      <c r="W108">
        <f t="shared" si="20"/>
        <v>1.515216E-3</v>
      </c>
    </row>
    <row r="109" spans="1:23" x14ac:dyDescent="0.25">
      <c r="A109" t="s">
        <v>51</v>
      </c>
      <c r="B109" t="s">
        <v>5</v>
      </c>
      <c r="C109" t="s">
        <v>15</v>
      </c>
      <c r="D109" t="s">
        <v>16</v>
      </c>
      <c r="E109" t="s">
        <v>79</v>
      </c>
      <c r="F109" t="s">
        <v>84</v>
      </c>
      <c r="G109" t="s">
        <v>6</v>
      </c>
    </row>
    <row r="110" spans="1:23" x14ac:dyDescent="0.25">
      <c r="A110" t="s">
        <v>51</v>
      </c>
      <c r="B110" t="s">
        <v>5</v>
      </c>
      <c r="C110" t="s">
        <v>15</v>
      </c>
      <c r="D110" t="s">
        <v>16</v>
      </c>
      <c r="E110" t="s">
        <v>79</v>
      </c>
      <c r="F110" t="s">
        <v>84</v>
      </c>
      <c r="G110" t="s">
        <v>58</v>
      </c>
      <c r="L110" t="s">
        <v>59</v>
      </c>
      <c r="M110">
        <v>2000</v>
      </c>
      <c r="N110">
        <f t="shared" ref="N110:W112" si="21">M110</f>
        <v>2000</v>
      </c>
      <c r="O110">
        <f t="shared" si="21"/>
        <v>2000</v>
      </c>
      <c r="P110">
        <f t="shared" si="21"/>
        <v>2000</v>
      </c>
      <c r="Q110">
        <f t="shared" si="21"/>
        <v>2000</v>
      </c>
      <c r="R110">
        <f t="shared" si="21"/>
        <v>2000</v>
      </c>
      <c r="S110">
        <f t="shared" si="21"/>
        <v>2000</v>
      </c>
      <c r="T110">
        <f t="shared" si="21"/>
        <v>2000</v>
      </c>
      <c r="U110">
        <f t="shared" si="21"/>
        <v>2000</v>
      </c>
      <c r="V110">
        <f t="shared" si="21"/>
        <v>2000</v>
      </c>
      <c r="W110">
        <f t="shared" si="21"/>
        <v>2000</v>
      </c>
    </row>
    <row r="111" spans="1:23" x14ac:dyDescent="0.25">
      <c r="A111" t="s">
        <v>51</v>
      </c>
      <c r="B111" t="s">
        <v>5</v>
      </c>
      <c r="C111" t="s">
        <v>15</v>
      </c>
      <c r="D111" t="s">
        <v>16</v>
      </c>
      <c r="E111" t="s">
        <v>79</v>
      </c>
      <c r="F111" t="s">
        <v>84</v>
      </c>
      <c r="G111" t="s">
        <v>60</v>
      </c>
      <c r="L111" t="s">
        <v>59</v>
      </c>
      <c r="M111">
        <v>2101</v>
      </c>
      <c r="N111">
        <f t="shared" si="21"/>
        <v>2101</v>
      </c>
      <c r="O111">
        <f t="shared" si="21"/>
        <v>2101</v>
      </c>
      <c r="P111">
        <f t="shared" si="21"/>
        <v>2101</v>
      </c>
      <c r="Q111">
        <f t="shared" si="21"/>
        <v>2101</v>
      </c>
      <c r="R111">
        <f t="shared" si="21"/>
        <v>2101</v>
      </c>
      <c r="S111">
        <f t="shared" si="21"/>
        <v>2101</v>
      </c>
      <c r="T111">
        <f t="shared" si="21"/>
        <v>2101</v>
      </c>
      <c r="U111">
        <f t="shared" si="21"/>
        <v>2101</v>
      </c>
      <c r="V111">
        <f t="shared" si="21"/>
        <v>2101</v>
      </c>
      <c r="W111">
        <f t="shared" si="21"/>
        <v>2101</v>
      </c>
    </row>
    <row r="112" spans="1:23" x14ac:dyDescent="0.25">
      <c r="A112" t="s">
        <v>51</v>
      </c>
      <c r="B112" t="s">
        <v>5</v>
      </c>
      <c r="C112" t="s">
        <v>15</v>
      </c>
      <c r="D112" t="s">
        <v>16</v>
      </c>
      <c r="E112" t="s">
        <v>79</v>
      </c>
      <c r="F112" t="s">
        <v>84</v>
      </c>
      <c r="G112" t="s">
        <v>61</v>
      </c>
      <c r="L112" t="s">
        <v>62</v>
      </c>
      <c r="M112">
        <v>25</v>
      </c>
      <c r="N112">
        <f t="shared" si="21"/>
        <v>25</v>
      </c>
      <c r="O112">
        <f t="shared" si="21"/>
        <v>25</v>
      </c>
      <c r="P112">
        <f t="shared" si="21"/>
        <v>25</v>
      </c>
      <c r="Q112">
        <f t="shared" si="21"/>
        <v>25</v>
      </c>
      <c r="R112">
        <f t="shared" si="21"/>
        <v>25</v>
      </c>
      <c r="S112">
        <f t="shared" si="21"/>
        <v>25</v>
      </c>
      <c r="T112">
        <f t="shared" si="21"/>
        <v>25</v>
      </c>
      <c r="U112">
        <f t="shared" si="21"/>
        <v>25</v>
      </c>
      <c r="V112">
        <f t="shared" si="21"/>
        <v>25</v>
      </c>
      <c r="W112">
        <f t="shared" si="21"/>
        <v>25</v>
      </c>
    </row>
    <row r="113" spans="1:23" x14ac:dyDescent="0.25">
      <c r="A113" t="s">
        <v>51</v>
      </c>
      <c r="B113" t="s">
        <v>5</v>
      </c>
      <c r="C113" t="s">
        <v>15</v>
      </c>
      <c r="D113" t="s">
        <v>16</v>
      </c>
      <c r="E113" t="s">
        <v>79</v>
      </c>
      <c r="F113" t="s">
        <v>84</v>
      </c>
      <c r="G113" t="s">
        <v>63</v>
      </c>
      <c r="L113" t="s">
        <v>55</v>
      </c>
      <c r="M113">
        <v>0</v>
      </c>
    </row>
    <row r="114" spans="1:23" x14ac:dyDescent="0.25">
      <c r="A114" t="s">
        <v>51</v>
      </c>
      <c r="B114" t="s">
        <v>5</v>
      </c>
      <c r="C114" t="s">
        <v>15</v>
      </c>
      <c r="D114" t="s">
        <v>16</v>
      </c>
      <c r="E114" t="s">
        <v>79</v>
      </c>
      <c r="F114" t="s">
        <v>84</v>
      </c>
      <c r="G114" t="s">
        <v>64</v>
      </c>
      <c r="L114" t="s">
        <v>21</v>
      </c>
      <c r="M114">
        <v>264186398</v>
      </c>
      <c r="N114">
        <f t="shared" ref="N114:W116" si="22">M114</f>
        <v>264186398</v>
      </c>
      <c r="O114">
        <f t="shared" si="22"/>
        <v>264186398</v>
      </c>
      <c r="P114">
        <f t="shared" si="22"/>
        <v>264186398</v>
      </c>
      <c r="Q114">
        <f t="shared" si="22"/>
        <v>264186398</v>
      </c>
      <c r="R114">
        <f t="shared" si="22"/>
        <v>264186398</v>
      </c>
      <c r="S114">
        <f t="shared" si="22"/>
        <v>264186398</v>
      </c>
      <c r="T114">
        <f t="shared" si="22"/>
        <v>264186398</v>
      </c>
      <c r="U114">
        <f t="shared" si="22"/>
        <v>264186398</v>
      </c>
      <c r="V114">
        <f t="shared" si="22"/>
        <v>264186398</v>
      </c>
      <c r="W114">
        <f t="shared" si="22"/>
        <v>264186398</v>
      </c>
    </row>
    <row r="115" spans="1:23" x14ac:dyDescent="0.25">
      <c r="A115" t="s">
        <v>51</v>
      </c>
      <c r="B115" t="s">
        <v>5</v>
      </c>
      <c r="C115" t="s">
        <v>15</v>
      </c>
      <c r="D115" t="s">
        <v>16</v>
      </c>
      <c r="E115" t="s">
        <v>79</v>
      </c>
      <c r="F115" t="s">
        <v>84</v>
      </c>
      <c r="G115" t="s">
        <v>81</v>
      </c>
      <c r="L115" t="s">
        <v>71</v>
      </c>
      <c r="M115">
        <v>248501928.57809299</v>
      </c>
      <c r="N115">
        <f t="shared" si="22"/>
        <v>248501928.57809299</v>
      </c>
      <c r="O115">
        <f t="shared" si="22"/>
        <v>248501928.57809299</v>
      </c>
      <c r="P115">
        <f t="shared" si="22"/>
        <v>248501928.57809299</v>
      </c>
      <c r="Q115">
        <f t="shared" si="22"/>
        <v>248501928.57809299</v>
      </c>
      <c r="R115">
        <f t="shared" si="22"/>
        <v>248501928.57809299</v>
      </c>
      <c r="S115">
        <f t="shared" si="22"/>
        <v>248501928.57809299</v>
      </c>
      <c r="T115">
        <f t="shared" si="22"/>
        <v>248501928.57809299</v>
      </c>
      <c r="U115">
        <f t="shared" si="22"/>
        <v>248501928.57809299</v>
      </c>
      <c r="V115">
        <f t="shared" si="22"/>
        <v>248501928.57809299</v>
      </c>
      <c r="W115">
        <f t="shared" si="22"/>
        <v>248501928.57809299</v>
      </c>
    </row>
    <row r="116" spans="1:23" x14ac:dyDescent="0.25">
      <c r="A116" t="s">
        <v>51</v>
      </c>
      <c r="B116" t="s">
        <v>5</v>
      </c>
      <c r="C116" t="s">
        <v>15</v>
      </c>
      <c r="D116" t="s">
        <v>16</v>
      </c>
      <c r="E116" t="s">
        <v>79</v>
      </c>
      <c r="F116" t="s">
        <v>84</v>
      </c>
      <c r="G116" t="s">
        <v>17</v>
      </c>
      <c r="J116" t="s">
        <v>37</v>
      </c>
      <c r="L116" t="s">
        <v>82</v>
      </c>
      <c r="M116">
        <v>1.217281E-3</v>
      </c>
      <c r="N116">
        <f t="shared" si="22"/>
        <v>1.217281E-3</v>
      </c>
      <c r="O116">
        <f t="shared" si="22"/>
        <v>1.217281E-3</v>
      </c>
      <c r="P116">
        <f t="shared" si="22"/>
        <v>1.217281E-3</v>
      </c>
      <c r="Q116">
        <f t="shared" si="22"/>
        <v>1.217281E-3</v>
      </c>
      <c r="R116">
        <f t="shared" si="22"/>
        <v>1.217281E-3</v>
      </c>
      <c r="S116">
        <f t="shared" si="22"/>
        <v>1.217281E-3</v>
      </c>
      <c r="T116">
        <f t="shared" si="22"/>
        <v>1.217281E-3</v>
      </c>
      <c r="U116">
        <f t="shared" si="22"/>
        <v>1.217281E-3</v>
      </c>
      <c r="V116">
        <f t="shared" si="22"/>
        <v>1.217281E-3</v>
      </c>
      <c r="W116">
        <f t="shared" si="22"/>
        <v>1.217281E-3</v>
      </c>
    </row>
    <row r="117" spans="1:23" x14ac:dyDescent="0.25">
      <c r="A117" t="s">
        <v>51</v>
      </c>
      <c r="B117" t="s">
        <v>5</v>
      </c>
      <c r="C117" t="s">
        <v>15</v>
      </c>
      <c r="D117" t="s">
        <v>16</v>
      </c>
      <c r="E117" t="s">
        <v>79</v>
      </c>
      <c r="F117" t="s">
        <v>85</v>
      </c>
      <c r="G117" t="s">
        <v>6</v>
      </c>
    </row>
    <row r="118" spans="1:23" x14ac:dyDescent="0.25">
      <c r="A118" t="s">
        <v>51</v>
      </c>
      <c r="B118" t="s">
        <v>5</v>
      </c>
      <c r="C118" t="s">
        <v>15</v>
      </c>
      <c r="D118" t="s">
        <v>16</v>
      </c>
      <c r="E118" t="s">
        <v>79</v>
      </c>
      <c r="F118" t="s">
        <v>85</v>
      </c>
      <c r="G118" t="s">
        <v>58</v>
      </c>
      <c r="L118" t="s">
        <v>59</v>
      </c>
      <c r="M118">
        <v>2015</v>
      </c>
      <c r="N118">
        <f t="shared" ref="N118:W120" si="23">M118</f>
        <v>2015</v>
      </c>
      <c r="O118">
        <f t="shared" si="23"/>
        <v>2015</v>
      </c>
      <c r="P118">
        <f t="shared" si="23"/>
        <v>2015</v>
      </c>
      <c r="Q118">
        <f t="shared" si="23"/>
        <v>2015</v>
      </c>
      <c r="R118">
        <f t="shared" si="23"/>
        <v>2015</v>
      </c>
      <c r="S118">
        <f t="shared" si="23"/>
        <v>2015</v>
      </c>
      <c r="T118">
        <f t="shared" si="23"/>
        <v>2015</v>
      </c>
      <c r="U118">
        <f t="shared" si="23"/>
        <v>2015</v>
      </c>
      <c r="V118">
        <f t="shared" si="23"/>
        <v>2015</v>
      </c>
      <c r="W118">
        <f t="shared" si="23"/>
        <v>2015</v>
      </c>
    </row>
    <row r="119" spans="1:23" x14ac:dyDescent="0.25">
      <c r="A119" t="s">
        <v>51</v>
      </c>
      <c r="B119" t="s">
        <v>5</v>
      </c>
      <c r="C119" t="s">
        <v>15</v>
      </c>
      <c r="D119" t="s">
        <v>16</v>
      </c>
      <c r="E119" t="s">
        <v>79</v>
      </c>
      <c r="F119" t="s">
        <v>85</v>
      </c>
      <c r="G119" t="s">
        <v>60</v>
      </c>
      <c r="L119" t="s">
        <v>59</v>
      </c>
      <c r="M119">
        <v>2101</v>
      </c>
      <c r="N119">
        <f t="shared" si="23"/>
        <v>2101</v>
      </c>
      <c r="O119">
        <f t="shared" si="23"/>
        <v>2101</v>
      </c>
      <c r="P119">
        <f t="shared" si="23"/>
        <v>2101</v>
      </c>
      <c r="Q119">
        <f t="shared" si="23"/>
        <v>2101</v>
      </c>
      <c r="R119">
        <f t="shared" si="23"/>
        <v>2101</v>
      </c>
      <c r="S119">
        <f t="shared" si="23"/>
        <v>2101</v>
      </c>
      <c r="T119">
        <f t="shared" si="23"/>
        <v>2101</v>
      </c>
      <c r="U119">
        <f t="shared" si="23"/>
        <v>2101</v>
      </c>
      <c r="V119">
        <f t="shared" si="23"/>
        <v>2101</v>
      </c>
      <c r="W119">
        <f t="shared" si="23"/>
        <v>2101</v>
      </c>
    </row>
    <row r="120" spans="1:23" x14ac:dyDescent="0.25">
      <c r="A120" t="s">
        <v>51</v>
      </c>
      <c r="B120" t="s">
        <v>5</v>
      </c>
      <c r="C120" t="s">
        <v>15</v>
      </c>
      <c r="D120" t="s">
        <v>16</v>
      </c>
      <c r="E120" t="s">
        <v>79</v>
      </c>
      <c r="F120" t="s">
        <v>85</v>
      </c>
      <c r="G120" t="s">
        <v>61</v>
      </c>
      <c r="L120" t="s">
        <v>62</v>
      </c>
      <c r="M120">
        <v>25</v>
      </c>
      <c r="N120">
        <f t="shared" si="23"/>
        <v>25</v>
      </c>
      <c r="O120">
        <f t="shared" si="23"/>
        <v>25</v>
      </c>
      <c r="P120">
        <f t="shared" si="23"/>
        <v>25</v>
      </c>
      <c r="Q120">
        <f t="shared" si="23"/>
        <v>25</v>
      </c>
      <c r="R120">
        <f t="shared" si="23"/>
        <v>25</v>
      </c>
      <c r="S120">
        <f t="shared" si="23"/>
        <v>25</v>
      </c>
      <c r="T120">
        <f t="shared" si="23"/>
        <v>25</v>
      </c>
      <c r="U120">
        <f t="shared" si="23"/>
        <v>25</v>
      </c>
      <c r="V120">
        <f t="shared" si="23"/>
        <v>25</v>
      </c>
      <c r="W120">
        <f t="shared" si="23"/>
        <v>25</v>
      </c>
    </row>
    <row r="121" spans="1:23" x14ac:dyDescent="0.25">
      <c r="A121" t="s">
        <v>51</v>
      </c>
      <c r="B121" t="s">
        <v>5</v>
      </c>
      <c r="C121" t="s">
        <v>15</v>
      </c>
      <c r="D121" t="s">
        <v>16</v>
      </c>
      <c r="E121" t="s">
        <v>79</v>
      </c>
      <c r="F121" t="s">
        <v>85</v>
      </c>
      <c r="G121" t="s">
        <v>63</v>
      </c>
      <c r="L121" t="s">
        <v>55</v>
      </c>
      <c r="M121">
        <v>0</v>
      </c>
    </row>
    <row r="122" spans="1:23" x14ac:dyDescent="0.25">
      <c r="A122" t="s">
        <v>51</v>
      </c>
      <c r="B122" t="s">
        <v>5</v>
      </c>
      <c r="C122" t="s">
        <v>15</v>
      </c>
      <c r="D122" t="s">
        <v>16</v>
      </c>
      <c r="E122" t="s">
        <v>79</v>
      </c>
      <c r="F122" t="s">
        <v>85</v>
      </c>
      <c r="G122" t="s">
        <v>64</v>
      </c>
      <c r="L122" t="s">
        <v>21</v>
      </c>
      <c r="M122">
        <v>264186398</v>
      </c>
      <c r="N122">
        <f t="shared" ref="N122:W125" si="24">M122</f>
        <v>264186398</v>
      </c>
      <c r="O122">
        <f t="shared" si="24"/>
        <v>264186398</v>
      </c>
      <c r="P122">
        <f t="shared" si="24"/>
        <v>264186398</v>
      </c>
      <c r="Q122">
        <f t="shared" si="24"/>
        <v>264186398</v>
      </c>
      <c r="R122">
        <f t="shared" si="24"/>
        <v>264186398</v>
      </c>
      <c r="S122">
        <f t="shared" si="24"/>
        <v>264186398</v>
      </c>
      <c r="T122">
        <f t="shared" si="24"/>
        <v>264186398</v>
      </c>
      <c r="U122">
        <f t="shared" si="24"/>
        <v>264186398</v>
      </c>
      <c r="V122">
        <f t="shared" si="24"/>
        <v>264186398</v>
      </c>
      <c r="W122">
        <f t="shared" si="24"/>
        <v>264186398</v>
      </c>
    </row>
    <row r="123" spans="1:23" x14ac:dyDescent="0.25">
      <c r="A123" t="s">
        <v>51</v>
      </c>
      <c r="B123" t="s">
        <v>5</v>
      </c>
      <c r="C123" t="s">
        <v>15</v>
      </c>
      <c r="D123" t="s">
        <v>16</v>
      </c>
      <c r="E123" t="s">
        <v>79</v>
      </c>
      <c r="F123" t="s">
        <v>85</v>
      </c>
      <c r="G123" t="s">
        <v>81</v>
      </c>
      <c r="L123" t="s">
        <v>71</v>
      </c>
      <c r="M123">
        <v>248501928.57809299</v>
      </c>
      <c r="N123">
        <f t="shared" si="24"/>
        <v>248501928.57809299</v>
      </c>
      <c r="O123">
        <f t="shared" si="24"/>
        <v>248501928.57809299</v>
      </c>
      <c r="P123">
        <f t="shared" si="24"/>
        <v>248501928.57809299</v>
      </c>
      <c r="Q123">
        <f t="shared" si="24"/>
        <v>248501928.57809299</v>
      </c>
      <c r="R123">
        <f t="shared" si="24"/>
        <v>248501928.57809299</v>
      </c>
      <c r="S123">
        <f t="shared" si="24"/>
        <v>248501928.57809299</v>
      </c>
      <c r="T123">
        <f t="shared" si="24"/>
        <v>248501928.57809299</v>
      </c>
      <c r="U123">
        <f t="shared" si="24"/>
        <v>248501928.57809299</v>
      </c>
      <c r="V123">
        <f t="shared" si="24"/>
        <v>248501928.57809299</v>
      </c>
      <c r="W123">
        <f t="shared" si="24"/>
        <v>248501928.57809299</v>
      </c>
    </row>
    <row r="124" spans="1:23" x14ac:dyDescent="0.25">
      <c r="A124" t="s">
        <v>51</v>
      </c>
      <c r="B124" t="s">
        <v>5</v>
      </c>
      <c r="C124" t="s">
        <v>15</v>
      </c>
      <c r="D124" t="s">
        <v>16</v>
      </c>
      <c r="E124" t="s">
        <v>79</v>
      </c>
      <c r="F124" t="s">
        <v>85</v>
      </c>
      <c r="G124" t="s">
        <v>17</v>
      </c>
      <c r="J124" t="s">
        <v>37</v>
      </c>
      <c r="L124" t="s">
        <v>82</v>
      </c>
      <c r="M124">
        <v>6.0864000000000003E-4</v>
      </c>
      <c r="N124">
        <f t="shared" si="24"/>
        <v>6.0864000000000003E-4</v>
      </c>
      <c r="O124">
        <f t="shared" si="24"/>
        <v>6.0864000000000003E-4</v>
      </c>
      <c r="P124">
        <f t="shared" si="24"/>
        <v>6.0864000000000003E-4</v>
      </c>
      <c r="Q124">
        <f t="shared" si="24"/>
        <v>6.0864000000000003E-4</v>
      </c>
      <c r="R124">
        <f t="shared" si="24"/>
        <v>6.0864000000000003E-4</v>
      </c>
      <c r="S124">
        <f t="shared" si="24"/>
        <v>6.0864000000000003E-4</v>
      </c>
      <c r="T124">
        <f t="shared" si="24"/>
        <v>6.0864000000000003E-4</v>
      </c>
      <c r="U124">
        <f t="shared" si="24"/>
        <v>6.0864000000000003E-4</v>
      </c>
      <c r="V124">
        <f t="shared" si="24"/>
        <v>6.0864000000000003E-4</v>
      </c>
      <c r="W124">
        <f t="shared" si="24"/>
        <v>6.0864000000000003E-4</v>
      </c>
    </row>
    <row r="125" spans="1:23" x14ac:dyDescent="0.25">
      <c r="A125" t="s">
        <v>51</v>
      </c>
      <c r="B125" t="s">
        <v>5</v>
      </c>
      <c r="C125" t="s">
        <v>15</v>
      </c>
      <c r="D125" t="s">
        <v>16</v>
      </c>
      <c r="E125" t="s">
        <v>79</v>
      </c>
      <c r="F125" t="s">
        <v>85</v>
      </c>
      <c r="G125" t="s">
        <v>17</v>
      </c>
      <c r="J125" t="s">
        <v>24</v>
      </c>
      <c r="L125" t="s">
        <v>82</v>
      </c>
      <c r="M125">
        <v>6.0864000000000003E-4</v>
      </c>
      <c r="N125">
        <f t="shared" si="24"/>
        <v>6.0864000000000003E-4</v>
      </c>
      <c r="O125">
        <f t="shared" si="24"/>
        <v>6.0864000000000003E-4</v>
      </c>
      <c r="P125">
        <f t="shared" si="24"/>
        <v>6.0864000000000003E-4</v>
      </c>
      <c r="Q125">
        <f t="shared" si="24"/>
        <v>6.0864000000000003E-4</v>
      </c>
      <c r="R125">
        <f t="shared" si="24"/>
        <v>6.0864000000000003E-4</v>
      </c>
      <c r="S125">
        <f t="shared" si="24"/>
        <v>6.0864000000000003E-4</v>
      </c>
      <c r="T125">
        <f t="shared" si="24"/>
        <v>6.0864000000000003E-4</v>
      </c>
      <c r="U125">
        <f t="shared" si="24"/>
        <v>6.0864000000000003E-4</v>
      </c>
      <c r="V125">
        <f t="shared" si="24"/>
        <v>6.0864000000000003E-4</v>
      </c>
      <c r="W125">
        <f t="shared" si="24"/>
        <v>6.0864000000000003E-4</v>
      </c>
    </row>
    <row r="126" spans="1:23" x14ac:dyDescent="0.25">
      <c r="A126" t="s">
        <v>51</v>
      </c>
      <c r="B126" t="s">
        <v>5</v>
      </c>
      <c r="C126" t="s">
        <v>15</v>
      </c>
      <c r="D126" t="s">
        <v>16</v>
      </c>
      <c r="E126" t="s">
        <v>79</v>
      </c>
      <c r="F126" t="s">
        <v>86</v>
      </c>
      <c r="G126" t="s">
        <v>6</v>
      </c>
    </row>
    <row r="127" spans="1:23" x14ac:dyDescent="0.25">
      <c r="A127" t="s">
        <v>51</v>
      </c>
      <c r="B127" t="s">
        <v>5</v>
      </c>
      <c r="C127" t="s">
        <v>15</v>
      </c>
      <c r="D127" t="s">
        <v>16</v>
      </c>
      <c r="E127" t="s">
        <v>79</v>
      </c>
      <c r="F127" t="s">
        <v>86</v>
      </c>
      <c r="G127" t="s">
        <v>58</v>
      </c>
      <c r="L127" t="s">
        <v>59</v>
      </c>
      <c r="M127">
        <v>2025</v>
      </c>
      <c r="N127">
        <f t="shared" ref="N127:W129" si="25">M127</f>
        <v>2025</v>
      </c>
      <c r="O127">
        <f t="shared" si="25"/>
        <v>2025</v>
      </c>
      <c r="P127">
        <f t="shared" si="25"/>
        <v>2025</v>
      </c>
      <c r="Q127">
        <f t="shared" si="25"/>
        <v>2025</v>
      </c>
      <c r="R127">
        <f t="shared" si="25"/>
        <v>2025</v>
      </c>
      <c r="S127">
        <f t="shared" si="25"/>
        <v>2025</v>
      </c>
      <c r="T127">
        <f t="shared" si="25"/>
        <v>2025</v>
      </c>
      <c r="U127">
        <f t="shared" si="25"/>
        <v>2025</v>
      </c>
      <c r="V127">
        <f t="shared" si="25"/>
        <v>2025</v>
      </c>
      <c r="W127">
        <f t="shared" si="25"/>
        <v>2025</v>
      </c>
    </row>
    <row r="128" spans="1:23" x14ac:dyDescent="0.25">
      <c r="A128" t="s">
        <v>51</v>
      </c>
      <c r="B128" t="s">
        <v>5</v>
      </c>
      <c r="C128" t="s">
        <v>15</v>
      </c>
      <c r="D128" t="s">
        <v>16</v>
      </c>
      <c r="E128" t="s">
        <v>79</v>
      </c>
      <c r="F128" t="s">
        <v>86</v>
      </c>
      <c r="G128" t="s">
        <v>60</v>
      </c>
      <c r="L128" t="s">
        <v>59</v>
      </c>
      <c r="M128">
        <v>2101</v>
      </c>
      <c r="N128">
        <f t="shared" si="25"/>
        <v>2101</v>
      </c>
      <c r="O128">
        <f t="shared" si="25"/>
        <v>2101</v>
      </c>
      <c r="P128">
        <f t="shared" si="25"/>
        <v>2101</v>
      </c>
      <c r="Q128">
        <f t="shared" si="25"/>
        <v>2101</v>
      </c>
      <c r="R128">
        <f t="shared" si="25"/>
        <v>2101</v>
      </c>
      <c r="S128">
        <f t="shared" si="25"/>
        <v>2101</v>
      </c>
      <c r="T128">
        <f t="shared" si="25"/>
        <v>2101</v>
      </c>
      <c r="U128">
        <f t="shared" si="25"/>
        <v>2101</v>
      </c>
      <c r="V128">
        <f t="shared" si="25"/>
        <v>2101</v>
      </c>
      <c r="W128">
        <f t="shared" si="25"/>
        <v>2101</v>
      </c>
    </row>
    <row r="129" spans="1:23" x14ac:dyDescent="0.25">
      <c r="A129" t="s">
        <v>51</v>
      </c>
      <c r="B129" t="s">
        <v>5</v>
      </c>
      <c r="C129" t="s">
        <v>15</v>
      </c>
      <c r="D129" t="s">
        <v>16</v>
      </c>
      <c r="E129" t="s">
        <v>79</v>
      </c>
      <c r="F129" t="s">
        <v>86</v>
      </c>
      <c r="G129" t="s">
        <v>61</v>
      </c>
      <c r="L129" t="s">
        <v>62</v>
      </c>
      <c r="M129">
        <v>25</v>
      </c>
      <c r="N129">
        <f t="shared" si="25"/>
        <v>25</v>
      </c>
      <c r="O129">
        <f t="shared" si="25"/>
        <v>25</v>
      </c>
      <c r="P129">
        <f t="shared" si="25"/>
        <v>25</v>
      </c>
      <c r="Q129">
        <f t="shared" si="25"/>
        <v>25</v>
      </c>
      <c r="R129">
        <f t="shared" si="25"/>
        <v>25</v>
      </c>
      <c r="S129">
        <f t="shared" si="25"/>
        <v>25</v>
      </c>
      <c r="T129">
        <f t="shared" si="25"/>
        <v>25</v>
      </c>
      <c r="U129">
        <f t="shared" si="25"/>
        <v>25</v>
      </c>
      <c r="V129">
        <f t="shared" si="25"/>
        <v>25</v>
      </c>
      <c r="W129">
        <f t="shared" si="25"/>
        <v>25</v>
      </c>
    </row>
    <row r="130" spans="1:23" x14ac:dyDescent="0.25">
      <c r="A130" t="s">
        <v>51</v>
      </c>
      <c r="B130" t="s">
        <v>5</v>
      </c>
      <c r="C130" t="s">
        <v>15</v>
      </c>
      <c r="D130" t="s">
        <v>16</v>
      </c>
      <c r="E130" t="s">
        <v>79</v>
      </c>
      <c r="F130" t="s">
        <v>86</v>
      </c>
      <c r="G130" t="s">
        <v>63</v>
      </c>
      <c r="L130" t="s">
        <v>55</v>
      </c>
      <c r="M130">
        <v>0</v>
      </c>
    </row>
    <row r="131" spans="1:23" x14ac:dyDescent="0.25">
      <c r="A131" t="s">
        <v>51</v>
      </c>
      <c r="B131" t="s">
        <v>5</v>
      </c>
      <c r="C131" t="s">
        <v>15</v>
      </c>
      <c r="D131" t="s">
        <v>16</v>
      </c>
      <c r="E131" t="s">
        <v>79</v>
      </c>
      <c r="F131" t="s">
        <v>86</v>
      </c>
      <c r="G131" t="s">
        <v>64</v>
      </c>
      <c r="L131" t="s">
        <v>21</v>
      </c>
      <c r="M131">
        <v>264186398</v>
      </c>
      <c r="N131">
        <f t="shared" ref="N131:W133" si="26">M131</f>
        <v>264186398</v>
      </c>
      <c r="O131">
        <f t="shared" si="26"/>
        <v>264186398</v>
      </c>
      <c r="P131">
        <f t="shared" si="26"/>
        <v>264186398</v>
      </c>
      <c r="Q131">
        <f t="shared" si="26"/>
        <v>264186398</v>
      </c>
      <c r="R131">
        <f t="shared" si="26"/>
        <v>264186398</v>
      </c>
      <c r="S131">
        <f t="shared" si="26"/>
        <v>264186398</v>
      </c>
      <c r="T131">
        <f t="shared" si="26"/>
        <v>264186398</v>
      </c>
      <c r="U131">
        <f t="shared" si="26"/>
        <v>264186398</v>
      </c>
      <c r="V131">
        <f t="shared" si="26"/>
        <v>264186398</v>
      </c>
      <c r="W131">
        <f t="shared" si="26"/>
        <v>264186398</v>
      </c>
    </row>
    <row r="132" spans="1:23" x14ac:dyDescent="0.25">
      <c r="A132" t="s">
        <v>51</v>
      </c>
      <c r="B132" t="s">
        <v>5</v>
      </c>
      <c r="C132" t="s">
        <v>15</v>
      </c>
      <c r="D132" t="s">
        <v>16</v>
      </c>
      <c r="E132" t="s">
        <v>79</v>
      </c>
      <c r="F132" t="s">
        <v>86</v>
      </c>
      <c r="G132" t="s">
        <v>81</v>
      </c>
      <c r="L132" t="s">
        <v>71</v>
      </c>
      <c r="M132">
        <v>312843740.470339</v>
      </c>
      <c r="N132">
        <f t="shared" si="26"/>
        <v>312843740.470339</v>
      </c>
      <c r="O132">
        <f t="shared" si="26"/>
        <v>312843740.470339</v>
      </c>
      <c r="P132">
        <f t="shared" si="26"/>
        <v>312843740.470339</v>
      </c>
      <c r="Q132">
        <f t="shared" si="26"/>
        <v>312843740.470339</v>
      </c>
      <c r="R132">
        <f t="shared" si="26"/>
        <v>312843740.470339</v>
      </c>
      <c r="S132">
        <f t="shared" si="26"/>
        <v>312843740.470339</v>
      </c>
      <c r="T132">
        <f t="shared" si="26"/>
        <v>312843740.470339</v>
      </c>
      <c r="U132">
        <f t="shared" si="26"/>
        <v>312843740.470339</v>
      </c>
      <c r="V132">
        <f t="shared" si="26"/>
        <v>312843740.470339</v>
      </c>
      <c r="W132">
        <f t="shared" si="26"/>
        <v>312843740.470339</v>
      </c>
    </row>
    <row r="133" spans="1:23" x14ac:dyDescent="0.25">
      <c r="A133" t="s">
        <v>51</v>
      </c>
      <c r="B133" t="s">
        <v>5</v>
      </c>
      <c r="C133" t="s">
        <v>15</v>
      </c>
      <c r="D133" t="s">
        <v>16</v>
      </c>
      <c r="E133" t="s">
        <v>79</v>
      </c>
      <c r="F133" t="s">
        <v>86</v>
      </c>
      <c r="G133" t="s">
        <v>17</v>
      </c>
      <c r="J133" t="s">
        <v>36</v>
      </c>
      <c r="L133" t="s">
        <v>82</v>
      </c>
      <c r="M133">
        <v>1.217281E-3</v>
      </c>
      <c r="N133">
        <f t="shared" si="26"/>
        <v>1.217281E-3</v>
      </c>
      <c r="O133">
        <f t="shared" si="26"/>
        <v>1.217281E-3</v>
      </c>
      <c r="P133">
        <f t="shared" si="26"/>
        <v>1.217281E-3</v>
      </c>
      <c r="Q133">
        <f t="shared" si="26"/>
        <v>1.217281E-3</v>
      </c>
      <c r="R133">
        <f t="shared" si="26"/>
        <v>1.217281E-3</v>
      </c>
      <c r="S133">
        <f t="shared" si="26"/>
        <v>1.217281E-3</v>
      </c>
      <c r="T133">
        <f t="shared" si="26"/>
        <v>1.217281E-3</v>
      </c>
      <c r="U133">
        <f t="shared" si="26"/>
        <v>1.217281E-3</v>
      </c>
      <c r="V133">
        <f t="shared" si="26"/>
        <v>1.217281E-3</v>
      </c>
      <c r="W133">
        <f t="shared" si="26"/>
        <v>1.217281E-3</v>
      </c>
    </row>
    <row r="134" spans="1:23" x14ac:dyDescent="0.25">
      <c r="A134" t="s">
        <v>66</v>
      </c>
      <c r="B134" t="s">
        <v>5</v>
      </c>
      <c r="C134" t="s">
        <v>15</v>
      </c>
      <c r="D134" t="s">
        <v>16</v>
      </c>
      <c r="E134" t="s">
        <v>87</v>
      </c>
      <c r="G134" t="s">
        <v>20</v>
      </c>
      <c r="L134" t="s">
        <v>67</v>
      </c>
    </row>
    <row r="135" spans="1:23" x14ac:dyDescent="0.25">
      <c r="A135" t="s">
        <v>66</v>
      </c>
      <c r="B135" t="s">
        <v>5</v>
      </c>
      <c r="C135" t="s">
        <v>15</v>
      </c>
      <c r="D135" t="s">
        <v>16</v>
      </c>
      <c r="E135" t="s">
        <v>87</v>
      </c>
      <c r="G135" t="s">
        <v>22</v>
      </c>
      <c r="H135" t="s">
        <v>48</v>
      </c>
    </row>
    <row r="136" spans="1:23" x14ac:dyDescent="0.25">
      <c r="A136" t="s">
        <v>66</v>
      </c>
      <c r="B136" t="s">
        <v>5</v>
      </c>
      <c r="C136" t="s">
        <v>15</v>
      </c>
      <c r="D136" t="s">
        <v>16</v>
      </c>
      <c r="E136" t="s">
        <v>87</v>
      </c>
      <c r="G136" t="s">
        <v>17</v>
      </c>
      <c r="J136" t="s">
        <v>88</v>
      </c>
      <c r="L136" t="s">
        <v>67</v>
      </c>
      <c r="M136">
        <v>5.31700617432323E-11</v>
      </c>
      <c r="N136">
        <v>0.48299999999999998</v>
      </c>
      <c r="O136">
        <v>0.79</v>
      </c>
      <c r="P136">
        <v>0.96599999999999997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</row>
    <row r="137" spans="1:23" x14ac:dyDescent="0.25">
      <c r="A137" t="s">
        <v>66</v>
      </c>
      <c r="B137" t="s">
        <v>5</v>
      </c>
      <c r="C137" t="s">
        <v>15</v>
      </c>
      <c r="D137" t="s">
        <v>16</v>
      </c>
      <c r="E137" t="s">
        <v>87</v>
      </c>
      <c r="G137" t="s">
        <v>17</v>
      </c>
      <c r="J137" t="s">
        <v>89</v>
      </c>
      <c r="L137" t="s">
        <v>67</v>
      </c>
      <c r="M137">
        <v>0.99999999994682998</v>
      </c>
      <c r="N137">
        <v>0.51700000000000002</v>
      </c>
      <c r="O137">
        <v>0.21</v>
      </c>
      <c r="P137">
        <v>3.4000000000000002E-2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5">
      <c r="A138" t="s">
        <v>88</v>
      </c>
      <c r="B138" t="s">
        <v>5</v>
      </c>
      <c r="C138" t="s">
        <v>15</v>
      </c>
      <c r="D138" t="s">
        <v>16</v>
      </c>
      <c r="E138" t="s">
        <v>90</v>
      </c>
      <c r="G138" t="s">
        <v>20</v>
      </c>
      <c r="L138" t="s">
        <v>67</v>
      </c>
    </row>
    <row r="139" spans="1:23" x14ac:dyDescent="0.25">
      <c r="A139" t="s">
        <v>88</v>
      </c>
      <c r="B139" t="s">
        <v>5</v>
      </c>
      <c r="C139" t="s">
        <v>15</v>
      </c>
      <c r="D139" t="s">
        <v>16</v>
      </c>
      <c r="E139" t="s">
        <v>90</v>
      </c>
      <c r="G139" t="s">
        <v>22</v>
      </c>
      <c r="H139" t="s">
        <v>53</v>
      </c>
    </row>
    <row r="140" spans="1:23" x14ac:dyDescent="0.25">
      <c r="A140" t="s">
        <v>88</v>
      </c>
      <c r="B140" t="s">
        <v>5</v>
      </c>
      <c r="C140" t="s">
        <v>15</v>
      </c>
      <c r="D140" t="s">
        <v>16</v>
      </c>
      <c r="E140" t="s">
        <v>90</v>
      </c>
      <c r="G140" t="s">
        <v>54</v>
      </c>
      <c r="L140" t="s">
        <v>55</v>
      </c>
      <c r="M140">
        <v>0.25</v>
      </c>
      <c r="N140">
        <f t="shared" ref="N140:W141" si="27">M140</f>
        <v>0.25</v>
      </c>
      <c r="O140">
        <f t="shared" si="27"/>
        <v>0.25</v>
      </c>
      <c r="P140">
        <f t="shared" si="27"/>
        <v>0.25</v>
      </c>
      <c r="Q140">
        <f t="shared" si="27"/>
        <v>0.25</v>
      </c>
      <c r="R140">
        <f t="shared" si="27"/>
        <v>0.25</v>
      </c>
      <c r="S140">
        <f t="shared" si="27"/>
        <v>0.25</v>
      </c>
      <c r="T140">
        <f t="shared" si="27"/>
        <v>0.25</v>
      </c>
      <c r="U140">
        <f t="shared" si="27"/>
        <v>0.25</v>
      </c>
      <c r="V140">
        <f t="shared" si="27"/>
        <v>0.25</v>
      </c>
      <c r="W140">
        <f t="shared" si="27"/>
        <v>0.25</v>
      </c>
    </row>
    <row r="141" spans="1:23" x14ac:dyDescent="0.25">
      <c r="A141" t="s">
        <v>88</v>
      </c>
      <c r="B141" t="s">
        <v>5</v>
      </c>
      <c r="C141" t="s">
        <v>15</v>
      </c>
      <c r="D141" t="s">
        <v>16</v>
      </c>
      <c r="E141" t="s">
        <v>90</v>
      </c>
      <c r="G141" t="s">
        <v>56</v>
      </c>
      <c r="M141">
        <v>7</v>
      </c>
      <c r="N141">
        <f t="shared" si="27"/>
        <v>7</v>
      </c>
      <c r="O141">
        <f t="shared" si="27"/>
        <v>7</v>
      </c>
      <c r="P141">
        <f t="shared" si="27"/>
        <v>7</v>
      </c>
      <c r="Q141">
        <f t="shared" si="27"/>
        <v>7</v>
      </c>
      <c r="R141">
        <f t="shared" si="27"/>
        <v>7</v>
      </c>
      <c r="S141">
        <f t="shared" si="27"/>
        <v>7</v>
      </c>
      <c r="T141">
        <f t="shared" si="27"/>
        <v>7</v>
      </c>
      <c r="U141">
        <f t="shared" si="27"/>
        <v>7</v>
      </c>
      <c r="V141">
        <f t="shared" si="27"/>
        <v>7</v>
      </c>
      <c r="W141">
        <f t="shared" si="27"/>
        <v>7</v>
      </c>
    </row>
    <row r="142" spans="1:23" x14ac:dyDescent="0.25">
      <c r="A142" t="s">
        <v>88</v>
      </c>
      <c r="B142" t="s">
        <v>5</v>
      </c>
      <c r="C142" t="s">
        <v>15</v>
      </c>
      <c r="D142" t="s">
        <v>16</v>
      </c>
      <c r="E142" t="s">
        <v>90</v>
      </c>
      <c r="F142" t="s">
        <v>91</v>
      </c>
      <c r="G142" t="s">
        <v>6</v>
      </c>
    </row>
    <row r="143" spans="1:23" x14ac:dyDescent="0.25">
      <c r="A143" t="s">
        <v>88</v>
      </c>
      <c r="B143" t="s">
        <v>5</v>
      </c>
      <c r="C143" t="s">
        <v>15</v>
      </c>
      <c r="D143" t="s">
        <v>16</v>
      </c>
      <c r="E143" t="s">
        <v>90</v>
      </c>
      <c r="F143" t="s">
        <v>91</v>
      </c>
      <c r="G143" t="s">
        <v>58</v>
      </c>
      <c r="L143" t="s">
        <v>59</v>
      </c>
      <c r="M143">
        <v>1950</v>
      </c>
      <c r="N143">
        <f t="shared" ref="N143:W145" si="28">M143</f>
        <v>1950</v>
      </c>
      <c r="O143">
        <f t="shared" si="28"/>
        <v>1950</v>
      </c>
      <c r="P143">
        <f t="shared" si="28"/>
        <v>1950</v>
      </c>
      <c r="Q143">
        <f t="shared" si="28"/>
        <v>1950</v>
      </c>
      <c r="R143">
        <f t="shared" si="28"/>
        <v>1950</v>
      </c>
      <c r="S143">
        <f t="shared" si="28"/>
        <v>1950</v>
      </c>
      <c r="T143">
        <f t="shared" si="28"/>
        <v>1950</v>
      </c>
      <c r="U143">
        <f t="shared" si="28"/>
        <v>1950</v>
      </c>
      <c r="V143">
        <f t="shared" si="28"/>
        <v>1950</v>
      </c>
      <c r="W143">
        <f t="shared" si="28"/>
        <v>1950</v>
      </c>
    </row>
    <row r="144" spans="1:23" x14ac:dyDescent="0.25">
      <c r="A144" t="s">
        <v>88</v>
      </c>
      <c r="B144" t="s">
        <v>5</v>
      </c>
      <c r="C144" t="s">
        <v>15</v>
      </c>
      <c r="D144" t="s">
        <v>16</v>
      </c>
      <c r="E144" t="s">
        <v>90</v>
      </c>
      <c r="F144" t="s">
        <v>91</v>
      </c>
      <c r="G144" t="s">
        <v>60</v>
      </c>
      <c r="L144" t="s">
        <v>59</v>
      </c>
      <c r="M144">
        <v>2101</v>
      </c>
      <c r="N144">
        <f t="shared" si="28"/>
        <v>2101</v>
      </c>
      <c r="O144">
        <f t="shared" si="28"/>
        <v>2101</v>
      </c>
      <c r="P144">
        <f t="shared" si="28"/>
        <v>2101</v>
      </c>
      <c r="Q144">
        <f t="shared" si="28"/>
        <v>2101</v>
      </c>
      <c r="R144">
        <f t="shared" si="28"/>
        <v>2101</v>
      </c>
      <c r="S144">
        <f t="shared" si="28"/>
        <v>2101</v>
      </c>
      <c r="T144">
        <f t="shared" si="28"/>
        <v>2101</v>
      </c>
      <c r="U144">
        <f t="shared" si="28"/>
        <v>2101</v>
      </c>
      <c r="V144">
        <f t="shared" si="28"/>
        <v>2101</v>
      </c>
      <c r="W144">
        <f t="shared" si="28"/>
        <v>2101</v>
      </c>
    </row>
    <row r="145" spans="1:23" x14ac:dyDescent="0.25">
      <c r="A145" t="s">
        <v>88</v>
      </c>
      <c r="B145" t="s">
        <v>5</v>
      </c>
      <c r="C145" t="s">
        <v>15</v>
      </c>
      <c r="D145" t="s">
        <v>16</v>
      </c>
      <c r="E145" t="s">
        <v>90</v>
      </c>
      <c r="F145" t="s">
        <v>91</v>
      </c>
      <c r="G145" t="s">
        <v>61</v>
      </c>
      <c r="L145" t="s">
        <v>62</v>
      </c>
      <c r="M145">
        <v>16</v>
      </c>
      <c r="N145">
        <f t="shared" si="28"/>
        <v>16</v>
      </c>
      <c r="O145">
        <f t="shared" si="28"/>
        <v>16</v>
      </c>
      <c r="P145">
        <f t="shared" si="28"/>
        <v>16</v>
      </c>
      <c r="Q145">
        <f t="shared" si="28"/>
        <v>16</v>
      </c>
      <c r="R145">
        <f t="shared" si="28"/>
        <v>16</v>
      </c>
      <c r="S145">
        <f t="shared" si="28"/>
        <v>16</v>
      </c>
      <c r="T145">
        <f t="shared" si="28"/>
        <v>16</v>
      </c>
      <c r="U145">
        <f t="shared" si="28"/>
        <v>16</v>
      </c>
      <c r="V145">
        <f t="shared" si="28"/>
        <v>16</v>
      </c>
      <c r="W145">
        <f t="shared" si="28"/>
        <v>16</v>
      </c>
    </row>
    <row r="146" spans="1:23" x14ac:dyDescent="0.25">
      <c r="A146" t="s">
        <v>88</v>
      </c>
      <c r="B146" t="s">
        <v>5</v>
      </c>
      <c r="C146" t="s">
        <v>15</v>
      </c>
      <c r="D146" t="s">
        <v>16</v>
      </c>
      <c r="E146" t="s">
        <v>90</v>
      </c>
      <c r="F146" t="s">
        <v>91</v>
      </c>
      <c r="G146" t="s">
        <v>63</v>
      </c>
      <c r="L146" t="s">
        <v>55</v>
      </c>
      <c r="M146">
        <v>0.316</v>
      </c>
    </row>
    <row r="147" spans="1:23" x14ac:dyDescent="0.25">
      <c r="A147" t="s">
        <v>88</v>
      </c>
      <c r="B147" t="s">
        <v>5</v>
      </c>
      <c r="C147" t="s">
        <v>15</v>
      </c>
      <c r="D147" t="s">
        <v>16</v>
      </c>
      <c r="E147" t="s">
        <v>90</v>
      </c>
      <c r="F147" t="s">
        <v>91</v>
      </c>
      <c r="G147" t="s">
        <v>64</v>
      </c>
      <c r="L147" t="s">
        <v>67</v>
      </c>
      <c r="M147">
        <v>19168</v>
      </c>
      <c r="N147">
        <f t="shared" ref="N147:W150" si="29">M147</f>
        <v>19168</v>
      </c>
      <c r="O147">
        <f t="shared" si="29"/>
        <v>19168</v>
      </c>
      <c r="P147">
        <f t="shared" si="29"/>
        <v>19168</v>
      </c>
      <c r="Q147">
        <f t="shared" si="29"/>
        <v>19168</v>
      </c>
      <c r="R147">
        <f t="shared" si="29"/>
        <v>19168</v>
      </c>
      <c r="S147">
        <f t="shared" si="29"/>
        <v>19168</v>
      </c>
      <c r="T147">
        <f t="shared" si="29"/>
        <v>19168</v>
      </c>
      <c r="U147">
        <f t="shared" si="29"/>
        <v>19168</v>
      </c>
      <c r="V147">
        <f t="shared" si="29"/>
        <v>19168</v>
      </c>
      <c r="W147">
        <f t="shared" si="29"/>
        <v>19168</v>
      </c>
    </row>
    <row r="148" spans="1:23" x14ac:dyDescent="0.25">
      <c r="A148" t="s">
        <v>88</v>
      </c>
      <c r="B148" t="s">
        <v>5</v>
      </c>
      <c r="C148" t="s">
        <v>15</v>
      </c>
      <c r="D148" t="s">
        <v>16</v>
      </c>
      <c r="E148" t="s">
        <v>90</v>
      </c>
      <c r="F148" t="s">
        <v>91</v>
      </c>
      <c r="G148" t="s">
        <v>81</v>
      </c>
      <c r="L148" t="s">
        <v>71</v>
      </c>
      <c r="M148">
        <v>20763.917049532702</v>
      </c>
      <c r="N148">
        <f t="shared" si="29"/>
        <v>20763.917049532702</v>
      </c>
      <c r="O148">
        <f t="shared" si="29"/>
        <v>20763.917049532702</v>
      </c>
      <c r="P148">
        <f t="shared" si="29"/>
        <v>20763.917049532702</v>
      </c>
      <c r="Q148">
        <f t="shared" si="29"/>
        <v>20763.917049532702</v>
      </c>
      <c r="R148">
        <f t="shared" si="29"/>
        <v>20763.917049532702</v>
      </c>
      <c r="S148">
        <f t="shared" si="29"/>
        <v>20763.917049532702</v>
      </c>
      <c r="T148">
        <f t="shared" si="29"/>
        <v>20763.917049532702</v>
      </c>
      <c r="U148">
        <f t="shared" si="29"/>
        <v>20763.917049532702</v>
      </c>
      <c r="V148">
        <f t="shared" si="29"/>
        <v>20763.917049532702</v>
      </c>
      <c r="W148">
        <f t="shared" si="29"/>
        <v>20763.917049532702</v>
      </c>
    </row>
    <row r="149" spans="1:23" x14ac:dyDescent="0.25">
      <c r="A149" t="s">
        <v>88</v>
      </c>
      <c r="B149" t="s">
        <v>5</v>
      </c>
      <c r="C149" t="s">
        <v>15</v>
      </c>
      <c r="D149" t="s">
        <v>16</v>
      </c>
      <c r="E149" t="s">
        <v>90</v>
      </c>
      <c r="F149" t="s">
        <v>91</v>
      </c>
      <c r="G149" t="s">
        <v>70</v>
      </c>
      <c r="L149" t="s">
        <v>71</v>
      </c>
      <c r="M149">
        <v>2738.9469488598102</v>
      </c>
      <c r="N149">
        <f t="shared" si="29"/>
        <v>2738.9469488598102</v>
      </c>
      <c r="O149">
        <f t="shared" si="29"/>
        <v>2738.9469488598102</v>
      </c>
      <c r="P149">
        <f t="shared" si="29"/>
        <v>2738.9469488598102</v>
      </c>
      <c r="Q149">
        <f t="shared" si="29"/>
        <v>2738.9469488598102</v>
      </c>
      <c r="R149">
        <f t="shared" si="29"/>
        <v>2738.9469488598102</v>
      </c>
      <c r="S149">
        <f t="shared" si="29"/>
        <v>2738.9469488598102</v>
      </c>
      <c r="T149">
        <f t="shared" si="29"/>
        <v>2738.9469488598102</v>
      </c>
      <c r="U149">
        <f t="shared" si="29"/>
        <v>2738.9469488598102</v>
      </c>
      <c r="V149">
        <f t="shared" si="29"/>
        <v>2738.9469488598102</v>
      </c>
      <c r="W149">
        <f t="shared" si="29"/>
        <v>2738.9469488598102</v>
      </c>
    </row>
    <row r="150" spans="1:23" x14ac:dyDescent="0.25">
      <c r="A150" t="s">
        <v>88</v>
      </c>
      <c r="B150" t="s">
        <v>5</v>
      </c>
      <c r="C150" t="s">
        <v>15</v>
      </c>
      <c r="D150" t="s">
        <v>16</v>
      </c>
      <c r="E150" t="s">
        <v>90</v>
      </c>
      <c r="F150" t="s">
        <v>91</v>
      </c>
      <c r="G150" t="s">
        <v>17</v>
      </c>
      <c r="J150" t="s">
        <v>92</v>
      </c>
      <c r="L150" t="s">
        <v>67</v>
      </c>
      <c r="M150">
        <v>0.65065000100000003</v>
      </c>
      <c r="N150">
        <f t="shared" si="29"/>
        <v>0.65065000100000003</v>
      </c>
      <c r="O150">
        <f t="shared" si="29"/>
        <v>0.65065000100000003</v>
      </c>
      <c r="P150">
        <f t="shared" si="29"/>
        <v>0.65065000100000003</v>
      </c>
      <c r="Q150">
        <f t="shared" si="29"/>
        <v>0.65065000100000003</v>
      </c>
      <c r="R150">
        <f t="shared" si="29"/>
        <v>0.65065000100000003</v>
      </c>
      <c r="S150">
        <f t="shared" si="29"/>
        <v>0.65065000100000003</v>
      </c>
      <c r="T150">
        <f t="shared" si="29"/>
        <v>0.65065000100000003</v>
      </c>
      <c r="U150">
        <f t="shared" si="29"/>
        <v>0.65065000100000003</v>
      </c>
      <c r="V150">
        <f t="shared" si="29"/>
        <v>0.65065000100000003</v>
      </c>
      <c r="W150">
        <f t="shared" si="29"/>
        <v>0.65065000100000003</v>
      </c>
    </row>
    <row r="151" spans="1:23" x14ac:dyDescent="0.25">
      <c r="A151" t="s">
        <v>88</v>
      </c>
      <c r="B151" t="s">
        <v>5</v>
      </c>
      <c r="C151" t="s">
        <v>15</v>
      </c>
      <c r="D151" t="s">
        <v>16</v>
      </c>
      <c r="E151" t="s">
        <v>90</v>
      </c>
      <c r="F151" t="s">
        <v>93</v>
      </c>
      <c r="G151" t="s">
        <v>6</v>
      </c>
    </row>
    <row r="152" spans="1:23" x14ac:dyDescent="0.25">
      <c r="A152" t="s">
        <v>88</v>
      </c>
      <c r="B152" t="s">
        <v>5</v>
      </c>
      <c r="C152" t="s">
        <v>15</v>
      </c>
      <c r="D152" t="s">
        <v>16</v>
      </c>
      <c r="E152" t="s">
        <v>90</v>
      </c>
      <c r="F152" t="s">
        <v>93</v>
      </c>
      <c r="G152" t="s">
        <v>58</v>
      </c>
      <c r="L152" t="s">
        <v>59</v>
      </c>
      <c r="M152">
        <v>1950</v>
      </c>
      <c r="N152">
        <f t="shared" ref="N152:W154" si="30">M152</f>
        <v>1950</v>
      </c>
      <c r="O152">
        <f t="shared" si="30"/>
        <v>1950</v>
      </c>
      <c r="P152">
        <f t="shared" si="30"/>
        <v>1950</v>
      </c>
      <c r="Q152">
        <f t="shared" si="30"/>
        <v>1950</v>
      </c>
      <c r="R152">
        <f t="shared" si="30"/>
        <v>1950</v>
      </c>
      <c r="S152">
        <f t="shared" si="30"/>
        <v>1950</v>
      </c>
      <c r="T152">
        <f t="shared" si="30"/>
        <v>1950</v>
      </c>
      <c r="U152">
        <f t="shared" si="30"/>
        <v>1950</v>
      </c>
      <c r="V152">
        <f t="shared" si="30"/>
        <v>1950</v>
      </c>
      <c r="W152">
        <f t="shared" si="30"/>
        <v>1950</v>
      </c>
    </row>
    <row r="153" spans="1:23" x14ac:dyDescent="0.25">
      <c r="A153" t="s">
        <v>88</v>
      </c>
      <c r="B153" t="s">
        <v>5</v>
      </c>
      <c r="C153" t="s">
        <v>15</v>
      </c>
      <c r="D153" t="s">
        <v>16</v>
      </c>
      <c r="E153" t="s">
        <v>90</v>
      </c>
      <c r="F153" t="s">
        <v>93</v>
      </c>
      <c r="G153" t="s">
        <v>60</v>
      </c>
      <c r="L153" t="s">
        <v>59</v>
      </c>
      <c r="M153">
        <v>2101</v>
      </c>
      <c r="N153">
        <f t="shared" si="30"/>
        <v>2101</v>
      </c>
      <c r="O153">
        <f t="shared" si="30"/>
        <v>2101</v>
      </c>
      <c r="P153">
        <f t="shared" si="30"/>
        <v>2101</v>
      </c>
      <c r="Q153">
        <f t="shared" si="30"/>
        <v>2101</v>
      </c>
      <c r="R153">
        <f t="shared" si="30"/>
        <v>2101</v>
      </c>
      <c r="S153">
        <f t="shared" si="30"/>
        <v>2101</v>
      </c>
      <c r="T153">
        <f t="shared" si="30"/>
        <v>2101</v>
      </c>
      <c r="U153">
        <f t="shared" si="30"/>
        <v>2101</v>
      </c>
      <c r="V153">
        <f t="shared" si="30"/>
        <v>2101</v>
      </c>
      <c r="W153">
        <f t="shared" si="30"/>
        <v>2101</v>
      </c>
    </row>
    <row r="154" spans="1:23" x14ac:dyDescent="0.25">
      <c r="A154" t="s">
        <v>88</v>
      </c>
      <c r="B154" t="s">
        <v>5</v>
      </c>
      <c r="C154" t="s">
        <v>15</v>
      </c>
      <c r="D154" t="s">
        <v>16</v>
      </c>
      <c r="E154" t="s">
        <v>90</v>
      </c>
      <c r="F154" t="s">
        <v>93</v>
      </c>
      <c r="G154" t="s">
        <v>61</v>
      </c>
      <c r="L154" t="s">
        <v>62</v>
      </c>
      <c r="M154">
        <v>16</v>
      </c>
      <c r="N154">
        <f t="shared" si="30"/>
        <v>16</v>
      </c>
      <c r="O154">
        <f t="shared" si="30"/>
        <v>16</v>
      </c>
      <c r="P154">
        <f t="shared" si="30"/>
        <v>16</v>
      </c>
      <c r="Q154">
        <f t="shared" si="30"/>
        <v>16</v>
      </c>
      <c r="R154">
        <f t="shared" si="30"/>
        <v>16</v>
      </c>
      <c r="S154">
        <f t="shared" si="30"/>
        <v>16</v>
      </c>
      <c r="T154">
        <f t="shared" si="30"/>
        <v>16</v>
      </c>
      <c r="U154">
        <f t="shared" si="30"/>
        <v>16</v>
      </c>
      <c r="V154">
        <f t="shared" si="30"/>
        <v>16</v>
      </c>
      <c r="W154">
        <f t="shared" si="30"/>
        <v>16</v>
      </c>
    </row>
    <row r="155" spans="1:23" x14ac:dyDescent="0.25">
      <c r="A155" t="s">
        <v>88</v>
      </c>
      <c r="B155" t="s">
        <v>5</v>
      </c>
      <c r="C155" t="s">
        <v>15</v>
      </c>
      <c r="D155" t="s">
        <v>16</v>
      </c>
      <c r="E155" t="s">
        <v>90</v>
      </c>
      <c r="F155" t="s">
        <v>93</v>
      </c>
      <c r="G155" t="s">
        <v>63</v>
      </c>
      <c r="L155" t="s">
        <v>55</v>
      </c>
      <c r="M155">
        <v>0.316</v>
      </c>
    </row>
    <row r="156" spans="1:23" x14ac:dyDescent="0.25">
      <c r="A156" t="s">
        <v>88</v>
      </c>
      <c r="B156" t="s">
        <v>5</v>
      </c>
      <c r="C156" t="s">
        <v>15</v>
      </c>
      <c r="D156" t="s">
        <v>16</v>
      </c>
      <c r="E156" t="s">
        <v>90</v>
      </c>
      <c r="F156" t="s">
        <v>93</v>
      </c>
      <c r="G156" t="s">
        <v>64</v>
      </c>
      <c r="L156" t="s">
        <v>67</v>
      </c>
      <c r="M156">
        <v>19168</v>
      </c>
      <c r="N156">
        <f t="shared" ref="N156:W159" si="31">M156</f>
        <v>19168</v>
      </c>
      <c r="O156">
        <f t="shared" si="31"/>
        <v>19168</v>
      </c>
      <c r="P156">
        <f t="shared" si="31"/>
        <v>19168</v>
      </c>
      <c r="Q156">
        <f t="shared" si="31"/>
        <v>19168</v>
      </c>
      <c r="R156">
        <f t="shared" si="31"/>
        <v>19168</v>
      </c>
      <c r="S156">
        <f t="shared" si="31"/>
        <v>19168</v>
      </c>
      <c r="T156">
        <f t="shared" si="31"/>
        <v>19168</v>
      </c>
      <c r="U156">
        <f t="shared" si="31"/>
        <v>19168</v>
      </c>
      <c r="V156">
        <f t="shared" si="31"/>
        <v>19168</v>
      </c>
      <c r="W156">
        <f t="shared" si="31"/>
        <v>19168</v>
      </c>
    </row>
    <row r="157" spans="1:23" x14ac:dyDescent="0.25">
      <c r="A157" t="s">
        <v>88</v>
      </c>
      <c r="B157" t="s">
        <v>5</v>
      </c>
      <c r="C157" t="s">
        <v>15</v>
      </c>
      <c r="D157" t="s">
        <v>16</v>
      </c>
      <c r="E157" t="s">
        <v>90</v>
      </c>
      <c r="F157" t="s">
        <v>93</v>
      </c>
      <c r="G157" t="s">
        <v>81</v>
      </c>
      <c r="L157" t="s">
        <v>71</v>
      </c>
      <c r="M157">
        <v>31948.0807643925</v>
      </c>
      <c r="N157">
        <f t="shared" si="31"/>
        <v>31948.0807643925</v>
      </c>
      <c r="O157">
        <f t="shared" si="31"/>
        <v>31948.0807643925</v>
      </c>
      <c r="P157">
        <f t="shared" si="31"/>
        <v>31948.0807643925</v>
      </c>
      <c r="Q157">
        <f t="shared" si="31"/>
        <v>31948.0807643925</v>
      </c>
      <c r="R157">
        <f t="shared" si="31"/>
        <v>31948.0807643925</v>
      </c>
      <c r="S157">
        <f t="shared" si="31"/>
        <v>31948.0807643925</v>
      </c>
      <c r="T157">
        <f t="shared" si="31"/>
        <v>31948.0807643925</v>
      </c>
      <c r="U157">
        <f t="shared" si="31"/>
        <v>31948.0807643925</v>
      </c>
      <c r="V157">
        <f t="shared" si="31"/>
        <v>31948.0807643925</v>
      </c>
      <c r="W157">
        <f t="shared" si="31"/>
        <v>31948.0807643925</v>
      </c>
    </row>
    <row r="158" spans="1:23" x14ac:dyDescent="0.25">
      <c r="A158" t="s">
        <v>88</v>
      </c>
      <c r="B158" t="s">
        <v>5</v>
      </c>
      <c r="C158" t="s">
        <v>15</v>
      </c>
      <c r="D158" t="s">
        <v>16</v>
      </c>
      <c r="E158" t="s">
        <v>90</v>
      </c>
      <c r="F158" t="s">
        <v>93</v>
      </c>
      <c r="G158" t="s">
        <v>70</v>
      </c>
      <c r="L158" t="s">
        <v>71</v>
      </c>
      <c r="M158">
        <v>2738.9469488598102</v>
      </c>
      <c r="N158">
        <f t="shared" si="31"/>
        <v>2738.9469488598102</v>
      </c>
      <c r="O158">
        <f t="shared" si="31"/>
        <v>2738.9469488598102</v>
      </c>
      <c r="P158">
        <f t="shared" si="31"/>
        <v>2738.9469488598102</v>
      </c>
      <c r="Q158">
        <f t="shared" si="31"/>
        <v>2738.9469488598102</v>
      </c>
      <c r="R158">
        <f t="shared" si="31"/>
        <v>2738.9469488598102</v>
      </c>
      <c r="S158">
        <f t="shared" si="31"/>
        <v>2738.9469488598102</v>
      </c>
      <c r="T158">
        <f t="shared" si="31"/>
        <v>2738.9469488598102</v>
      </c>
      <c r="U158">
        <f t="shared" si="31"/>
        <v>2738.9469488598102</v>
      </c>
      <c r="V158">
        <f t="shared" si="31"/>
        <v>2738.9469488598102</v>
      </c>
      <c r="W158">
        <f t="shared" si="31"/>
        <v>2738.9469488598102</v>
      </c>
    </row>
    <row r="159" spans="1:23" x14ac:dyDescent="0.25">
      <c r="A159" t="s">
        <v>88</v>
      </c>
      <c r="B159" t="s">
        <v>5</v>
      </c>
      <c r="C159" t="s">
        <v>15</v>
      </c>
      <c r="D159" t="s">
        <v>16</v>
      </c>
      <c r="E159" t="s">
        <v>90</v>
      </c>
      <c r="F159" t="s">
        <v>93</v>
      </c>
      <c r="G159" t="s">
        <v>17</v>
      </c>
      <c r="J159" t="s">
        <v>92</v>
      </c>
      <c r="L159" t="s">
        <v>67</v>
      </c>
      <c r="M159">
        <v>1.0510513269999999</v>
      </c>
      <c r="N159">
        <f t="shared" si="31"/>
        <v>1.0510513269999999</v>
      </c>
      <c r="O159">
        <f t="shared" si="31"/>
        <v>1.0510513269999999</v>
      </c>
      <c r="P159">
        <f t="shared" si="31"/>
        <v>1.0510513269999999</v>
      </c>
      <c r="Q159">
        <f t="shared" si="31"/>
        <v>1.0510513269999999</v>
      </c>
      <c r="R159">
        <f t="shared" si="31"/>
        <v>1.0510513269999999</v>
      </c>
      <c r="S159">
        <f t="shared" si="31"/>
        <v>1.0510513269999999</v>
      </c>
      <c r="T159">
        <f t="shared" si="31"/>
        <v>1.0510513269999999</v>
      </c>
      <c r="U159">
        <f t="shared" si="31"/>
        <v>1.0510513269999999</v>
      </c>
      <c r="V159">
        <f t="shared" si="31"/>
        <v>1.0510513269999999</v>
      </c>
      <c r="W159">
        <f t="shared" si="31"/>
        <v>1.0510513269999999</v>
      </c>
    </row>
    <row r="160" spans="1:23" x14ac:dyDescent="0.25">
      <c r="A160" t="s">
        <v>88</v>
      </c>
      <c r="B160" t="s">
        <v>5</v>
      </c>
      <c r="C160" t="s">
        <v>15</v>
      </c>
      <c r="D160" t="s">
        <v>16</v>
      </c>
      <c r="E160" t="s">
        <v>90</v>
      </c>
      <c r="F160" t="s">
        <v>94</v>
      </c>
      <c r="G160" t="s">
        <v>6</v>
      </c>
    </row>
    <row r="161" spans="1:23" x14ac:dyDescent="0.25">
      <c r="A161" t="s">
        <v>88</v>
      </c>
      <c r="B161" t="s">
        <v>5</v>
      </c>
      <c r="C161" t="s">
        <v>15</v>
      </c>
      <c r="D161" t="s">
        <v>16</v>
      </c>
      <c r="E161" t="s">
        <v>90</v>
      </c>
      <c r="F161" t="s">
        <v>94</v>
      </c>
      <c r="G161" t="s">
        <v>58</v>
      </c>
      <c r="L161" t="s">
        <v>59</v>
      </c>
      <c r="M161">
        <v>1950</v>
      </c>
      <c r="N161">
        <f t="shared" ref="N161:W163" si="32">M161</f>
        <v>1950</v>
      </c>
      <c r="O161">
        <f t="shared" si="32"/>
        <v>1950</v>
      </c>
      <c r="P161">
        <f t="shared" si="32"/>
        <v>1950</v>
      </c>
      <c r="Q161">
        <f t="shared" si="32"/>
        <v>1950</v>
      </c>
      <c r="R161">
        <f t="shared" si="32"/>
        <v>1950</v>
      </c>
      <c r="S161">
        <f t="shared" si="32"/>
        <v>1950</v>
      </c>
      <c r="T161">
        <f t="shared" si="32"/>
        <v>1950</v>
      </c>
      <c r="U161">
        <f t="shared" si="32"/>
        <v>1950</v>
      </c>
      <c r="V161">
        <f t="shared" si="32"/>
        <v>1950</v>
      </c>
      <c r="W161">
        <f t="shared" si="32"/>
        <v>1950</v>
      </c>
    </row>
    <row r="162" spans="1:23" x14ac:dyDescent="0.25">
      <c r="A162" t="s">
        <v>88</v>
      </c>
      <c r="B162" t="s">
        <v>5</v>
      </c>
      <c r="C162" t="s">
        <v>15</v>
      </c>
      <c r="D162" t="s">
        <v>16</v>
      </c>
      <c r="E162" t="s">
        <v>90</v>
      </c>
      <c r="F162" t="s">
        <v>94</v>
      </c>
      <c r="G162" t="s">
        <v>60</v>
      </c>
      <c r="L162" t="s">
        <v>59</v>
      </c>
      <c r="M162">
        <v>2101</v>
      </c>
      <c r="N162">
        <f t="shared" si="32"/>
        <v>2101</v>
      </c>
      <c r="O162">
        <f t="shared" si="32"/>
        <v>2101</v>
      </c>
      <c r="P162">
        <f t="shared" si="32"/>
        <v>2101</v>
      </c>
      <c r="Q162">
        <f t="shared" si="32"/>
        <v>2101</v>
      </c>
      <c r="R162">
        <f t="shared" si="32"/>
        <v>2101</v>
      </c>
      <c r="S162">
        <f t="shared" si="32"/>
        <v>2101</v>
      </c>
      <c r="T162">
        <f t="shared" si="32"/>
        <v>2101</v>
      </c>
      <c r="U162">
        <f t="shared" si="32"/>
        <v>2101</v>
      </c>
      <c r="V162">
        <f t="shared" si="32"/>
        <v>2101</v>
      </c>
      <c r="W162">
        <f t="shared" si="32"/>
        <v>2101</v>
      </c>
    </row>
    <row r="163" spans="1:23" x14ac:dyDescent="0.25">
      <c r="A163" t="s">
        <v>88</v>
      </c>
      <c r="B163" t="s">
        <v>5</v>
      </c>
      <c r="C163" t="s">
        <v>15</v>
      </c>
      <c r="D163" t="s">
        <v>16</v>
      </c>
      <c r="E163" t="s">
        <v>90</v>
      </c>
      <c r="F163" t="s">
        <v>94</v>
      </c>
      <c r="G163" t="s">
        <v>61</v>
      </c>
      <c r="L163" t="s">
        <v>62</v>
      </c>
      <c r="M163">
        <v>16</v>
      </c>
      <c r="N163">
        <f t="shared" si="32"/>
        <v>16</v>
      </c>
      <c r="O163">
        <f t="shared" si="32"/>
        <v>16</v>
      </c>
      <c r="P163">
        <f t="shared" si="32"/>
        <v>16</v>
      </c>
      <c r="Q163">
        <f t="shared" si="32"/>
        <v>16</v>
      </c>
      <c r="R163">
        <f t="shared" si="32"/>
        <v>16</v>
      </c>
      <c r="S163">
        <f t="shared" si="32"/>
        <v>16</v>
      </c>
      <c r="T163">
        <f t="shared" si="32"/>
        <v>16</v>
      </c>
      <c r="U163">
        <f t="shared" si="32"/>
        <v>16</v>
      </c>
      <c r="V163">
        <f t="shared" si="32"/>
        <v>16</v>
      </c>
      <c r="W163">
        <f t="shared" si="32"/>
        <v>16</v>
      </c>
    </row>
    <row r="164" spans="1:23" x14ac:dyDescent="0.25">
      <c r="A164" t="s">
        <v>88</v>
      </c>
      <c r="B164" t="s">
        <v>5</v>
      </c>
      <c r="C164" t="s">
        <v>15</v>
      </c>
      <c r="D164" t="s">
        <v>16</v>
      </c>
      <c r="E164" t="s">
        <v>90</v>
      </c>
      <c r="F164" t="s">
        <v>94</v>
      </c>
      <c r="G164" t="s">
        <v>63</v>
      </c>
      <c r="L164" t="s">
        <v>55</v>
      </c>
      <c r="M164">
        <v>0.184</v>
      </c>
    </row>
    <row r="165" spans="1:23" x14ac:dyDescent="0.25">
      <c r="A165" t="s">
        <v>88</v>
      </c>
      <c r="B165" t="s">
        <v>5</v>
      </c>
      <c r="C165" t="s">
        <v>15</v>
      </c>
      <c r="D165" t="s">
        <v>16</v>
      </c>
      <c r="E165" t="s">
        <v>90</v>
      </c>
      <c r="F165" t="s">
        <v>94</v>
      </c>
      <c r="G165" t="s">
        <v>64</v>
      </c>
      <c r="L165" t="s">
        <v>67</v>
      </c>
      <c r="M165">
        <v>20897</v>
      </c>
      <c r="N165">
        <f t="shared" ref="N165:W168" si="33">M165</f>
        <v>20897</v>
      </c>
      <c r="O165">
        <f t="shared" si="33"/>
        <v>20897</v>
      </c>
      <c r="P165">
        <f t="shared" si="33"/>
        <v>20897</v>
      </c>
      <c r="Q165">
        <f t="shared" si="33"/>
        <v>20897</v>
      </c>
      <c r="R165">
        <f t="shared" si="33"/>
        <v>20897</v>
      </c>
      <c r="S165">
        <f t="shared" si="33"/>
        <v>20897</v>
      </c>
      <c r="T165">
        <f t="shared" si="33"/>
        <v>20897</v>
      </c>
      <c r="U165">
        <f t="shared" si="33"/>
        <v>20897</v>
      </c>
      <c r="V165">
        <f t="shared" si="33"/>
        <v>20897</v>
      </c>
      <c r="W165">
        <f t="shared" si="33"/>
        <v>20897</v>
      </c>
    </row>
    <row r="166" spans="1:23" x14ac:dyDescent="0.25">
      <c r="A166" t="s">
        <v>88</v>
      </c>
      <c r="B166" t="s">
        <v>5</v>
      </c>
      <c r="C166" t="s">
        <v>15</v>
      </c>
      <c r="D166" t="s">
        <v>16</v>
      </c>
      <c r="E166" t="s">
        <v>90</v>
      </c>
      <c r="F166" t="s">
        <v>94</v>
      </c>
      <c r="G166" t="s">
        <v>81</v>
      </c>
      <c r="L166" t="s">
        <v>71</v>
      </c>
      <c r="M166">
        <v>36406.104066635497</v>
      </c>
      <c r="N166">
        <f t="shared" si="33"/>
        <v>36406.104066635497</v>
      </c>
      <c r="O166">
        <f t="shared" si="33"/>
        <v>36406.104066635497</v>
      </c>
      <c r="P166">
        <f t="shared" si="33"/>
        <v>36406.104066635497</v>
      </c>
      <c r="Q166">
        <f t="shared" si="33"/>
        <v>36406.104066635497</v>
      </c>
      <c r="R166">
        <f t="shared" si="33"/>
        <v>36406.104066635497</v>
      </c>
      <c r="S166">
        <f t="shared" si="33"/>
        <v>36406.104066635497</v>
      </c>
      <c r="T166">
        <f t="shared" si="33"/>
        <v>36406.104066635497</v>
      </c>
      <c r="U166">
        <f t="shared" si="33"/>
        <v>36406.104066635497</v>
      </c>
      <c r="V166">
        <f t="shared" si="33"/>
        <v>36406.104066635497</v>
      </c>
      <c r="W166">
        <f t="shared" si="33"/>
        <v>36406.104066635497</v>
      </c>
    </row>
    <row r="167" spans="1:23" x14ac:dyDescent="0.25">
      <c r="A167" t="s">
        <v>88</v>
      </c>
      <c r="B167" t="s">
        <v>5</v>
      </c>
      <c r="C167" t="s">
        <v>15</v>
      </c>
      <c r="D167" t="s">
        <v>16</v>
      </c>
      <c r="E167" t="s">
        <v>90</v>
      </c>
      <c r="F167" t="s">
        <v>94</v>
      </c>
      <c r="G167" t="s">
        <v>70</v>
      </c>
      <c r="L167" t="s">
        <v>71</v>
      </c>
      <c r="M167">
        <v>2738.9469488598102</v>
      </c>
      <c r="N167">
        <f t="shared" si="33"/>
        <v>2738.9469488598102</v>
      </c>
      <c r="O167">
        <f t="shared" si="33"/>
        <v>2738.9469488598102</v>
      </c>
      <c r="P167">
        <f t="shared" si="33"/>
        <v>2738.9469488598102</v>
      </c>
      <c r="Q167">
        <f t="shared" si="33"/>
        <v>2738.9469488598102</v>
      </c>
      <c r="R167">
        <f t="shared" si="33"/>
        <v>2738.9469488598102</v>
      </c>
      <c r="S167">
        <f t="shared" si="33"/>
        <v>2738.9469488598102</v>
      </c>
      <c r="T167">
        <f t="shared" si="33"/>
        <v>2738.9469488598102</v>
      </c>
      <c r="U167">
        <f t="shared" si="33"/>
        <v>2738.9469488598102</v>
      </c>
      <c r="V167">
        <f t="shared" si="33"/>
        <v>2738.9469488598102</v>
      </c>
      <c r="W167">
        <f t="shared" si="33"/>
        <v>2738.9469488598102</v>
      </c>
    </row>
    <row r="168" spans="1:23" x14ac:dyDescent="0.25">
      <c r="A168" t="s">
        <v>88</v>
      </c>
      <c r="B168" t="s">
        <v>5</v>
      </c>
      <c r="C168" t="s">
        <v>15</v>
      </c>
      <c r="D168" t="s">
        <v>16</v>
      </c>
      <c r="E168" t="s">
        <v>90</v>
      </c>
      <c r="F168" t="s">
        <v>94</v>
      </c>
      <c r="G168" t="s">
        <v>17</v>
      </c>
      <c r="J168" t="s">
        <v>92</v>
      </c>
      <c r="L168" t="s">
        <v>67</v>
      </c>
      <c r="M168">
        <v>0.84584557500000002</v>
      </c>
      <c r="N168">
        <f t="shared" si="33"/>
        <v>0.84584557500000002</v>
      </c>
      <c r="O168">
        <f t="shared" si="33"/>
        <v>0.84584557500000002</v>
      </c>
      <c r="P168">
        <f t="shared" si="33"/>
        <v>0.84584557500000002</v>
      </c>
      <c r="Q168">
        <f t="shared" si="33"/>
        <v>0.84584557500000002</v>
      </c>
      <c r="R168">
        <f t="shared" si="33"/>
        <v>0.84584557500000002</v>
      </c>
      <c r="S168">
        <f t="shared" si="33"/>
        <v>0.84584557500000002</v>
      </c>
      <c r="T168">
        <f t="shared" si="33"/>
        <v>0.84584557500000002</v>
      </c>
      <c r="U168">
        <f t="shared" si="33"/>
        <v>0.84584557500000002</v>
      </c>
      <c r="V168">
        <f t="shared" si="33"/>
        <v>0.84584557500000002</v>
      </c>
      <c r="W168">
        <f t="shared" si="33"/>
        <v>0.84584557500000002</v>
      </c>
    </row>
    <row r="169" spans="1:23" x14ac:dyDescent="0.25">
      <c r="A169" t="s">
        <v>88</v>
      </c>
      <c r="B169" t="s">
        <v>5</v>
      </c>
      <c r="C169" t="s">
        <v>15</v>
      </c>
      <c r="D169" t="s">
        <v>16</v>
      </c>
      <c r="E169" t="s">
        <v>90</v>
      </c>
      <c r="F169" t="s">
        <v>95</v>
      </c>
      <c r="G169" t="s">
        <v>6</v>
      </c>
    </row>
    <row r="170" spans="1:23" x14ac:dyDescent="0.25">
      <c r="A170" t="s">
        <v>88</v>
      </c>
      <c r="B170" t="s">
        <v>5</v>
      </c>
      <c r="C170" t="s">
        <v>15</v>
      </c>
      <c r="D170" t="s">
        <v>16</v>
      </c>
      <c r="E170" t="s">
        <v>90</v>
      </c>
      <c r="F170" t="s">
        <v>95</v>
      </c>
      <c r="G170" t="s">
        <v>58</v>
      </c>
      <c r="L170" t="s">
        <v>59</v>
      </c>
      <c r="M170">
        <v>1950</v>
      </c>
      <c r="N170">
        <f t="shared" ref="N170:W172" si="34">M170</f>
        <v>1950</v>
      </c>
      <c r="O170">
        <f t="shared" si="34"/>
        <v>1950</v>
      </c>
      <c r="P170">
        <f t="shared" si="34"/>
        <v>1950</v>
      </c>
      <c r="Q170">
        <f t="shared" si="34"/>
        <v>1950</v>
      </c>
      <c r="R170">
        <f t="shared" si="34"/>
        <v>1950</v>
      </c>
      <c r="S170">
        <f t="shared" si="34"/>
        <v>1950</v>
      </c>
      <c r="T170">
        <f t="shared" si="34"/>
        <v>1950</v>
      </c>
      <c r="U170">
        <f t="shared" si="34"/>
        <v>1950</v>
      </c>
      <c r="V170">
        <f t="shared" si="34"/>
        <v>1950</v>
      </c>
      <c r="W170">
        <f t="shared" si="34"/>
        <v>1950</v>
      </c>
    </row>
    <row r="171" spans="1:23" x14ac:dyDescent="0.25">
      <c r="A171" t="s">
        <v>88</v>
      </c>
      <c r="B171" t="s">
        <v>5</v>
      </c>
      <c r="C171" t="s">
        <v>15</v>
      </c>
      <c r="D171" t="s">
        <v>16</v>
      </c>
      <c r="E171" t="s">
        <v>90</v>
      </c>
      <c r="F171" t="s">
        <v>95</v>
      </c>
      <c r="G171" t="s">
        <v>60</v>
      </c>
      <c r="L171" t="s">
        <v>59</v>
      </c>
      <c r="M171">
        <v>2101</v>
      </c>
      <c r="N171">
        <f t="shared" si="34"/>
        <v>2101</v>
      </c>
      <c r="O171">
        <f t="shared" si="34"/>
        <v>2101</v>
      </c>
      <c r="P171">
        <f t="shared" si="34"/>
        <v>2101</v>
      </c>
      <c r="Q171">
        <f t="shared" si="34"/>
        <v>2101</v>
      </c>
      <c r="R171">
        <f t="shared" si="34"/>
        <v>2101</v>
      </c>
      <c r="S171">
        <f t="shared" si="34"/>
        <v>2101</v>
      </c>
      <c r="T171">
        <f t="shared" si="34"/>
        <v>2101</v>
      </c>
      <c r="U171">
        <f t="shared" si="34"/>
        <v>2101</v>
      </c>
      <c r="V171">
        <f t="shared" si="34"/>
        <v>2101</v>
      </c>
      <c r="W171">
        <f t="shared" si="34"/>
        <v>2101</v>
      </c>
    </row>
    <row r="172" spans="1:23" x14ac:dyDescent="0.25">
      <c r="A172" t="s">
        <v>88</v>
      </c>
      <c r="B172" t="s">
        <v>5</v>
      </c>
      <c r="C172" t="s">
        <v>15</v>
      </c>
      <c r="D172" t="s">
        <v>16</v>
      </c>
      <c r="E172" t="s">
        <v>90</v>
      </c>
      <c r="F172" t="s">
        <v>95</v>
      </c>
      <c r="G172" t="s">
        <v>61</v>
      </c>
      <c r="L172" t="s">
        <v>62</v>
      </c>
      <c r="M172">
        <v>16</v>
      </c>
      <c r="N172">
        <f t="shared" si="34"/>
        <v>16</v>
      </c>
      <c r="O172">
        <f t="shared" si="34"/>
        <v>16</v>
      </c>
      <c r="P172">
        <f t="shared" si="34"/>
        <v>16</v>
      </c>
      <c r="Q172">
        <f t="shared" si="34"/>
        <v>16</v>
      </c>
      <c r="R172">
        <f t="shared" si="34"/>
        <v>16</v>
      </c>
      <c r="S172">
        <f t="shared" si="34"/>
        <v>16</v>
      </c>
      <c r="T172">
        <f t="shared" si="34"/>
        <v>16</v>
      </c>
      <c r="U172">
        <f t="shared" si="34"/>
        <v>16</v>
      </c>
      <c r="V172">
        <f t="shared" si="34"/>
        <v>16</v>
      </c>
      <c r="W172">
        <f t="shared" si="34"/>
        <v>16</v>
      </c>
    </row>
    <row r="173" spans="1:23" x14ac:dyDescent="0.25">
      <c r="A173" t="s">
        <v>88</v>
      </c>
      <c r="B173" t="s">
        <v>5</v>
      </c>
      <c r="C173" t="s">
        <v>15</v>
      </c>
      <c r="D173" t="s">
        <v>16</v>
      </c>
      <c r="E173" t="s">
        <v>90</v>
      </c>
      <c r="F173" t="s">
        <v>95</v>
      </c>
      <c r="G173" t="s">
        <v>63</v>
      </c>
      <c r="L173" t="s">
        <v>55</v>
      </c>
      <c r="M173">
        <v>0.184</v>
      </c>
    </row>
    <row r="174" spans="1:23" x14ac:dyDescent="0.25">
      <c r="A174" t="s">
        <v>88</v>
      </c>
      <c r="B174" t="s">
        <v>5</v>
      </c>
      <c r="C174" t="s">
        <v>15</v>
      </c>
      <c r="D174" t="s">
        <v>16</v>
      </c>
      <c r="E174" t="s">
        <v>90</v>
      </c>
      <c r="F174" t="s">
        <v>95</v>
      </c>
      <c r="G174" t="s">
        <v>64</v>
      </c>
      <c r="L174" t="s">
        <v>67</v>
      </c>
      <c r="M174">
        <v>20897</v>
      </c>
      <c r="N174">
        <f t="shared" ref="N174:W177" si="35">M174</f>
        <v>20897</v>
      </c>
      <c r="O174">
        <f t="shared" si="35"/>
        <v>20897</v>
      </c>
      <c r="P174">
        <f t="shared" si="35"/>
        <v>20897</v>
      </c>
      <c r="Q174">
        <f t="shared" si="35"/>
        <v>20897</v>
      </c>
      <c r="R174">
        <f t="shared" si="35"/>
        <v>20897</v>
      </c>
      <c r="S174">
        <f t="shared" si="35"/>
        <v>20897</v>
      </c>
      <c r="T174">
        <f t="shared" si="35"/>
        <v>20897</v>
      </c>
      <c r="U174">
        <f t="shared" si="35"/>
        <v>20897</v>
      </c>
      <c r="V174">
        <f t="shared" si="35"/>
        <v>20897</v>
      </c>
      <c r="W174">
        <f t="shared" si="35"/>
        <v>20897</v>
      </c>
    </row>
    <row r="175" spans="1:23" x14ac:dyDescent="0.25">
      <c r="A175" t="s">
        <v>88</v>
      </c>
      <c r="B175" t="s">
        <v>5</v>
      </c>
      <c r="C175" t="s">
        <v>15</v>
      </c>
      <c r="D175" t="s">
        <v>16</v>
      </c>
      <c r="E175" t="s">
        <v>90</v>
      </c>
      <c r="F175" t="s">
        <v>95</v>
      </c>
      <c r="G175" t="s">
        <v>81</v>
      </c>
      <c r="L175" t="s">
        <v>71</v>
      </c>
      <c r="M175">
        <v>47590.267781495299</v>
      </c>
      <c r="N175">
        <f t="shared" si="35"/>
        <v>47590.267781495299</v>
      </c>
      <c r="O175">
        <f t="shared" si="35"/>
        <v>47590.267781495299</v>
      </c>
      <c r="P175">
        <f t="shared" si="35"/>
        <v>47590.267781495299</v>
      </c>
      <c r="Q175">
        <f t="shared" si="35"/>
        <v>47590.267781495299</v>
      </c>
      <c r="R175">
        <f t="shared" si="35"/>
        <v>47590.267781495299</v>
      </c>
      <c r="S175">
        <f t="shared" si="35"/>
        <v>47590.267781495299</v>
      </c>
      <c r="T175">
        <f t="shared" si="35"/>
        <v>47590.267781495299</v>
      </c>
      <c r="U175">
        <f t="shared" si="35"/>
        <v>47590.267781495299</v>
      </c>
      <c r="V175">
        <f t="shared" si="35"/>
        <v>47590.267781495299</v>
      </c>
      <c r="W175">
        <f t="shared" si="35"/>
        <v>47590.267781495299</v>
      </c>
    </row>
    <row r="176" spans="1:23" x14ac:dyDescent="0.25">
      <c r="A176" t="s">
        <v>88</v>
      </c>
      <c r="B176" t="s">
        <v>5</v>
      </c>
      <c r="C176" t="s">
        <v>15</v>
      </c>
      <c r="D176" t="s">
        <v>16</v>
      </c>
      <c r="E176" t="s">
        <v>90</v>
      </c>
      <c r="F176" t="s">
        <v>95</v>
      </c>
      <c r="G176" t="s">
        <v>70</v>
      </c>
      <c r="L176" t="s">
        <v>71</v>
      </c>
      <c r="M176">
        <v>2738.9469488598102</v>
      </c>
      <c r="N176">
        <f t="shared" si="35"/>
        <v>2738.9469488598102</v>
      </c>
      <c r="O176">
        <f t="shared" si="35"/>
        <v>2738.9469488598102</v>
      </c>
      <c r="P176">
        <f t="shared" si="35"/>
        <v>2738.9469488598102</v>
      </c>
      <c r="Q176">
        <f t="shared" si="35"/>
        <v>2738.9469488598102</v>
      </c>
      <c r="R176">
        <f t="shared" si="35"/>
        <v>2738.9469488598102</v>
      </c>
      <c r="S176">
        <f t="shared" si="35"/>
        <v>2738.9469488598102</v>
      </c>
      <c r="T176">
        <f t="shared" si="35"/>
        <v>2738.9469488598102</v>
      </c>
      <c r="U176">
        <f t="shared" si="35"/>
        <v>2738.9469488598102</v>
      </c>
      <c r="V176">
        <f t="shared" si="35"/>
        <v>2738.9469488598102</v>
      </c>
      <c r="W176">
        <f t="shared" si="35"/>
        <v>2738.9469488598102</v>
      </c>
    </row>
    <row r="177" spans="1:23" x14ac:dyDescent="0.25">
      <c r="A177" t="s">
        <v>88</v>
      </c>
      <c r="B177" t="s">
        <v>5</v>
      </c>
      <c r="C177" t="s">
        <v>15</v>
      </c>
      <c r="D177" t="s">
        <v>16</v>
      </c>
      <c r="E177" t="s">
        <v>90</v>
      </c>
      <c r="F177" t="s">
        <v>95</v>
      </c>
      <c r="G177" t="s">
        <v>17</v>
      </c>
      <c r="J177" t="s">
        <v>92</v>
      </c>
      <c r="L177" t="s">
        <v>67</v>
      </c>
      <c r="M177">
        <v>1.601602432</v>
      </c>
      <c r="N177">
        <f t="shared" si="35"/>
        <v>1.601602432</v>
      </c>
      <c r="O177">
        <f t="shared" si="35"/>
        <v>1.601602432</v>
      </c>
      <c r="P177">
        <f t="shared" si="35"/>
        <v>1.601602432</v>
      </c>
      <c r="Q177">
        <f t="shared" si="35"/>
        <v>1.601602432</v>
      </c>
      <c r="R177">
        <f t="shared" si="35"/>
        <v>1.601602432</v>
      </c>
      <c r="S177">
        <f t="shared" si="35"/>
        <v>1.601602432</v>
      </c>
      <c r="T177">
        <f t="shared" si="35"/>
        <v>1.601602432</v>
      </c>
      <c r="U177">
        <f t="shared" si="35"/>
        <v>1.601602432</v>
      </c>
      <c r="V177">
        <f t="shared" si="35"/>
        <v>1.601602432</v>
      </c>
      <c r="W177">
        <f t="shared" si="35"/>
        <v>1.601602432</v>
      </c>
    </row>
    <row r="178" spans="1:23" x14ac:dyDescent="0.25">
      <c r="A178" t="s">
        <v>89</v>
      </c>
      <c r="B178" t="s">
        <v>5</v>
      </c>
      <c r="C178" t="s">
        <v>15</v>
      </c>
      <c r="D178" t="s">
        <v>16</v>
      </c>
      <c r="E178" t="s">
        <v>96</v>
      </c>
      <c r="G178" t="s">
        <v>20</v>
      </c>
      <c r="L178" t="s">
        <v>67</v>
      </c>
    </row>
    <row r="179" spans="1:23" x14ac:dyDescent="0.25">
      <c r="A179" t="s">
        <v>89</v>
      </c>
      <c r="B179" t="s">
        <v>5</v>
      </c>
      <c r="C179" t="s">
        <v>15</v>
      </c>
      <c r="D179" t="s">
        <v>16</v>
      </c>
      <c r="E179" t="s">
        <v>96</v>
      </c>
      <c r="G179" t="s">
        <v>22</v>
      </c>
      <c r="H179" t="s">
        <v>48</v>
      </c>
    </row>
    <row r="180" spans="1:23" x14ac:dyDescent="0.25">
      <c r="A180" t="s">
        <v>89</v>
      </c>
      <c r="B180" t="s">
        <v>5</v>
      </c>
      <c r="C180" t="s">
        <v>15</v>
      </c>
      <c r="D180" t="s">
        <v>16</v>
      </c>
      <c r="E180" t="s">
        <v>96</v>
      </c>
      <c r="G180" t="s">
        <v>17</v>
      </c>
      <c r="J180" t="s">
        <v>97</v>
      </c>
      <c r="L180" t="s">
        <v>67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25">
      <c r="A181" t="s">
        <v>89</v>
      </c>
      <c r="B181" t="s">
        <v>5</v>
      </c>
      <c r="C181" t="s">
        <v>15</v>
      </c>
      <c r="D181" t="s">
        <v>16</v>
      </c>
      <c r="E181" t="s">
        <v>96</v>
      </c>
      <c r="G181" t="s">
        <v>17</v>
      </c>
      <c r="J181" t="s">
        <v>98</v>
      </c>
      <c r="L181" t="s">
        <v>67</v>
      </c>
      <c r="M181">
        <v>0.64294822500000004</v>
      </c>
      <c r="N181">
        <v>0.64294822500000004</v>
      </c>
      <c r="O181">
        <v>0.64294822500000004</v>
      </c>
      <c r="P181">
        <v>0.64294822500000004</v>
      </c>
      <c r="Q181">
        <v>0.64294822500000004</v>
      </c>
      <c r="R181">
        <v>0.64294822500000004</v>
      </c>
      <c r="S181">
        <v>0.64294822500000004</v>
      </c>
      <c r="T181">
        <v>0.64294822500000004</v>
      </c>
      <c r="U181">
        <v>0.64294822500000004</v>
      </c>
      <c r="V181">
        <v>0.64294822500000004</v>
      </c>
      <c r="W181">
        <v>0.64294822500000004</v>
      </c>
    </row>
    <row r="182" spans="1:23" x14ac:dyDescent="0.25">
      <c r="A182" t="s">
        <v>89</v>
      </c>
      <c r="B182" t="s">
        <v>5</v>
      </c>
      <c r="C182" t="s">
        <v>15</v>
      </c>
      <c r="D182" t="s">
        <v>16</v>
      </c>
      <c r="E182" t="s">
        <v>96</v>
      </c>
      <c r="G182" t="s">
        <v>17</v>
      </c>
      <c r="J182" t="s">
        <v>99</v>
      </c>
      <c r="L182" t="s">
        <v>67</v>
      </c>
      <c r="M182">
        <v>0.35705177500000002</v>
      </c>
      <c r="N182">
        <v>0.35705177500000002</v>
      </c>
      <c r="O182">
        <v>0.35705177500000002</v>
      </c>
      <c r="P182">
        <v>0.35705177500000002</v>
      </c>
      <c r="Q182">
        <v>0.35705177500000002</v>
      </c>
      <c r="R182">
        <v>0.35705177500000002</v>
      </c>
      <c r="S182">
        <v>0.35705177500000002</v>
      </c>
      <c r="T182">
        <v>0.35705177500000002</v>
      </c>
      <c r="U182">
        <v>0.35705177500000002</v>
      </c>
      <c r="V182">
        <v>0.35705177500000002</v>
      </c>
      <c r="W182">
        <v>0.35705177500000002</v>
      </c>
    </row>
    <row r="183" spans="1:23" x14ac:dyDescent="0.25">
      <c r="A183" t="s">
        <v>97</v>
      </c>
      <c r="B183" t="s">
        <v>5</v>
      </c>
      <c r="C183" t="s">
        <v>15</v>
      </c>
      <c r="D183" t="s">
        <v>16</v>
      </c>
      <c r="E183" t="s">
        <v>100</v>
      </c>
      <c r="G183" t="s">
        <v>20</v>
      </c>
      <c r="L183" t="s">
        <v>67</v>
      </c>
    </row>
    <row r="184" spans="1:23" x14ac:dyDescent="0.25">
      <c r="A184" t="s">
        <v>97</v>
      </c>
      <c r="B184" t="s">
        <v>5</v>
      </c>
      <c r="C184" t="s">
        <v>15</v>
      </c>
      <c r="D184" t="s">
        <v>16</v>
      </c>
      <c r="E184" t="s">
        <v>100</v>
      </c>
      <c r="G184" t="s">
        <v>22</v>
      </c>
      <c r="H184" t="s">
        <v>53</v>
      </c>
    </row>
    <row r="185" spans="1:23" x14ac:dyDescent="0.25">
      <c r="A185" t="s">
        <v>97</v>
      </c>
      <c r="B185" t="s">
        <v>5</v>
      </c>
      <c r="C185" t="s">
        <v>15</v>
      </c>
      <c r="D185" t="s">
        <v>16</v>
      </c>
      <c r="E185" t="s">
        <v>100</v>
      </c>
      <c r="G185" t="s">
        <v>54</v>
      </c>
      <c r="L185" t="s">
        <v>55</v>
      </c>
      <c r="M185">
        <v>0.25</v>
      </c>
      <c r="N185">
        <f t="shared" ref="N185:W186" si="36">M185</f>
        <v>0.25</v>
      </c>
      <c r="O185">
        <f t="shared" si="36"/>
        <v>0.25</v>
      </c>
      <c r="P185">
        <f t="shared" si="36"/>
        <v>0.25</v>
      </c>
      <c r="Q185">
        <f t="shared" si="36"/>
        <v>0.25</v>
      </c>
      <c r="R185">
        <f t="shared" si="36"/>
        <v>0.25</v>
      </c>
      <c r="S185">
        <f t="shared" si="36"/>
        <v>0.25</v>
      </c>
      <c r="T185">
        <f t="shared" si="36"/>
        <v>0.25</v>
      </c>
      <c r="U185">
        <f t="shared" si="36"/>
        <v>0.25</v>
      </c>
      <c r="V185">
        <f t="shared" si="36"/>
        <v>0.25</v>
      </c>
      <c r="W185">
        <f t="shared" si="36"/>
        <v>0.25</v>
      </c>
    </row>
    <row r="186" spans="1:23" x14ac:dyDescent="0.25">
      <c r="A186" t="s">
        <v>97</v>
      </c>
      <c r="B186" t="s">
        <v>5</v>
      </c>
      <c r="C186" t="s">
        <v>15</v>
      </c>
      <c r="D186" t="s">
        <v>16</v>
      </c>
      <c r="E186" t="s">
        <v>100</v>
      </c>
      <c r="G186" t="s">
        <v>56</v>
      </c>
      <c r="M186">
        <v>10</v>
      </c>
      <c r="N186">
        <f t="shared" si="36"/>
        <v>10</v>
      </c>
      <c r="O186">
        <f t="shared" si="36"/>
        <v>10</v>
      </c>
      <c r="P186">
        <f t="shared" si="36"/>
        <v>10</v>
      </c>
      <c r="Q186">
        <f t="shared" si="36"/>
        <v>10</v>
      </c>
      <c r="R186">
        <f t="shared" si="36"/>
        <v>10</v>
      </c>
      <c r="S186">
        <f t="shared" si="36"/>
        <v>10</v>
      </c>
      <c r="T186">
        <f t="shared" si="36"/>
        <v>10</v>
      </c>
      <c r="U186">
        <f t="shared" si="36"/>
        <v>10</v>
      </c>
      <c r="V186">
        <f t="shared" si="36"/>
        <v>10</v>
      </c>
      <c r="W186">
        <f t="shared" si="36"/>
        <v>10</v>
      </c>
    </row>
    <row r="187" spans="1:23" x14ac:dyDescent="0.25">
      <c r="A187" t="s">
        <v>97</v>
      </c>
      <c r="B187" t="s">
        <v>5</v>
      </c>
      <c r="C187" t="s">
        <v>15</v>
      </c>
      <c r="D187" t="s">
        <v>16</v>
      </c>
      <c r="E187" t="s">
        <v>100</v>
      </c>
      <c r="F187" t="s">
        <v>101</v>
      </c>
      <c r="G187" t="s">
        <v>6</v>
      </c>
    </row>
    <row r="188" spans="1:23" x14ac:dyDescent="0.25">
      <c r="A188" t="s">
        <v>97</v>
      </c>
      <c r="B188" t="s">
        <v>5</v>
      </c>
      <c r="C188" t="s">
        <v>15</v>
      </c>
      <c r="D188" t="s">
        <v>16</v>
      </c>
      <c r="E188" t="s">
        <v>100</v>
      </c>
      <c r="F188" t="s">
        <v>101</v>
      </c>
      <c r="G188" t="s">
        <v>58</v>
      </c>
      <c r="L188" t="s">
        <v>59</v>
      </c>
      <c r="M188">
        <v>1950</v>
      </c>
      <c r="N188">
        <f t="shared" ref="N188:W190" si="37">M188</f>
        <v>1950</v>
      </c>
      <c r="O188">
        <f t="shared" si="37"/>
        <v>1950</v>
      </c>
      <c r="P188">
        <f t="shared" si="37"/>
        <v>1950</v>
      </c>
      <c r="Q188">
        <f t="shared" si="37"/>
        <v>1950</v>
      </c>
      <c r="R188">
        <f t="shared" si="37"/>
        <v>1950</v>
      </c>
      <c r="S188">
        <f t="shared" si="37"/>
        <v>1950</v>
      </c>
      <c r="T188">
        <f t="shared" si="37"/>
        <v>1950</v>
      </c>
      <c r="U188">
        <f t="shared" si="37"/>
        <v>1950</v>
      </c>
      <c r="V188">
        <f t="shared" si="37"/>
        <v>1950</v>
      </c>
      <c r="W188">
        <f t="shared" si="37"/>
        <v>1950</v>
      </c>
    </row>
    <row r="189" spans="1:23" x14ac:dyDescent="0.25">
      <c r="A189" t="s">
        <v>97</v>
      </c>
      <c r="B189" t="s">
        <v>5</v>
      </c>
      <c r="C189" t="s">
        <v>15</v>
      </c>
      <c r="D189" t="s">
        <v>16</v>
      </c>
      <c r="E189" t="s">
        <v>100</v>
      </c>
      <c r="F189" t="s">
        <v>101</v>
      </c>
      <c r="G189" t="s">
        <v>60</v>
      </c>
      <c r="L189" t="s">
        <v>59</v>
      </c>
      <c r="M189">
        <v>2101</v>
      </c>
      <c r="N189">
        <f t="shared" si="37"/>
        <v>2101</v>
      </c>
      <c r="O189">
        <f t="shared" si="37"/>
        <v>2101</v>
      </c>
      <c r="P189">
        <f t="shared" si="37"/>
        <v>2101</v>
      </c>
      <c r="Q189">
        <f t="shared" si="37"/>
        <v>2101</v>
      </c>
      <c r="R189">
        <f t="shared" si="37"/>
        <v>2101</v>
      </c>
      <c r="S189">
        <f t="shared" si="37"/>
        <v>2101</v>
      </c>
      <c r="T189">
        <f t="shared" si="37"/>
        <v>2101</v>
      </c>
      <c r="U189">
        <f t="shared" si="37"/>
        <v>2101</v>
      </c>
      <c r="V189">
        <f t="shared" si="37"/>
        <v>2101</v>
      </c>
      <c r="W189">
        <f t="shared" si="37"/>
        <v>2101</v>
      </c>
    </row>
    <row r="190" spans="1:23" x14ac:dyDescent="0.25">
      <c r="A190" t="s">
        <v>97</v>
      </c>
      <c r="B190" t="s">
        <v>5</v>
      </c>
      <c r="C190" t="s">
        <v>15</v>
      </c>
      <c r="D190" t="s">
        <v>16</v>
      </c>
      <c r="E190" t="s">
        <v>100</v>
      </c>
      <c r="F190" t="s">
        <v>101</v>
      </c>
      <c r="G190" t="s">
        <v>61</v>
      </c>
      <c r="L190" t="s">
        <v>62</v>
      </c>
      <c r="M190">
        <v>16</v>
      </c>
      <c r="N190">
        <f t="shared" si="37"/>
        <v>16</v>
      </c>
      <c r="O190">
        <f t="shared" si="37"/>
        <v>16</v>
      </c>
      <c r="P190">
        <f t="shared" si="37"/>
        <v>16</v>
      </c>
      <c r="Q190">
        <f t="shared" si="37"/>
        <v>16</v>
      </c>
      <c r="R190">
        <f t="shared" si="37"/>
        <v>16</v>
      </c>
      <c r="S190">
        <f t="shared" si="37"/>
        <v>16</v>
      </c>
      <c r="T190">
        <f t="shared" si="37"/>
        <v>16</v>
      </c>
      <c r="U190">
        <f t="shared" si="37"/>
        <v>16</v>
      </c>
      <c r="V190">
        <f t="shared" si="37"/>
        <v>16</v>
      </c>
      <c r="W190">
        <f t="shared" si="37"/>
        <v>16</v>
      </c>
    </row>
    <row r="191" spans="1:23" x14ac:dyDescent="0.25">
      <c r="A191" t="s">
        <v>97</v>
      </c>
      <c r="B191" t="s">
        <v>5</v>
      </c>
      <c r="C191" t="s">
        <v>15</v>
      </c>
      <c r="D191" t="s">
        <v>16</v>
      </c>
      <c r="E191" t="s">
        <v>100</v>
      </c>
      <c r="F191" t="s">
        <v>101</v>
      </c>
      <c r="G191" t="s">
        <v>63</v>
      </c>
      <c r="L191" t="s">
        <v>55</v>
      </c>
      <c r="M191">
        <v>0.5</v>
      </c>
    </row>
    <row r="192" spans="1:23" x14ac:dyDescent="0.25">
      <c r="A192" t="s">
        <v>97</v>
      </c>
      <c r="B192" t="s">
        <v>5</v>
      </c>
      <c r="C192" t="s">
        <v>15</v>
      </c>
      <c r="D192" t="s">
        <v>16</v>
      </c>
      <c r="E192" t="s">
        <v>100</v>
      </c>
      <c r="F192" t="s">
        <v>101</v>
      </c>
      <c r="G192" t="s">
        <v>64</v>
      </c>
      <c r="L192" t="s">
        <v>67</v>
      </c>
      <c r="M192">
        <v>19168</v>
      </c>
      <c r="N192">
        <f t="shared" ref="N192:W195" si="38">M192</f>
        <v>19168</v>
      </c>
      <c r="O192">
        <f t="shared" si="38"/>
        <v>19168</v>
      </c>
      <c r="P192">
        <f t="shared" si="38"/>
        <v>19168</v>
      </c>
      <c r="Q192">
        <f t="shared" si="38"/>
        <v>19168</v>
      </c>
      <c r="R192">
        <f t="shared" si="38"/>
        <v>19168</v>
      </c>
      <c r="S192">
        <f t="shared" si="38"/>
        <v>19168</v>
      </c>
      <c r="T192">
        <f t="shared" si="38"/>
        <v>19168</v>
      </c>
      <c r="U192">
        <f t="shared" si="38"/>
        <v>19168</v>
      </c>
      <c r="V192">
        <f t="shared" si="38"/>
        <v>19168</v>
      </c>
      <c r="W192">
        <f t="shared" si="38"/>
        <v>19168</v>
      </c>
    </row>
    <row r="193" spans="1:23" x14ac:dyDescent="0.25">
      <c r="A193" t="s">
        <v>97</v>
      </c>
      <c r="B193" t="s">
        <v>5</v>
      </c>
      <c r="C193" t="s">
        <v>15</v>
      </c>
      <c r="D193" t="s">
        <v>16</v>
      </c>
      <c r="E193" t="s">
        <v>100</v>
      </c>
      <c r="F193" t="s">
        <v>101</v>
      </c>
      <c r="G193" t="s">
        <v>81</v>
      </c>
      <c r="L193" t="s">
        <v>71</v>
      </c>
      <c r="M193">
        <v>32757.868064649199</v>
      </c>
      <c r="N193">
        <f t="shared" si="38"/>
        <v>32757.868064649199</v>
      </c>
      <c r="O193">
        <f t="shared" si="38"/>
        <v>32757.868064649199</v>
      </c>
      <c r="P193">
        <f t="shared" si="38"/>
        <v>32757.868064649199</v>
      </c>
      <c r="Q193">
        <f t="shared" si="38"/>
        <v>32757.868064649199</v>
      </c>
      <c r="R193">
        <f t="shared" si="38"/>
        <v>32757.868064649199</v>
      </c>
      <c r="S193">
        <f t="shared" si="38"/>
        <v>32757.868064649199</v>
      </c>
      <c r="T193">
        <f t="shared" si="38"/>
        <v>32757.868064649199</v>
      </c>
      <c r="U193">
        <f t="shared" si="38"/>
        <v>32757.868064649199</v>
      </c>
      <c r="V193">
        <f t="shared" si="38"/>
        <v>32757.868064649199</v>
      </c>
      <c r="W193">
        <f t="shared" si="38"/>
        <v>32757.868064649199</v>
      </c>
    </row>
    <row r="194" spans="1:23" x14ac:dyDescent="0.25">
      <c r="A194" t="s">
        <v>97</v>
      </c>
      <c r="B194" t="s">
        <v>5</v>
      </c>
      <c r="C194" t="s">
        <v>15</v>
      </c>
      <c r="D194" t="s">
        <v>16</v>
      </c>
      <c r="E194" t="s">
        <v>100</v>
      </c>
      <c r="F194" t="s">
        <v>101</v>
      </c>
      <c r="G194" t="s">
        <v>70</v>
      </c>
      <c r="L194" t="s">
        <v>71</v>
      </c>
      <c r="M194">
        <v>2738.9469478178198</v>
      </c>
      <c r="N194">
        <f t="shared" si="38"/>
        <v>2738.9469478178198</v>
      </c>
      <c r="O194">
        <f t="shared" si="38"/>
        <v>2738.9469478178198</v>
      </c>
      <c r="P194">
        <f t="shared" si="38"/>
        <v>2738.9469478178198</v>
      </c>
      <c r="Q194">
        <f t="shared" si="38"/>
        <v>2738.9469478178198</v>
      </c>
      <c r="R194">
        <f t="shared" si="38"/>
        <v>2738.9469478178198</v>
      </c>
      <c r="S194">
        <f t="shared" si="38"/>
        <v>2738.9469478178198</v>
      </c>
      <c r="T194">
        <f t="shared" si="38"/>
        <v>2738.9469478178198</v>
      </c>
      <c r="U194">
        <f t="shared" si="38"/>
        <v>2738.9469478178198</v>
      </c>
      <c r="V194">
        <f t="shared" si="38"/>
        <v>2738.9469478178198</v>
      </c>
      <c r="W194">
        <f t="shared" si="38"/>
        <v>2738.9469478178198</v>
      </c>
    </row>
    <row r="195" spans="1:23" x14ac:dyDescent="0.25">
      <c r="A195" t="s">
        <v>97</v>
      </c>
      <c r="B195" t="s">
        <v>5</v>
      </c>
      <c r="C195" t="s">
        <v>15</v>
      </c>
      <c r="D195" t="s">
        <v>16</v>
      </c>
      <c r="E195" t="s">
        <v>100</v>
      </c>
      <c r="F195" t="s">
        <v>101</v>
      </c>
      <c r="G195" t="s">
        <v>17</v>
      </c>
      <c r="J195" t="s">
        <v>35</v>
      </c>
      <c r="L195" t="s">
        <v>82</v>
      </c>
      <c r="M195">
        <v>3.4659999999999999E-3</v>
      </c>
      <c r="N195">
        <f t="shared" si="38"/>
        <v>3.4659999999999999E-3</v>
      </c>
      <c r="O195">
        <f t="shared" si="38"/>
        <v>3.4659999999999999E-3</v>
      </c>
      <c r="P195">
        <f t="shared" si="38"/>
        <v>3.4659999999999999E-3</v>
      </c>
      <c r="Q195">
        <f t="shared" si="38"/>
        <v>3.4659999999999999E-3</v>
      </c>
      <c r="R195">
        <f t="shared" si="38"/>
        <v>3.4659999999999999E-3</v>
      </c>
      <c r="S195">
        <f t="shared" si="38"/>
        <v>3.4659999999999999E-3</v>
      </c>
      <c r="T195">
        <f t="shared" si="38"/>
        <v>3.4659999999999999E-3</v>
      </c>
      <c r="U195">
        <f t="shared" si="38"/>
        <v>3.4659999999999999E-3</v>
      </c>
      <c r="V195">
        <f t="shared" si="38"/>
        <v>3.4659999999999999E-3</v>
      </c>
      <c r="W195">
        <f t="shared" si="38"/>
        <v>3.4659999999999999E-3</v>
      </c>
    </row>
    <row r="196" spans="1:23" x14ac:dyDescent="0.25">
      <c r="A196" t="s">
        <v>97</v>
      </c>
      <c r="B196" t="s">
        <v>5</v>
      </c>
      <c r="C196" t="s">
        <v>15</v>
      </c>
      <c r="D196" t="s">
        <v>16</v>
      </c>
      <c r="E196" t="s">
        <v>100</v>
      </c>
      <c r="F196" t="s">
        <v>102</v>
      </c>
      <c r="G196" t="s">
        <v>6</v>
      </c>
    </row>
    <row r="197" spans="1:23" x14ac:dyDescent="0.25">
      <c r="A197" t="s">
        <v>97</v>
      </c>
      <c r="B197" t="s">
        <v>5</v>
      </c>
      <c r="C197" t="s">
        <v>15</v>
      </c>
      <c r="D197" t="s">
        <v>16</v>
      </c>
      <c r="E197" t="s">
        <v>100</v>
      </c>
      <c r="F197" t="s">
        <v>102</v>
      </c>
      <c r="G197" t="s">
        <v>58</v>
      </c>
      <c r="L197" t="s">
        <v>59</v>
      </c>
      <c r="M197">
        <v>1950</v>
      </c>
      <c r="N197">
        <f t="shared" ref="N197:W199" si="39">M197</f>
        <v>1950</v>
      </c>
      <c r="O197">
        <f t="shared" si="39"/>
        <v>1950</v>
      </c>
      <c r="P197">
        <f t="shared" si="39"/>
        <v>1950</v>
      </c>
      <c r="Q197">
        <f t="shared" si="39"/>
        <v>1950</v>
      </c>
      <c r="R197">
        <f t="shared" si="39"/>
        <v>1950</v>
      </c>
      <c r="S197">
        <f t="shared" si="39"/>
        <v>1950</v>
      </c>
      <c r="T197">
        <f t="shared" si="39"/>
        <v>1950</v>
      </c>
      <c r="U197">
        <f t="shared" si="39"/>
        <v>1950</v>
      </c>
      <c r="V197">
        <f t="shared" si="39"/>
        <v>1950</v>
      </c>
      <c r="W197">
        <f t="shared" si="39"/>
        <v>1950</v>
      </c>
    </row>
    <row r="198" spans="1:23" x14ac:dyDescent="0.25">
      <c r="A198" t="s">
        <v>97</v>
      </c>
      <c r="B198" t="s">
        <v>5</v>
      </c>
      <c r="C198" t="s">
        <v>15</v>
      </c>
      <c r="D198" t="s">
        <v>16</v>
      </c>
      <c r="E198" t="s">
        <v>100</v>
      </c>
      <c r="F198" t="s">
        <v>102</v>
      </c>
      <c r="G198" t="s">
        <v>60</v>
      </c>
      <c r="L198" t="s">
        <v>59</v>
      </c>
      <c r="M198">
        <v>2101</v>
      </c>
      <c r="N198">
        <f t="shared" si="39"/>
        <v>2101</v>
      </c>
      <c r="O198">
        <f t="shared" si="39"/>
        <v>2101</v>
      </c>
      <c r="P198">
        <f t="shared" si="39"/>
        <v>2101</v>
      </c>
      <c r="Q198">
        <f t="shared" si="39"/>
        <v>2101</v>
      </c>
      <c r="R198">
        <f t="shared" si="39"/>
        <v>2101</v>
      </c>
      <c r="S198">
        <f t="shared" si="39"/>
        <v>2101</v>
      </c>
      <c r="T198">
        <f t="shared" si="39"/>
        <v>2101</v>
      </c>
      <c r="U198">
        <f t="shared" si="39"/>
        <v>2101</v>
      </c>
      <c r="V198">
        <f t="shared" si="39"/>
        <v>2101</v>
      </c>
      <c r="W198">
        <f t="shared" si="39"/>
        <v>2101</v>
      </c>
    </row>
    <row r="199" spans="1:23" x14ac:dyDescent="0.25">
      <c r="A199" t="s">
        <v>97</v>
      </c>
      <c r="B199" t="s">
        <v>5</v>
      </c>
      <c r="C199" t="s">
        <v>15</v>
      </c>
      <c r="D199" t="s">
        <v>16</v>
      </c>
      <c r="E199" t="s">
        <v>100</v>
      </c>
      <c r="F199" t="s">
        <v>102</v>
      </c>
      <c r="G199" t="s">
        <v>61</v>
      </c>
      <c r="L199" t="s">
        <v>62</v>
      </c>
      <c r="M199">
        <v>16</v>
      </c>
      <c r="N199">
        <f t="shared" si="39"/>
        <v>16</v>
      </c>
      <c r="O199">
        <f t="shared" si="39"/>
        <v>16</v>
      </c>
      <c r="P199">
        <f t="shared" si="39"/>
        <v>16</v>
      </c>
      <c r="Q199">
        <f t="shared" si="39"/>
        <v>16</v>
      </c>
      <c r="R199">
        <f t="shared" si="39"/>
        <v>16</v>
      </c>
      <c r="S199">
        <f t="shared" si="39"/>
        <v>16</v>
      </c>
      <c r="T199">
        <f t="shared" si="39"/>
        <v>16</v>
      </c>
      <c r="U199">
        <f t="shared" si="39"/>
        <v>16</v>
      </c>
      <c r="V199">
        <f t="shared" si="39"/>
        <v>16</v>
      </c>
      <c r="W199">
        <f t="shared" si="39"/>
        <v>16</v>
      </c>
    </row>
    <row r="200" spans="1:23" x14ac:dyDescent="0.25">
      <c r="A200" t="s">
        <v>97</v>
      </c>
      <c r="B200" t="s">
        <v>5</v>
      </c>
      <c r="C200" t="s">
        <v>15</v>
      </c>
      <c r="D200" t="s">
        <v>16</v>
      </c>
      <c r="E200" t="s">
        <v>100</v>
      </c>
      <c r="F200" t="s">
        <v>102</v>
      </c>
      <c r="G200" t="s">
        <v>63</v>
      </c>
      <c r="L200" t="s">
        <v>55</v>
      </c>
      <c r="M200">
        <v>0.5</v>
      </c>
    </row>
    <row r="201" spans="1:23" x14ac:dyDescent="0.25">
      <c r="A201" t="s">
        <v>97</v>
      </c>
      <c r="B201" t="s">
        <v>5</v>
      </c>
      <c r="C201" t="s">
        <v>15</v>
      </c>
      <c r="D201" t="s">
        <v>16</v>
      </c>
      <c r="E201" t="s">
        <v>100</v>
      </c>
      <c r="F201" t="s">
        <v>102</v>
      </c>
      <c r="G201" t="s">
        <v>64</v>
      </c>
      <c r="L201" t="s">
        <v>67</v>
      </c>
      <c r="M201">
        <v>19168</v>
      </c>
      <c r="N201">
        <f t="shared" ref="N201:W204" si="40">M201</f>
        <v>19168</v>
      </c>
      <c r="O201">
        <f t="shared" si="40"/>
        <v>19168</v>
      </c>
      <c r="P201">
        <f t="shared" si="40"/>
        <v>19168</v>
      </c>
      <c r="Q201">
        <f t="shared" si="40"/>
        <v>19168</v>
      </c>
      <c r="R201">
        <f t="shared" si="40"/>
        <v>19168</v>
      </c>
      <c r="S201">
        <f t="shared" si="40"/>
        <v>19168</v>
      </c>
      <c r="T201">
        <f t="shared" si="40"/>
        <v>19168</v>
      </c>
      <c r="U201">
        <f t="shared" si="40"/>
        <v>19168</v>
      </c>
      <c r="V201">
        <f t="shared" si="40"/>
        <v>19168</v>
      </c>
      <c r="W201">
        <f t="shared" si="40"/>
        <v>19168</v>
      </c>
    </row>
    <row r="202" spans="1:23" x14ac:dyDescent="0.25">
      <c r="A202" t="s">
        <v>97</v>
      </c>
      <c r="B202" t="s">
        <v>5</v>
      </c>
      <c r="C202" t="s">
        <v>15</v>
      </c>
      <c r="D202" t="s">
        <v>16</v>
      </c>
      <c r="E202" t="s">
        <v>100</v>
      </c>
      <c r="F202" t="s">
        <v>102</v>
      </c>
      <c r="G202" t="s">
        <v>81</v>
      </c>
      <c r="L202" t="s">
        <v>71</v>
      </c>
      <c r="M202">
        <v>32757.868064649199</v>
      </c>
      <c r="N202">
        <f t="shared" si="40"/>
        <v>32757.868064649199</v>
      </c>
      <c r="O202">
        <f t="shared" si="40"/>
        <v>32757.868064649199</v>
      </c>
      <c r="P202">
        <f t="shared" si="40"/>
        <v>32757.868064649199</v>
      </c>
      <c r="Q202">
        <f t="shared" si="40"/>
        <v>32757.868064649199</v>
      </c>
      <c r="R202">
        <f t="shared" si="40"/>
        <v>32757.868064649199</v>
      </c>
      <c r="S202">
        <f t="shared" si="40"/>
        <v>32757.868064649199</v>
      </c>
      <c r="T202">
        <f t="shared" si="40"/>
        <v>32757.868064649199</v>
      </c>
      <c r="U202">
        <f t="shared" si="40"/>
        <v>32757.868064649199</v>
      </c>
      <c r="V202">
        <f t="shared" si="40"/>
        <v>32757.868064649199</v>
      </c>
      <c r="W202">
        <f t="shared" si="40"/>
        <v>32757.868064649199</v>
      </c>
    </row>
    <row r="203" spans="1:23" x14ac:dyDescent="0.25">
      <c r="A203" t="s">
        <v>97</v>
      </c>
      <c r="B203" t="s">
        <v>5</v>
      </c>
      <c r="C203" t="s">
        <v>15</v>
      </c>
      <c r="D203" t="s">
        <v>16</v>
      </c>
      <c r="E203" t="s">
        <v>100</v>
      </c>
      <c r="F203" t="s">
        <v>102</v>
      </c>
      <c r="G203" t="s">
        <v>70</v>
      </c>
      <c r="L203" t="s">
        <v>71</v>
      </c>
      <c r="M203">
        <v>2738.9469478178198</v>
      </c>
      <c r="N203">
        <f t="shared" si="40"/>
        <v>2738.9469478178198</v>
      </c>
      <c r="O203">
        <f t="shared" si="40"/>
        <v>2738.9469478178198</v>
      </c>
      <c r="P203">
        <f t="shared" si="40"/>
        <v>2738.9469478178198</v>
      </c>
      <c r="Q203">
        <f t="shared" si="40"/>
        <v>2738.9469478178198</v>
      </c>
      <c r="R203">
        <f t="shared" si="40"/>
        <v>2738.9469478178198</v>
      </c>
      <c r="S203">
        <f t="shared" si="40"/>
        <v>2738.9469478178198</v>
      </c>
      <c r="T203">
        <f t="shared" si="40"/>
        <v>2738.9469478178198</v>
      </c>
      <c r="U203">
        <f t="shared" si="40"/>
        <v>2738.9469478178198</v>
      </c>
      <c r="V203">
        <f t="shared" si="40"/>
        <v>2738.9469478178198</v>
      </c>
      <c r="W203">
        <f t="shared" si="40"/>
        <v>2738.9469478178198</v>
      </c>
    </row>
    <row r="204" spans="1:23" x14ac:dyDescent="0.25">
      <c r="A204" t="s">
        <v>97</v>
      </c>
      <c r="B204" t="s">
        <v>5</v>
      </c>
      <c r="C204" t="s">
        <v>15</v>
      </c>
      <c r="D204" t="s">
        <v>16</v>
      </c>
      <c r="E204" t="s">
        <v>100</v>
      </c>
      <c r="F204" t="s">
        <v>102</v>
      </c>
      <c r="G204" t="s">
        <v>17</v>
      </c>
      <c r="J204" t="s">
        <v>35</v>
      </c>
      <c r="L204" t="s">
        <v>82</v>
      </c>
      <c r="M204">
        <v>4.1592E-3</v>
      </c>
      <c r="N204">
        <f t="shared" si="40"/>
        <v>4.1592E-3</v>
      </c>
      <c r="O204">
        <f t="shared" si="40"/>
        <v>4.1592E-3</v>
      </c>
      <c r="P204">
        <f t="shared" si="40"/>
        <v>4.1592E-3</v>
      </c>
      <c r="Q204">
        <f t="shared" si="40"/>
        <v>4.1592E-3</v>
      </c>
      <c r="R204">
        <f t="shared" si="40"/>
        <v>4.1592E-3</v>
      </c>
      <c r="S204">
        <f t="shared" si="40"/>
        <v>4.1592E-3</v>
      </c>
      <c r="T204">
        <f t="shared" si="40"/>
        <v>4.1592E-3</v>
      </c>
      <c r="U204">
        <f t="shared" si="40"/>
        <v>4.1592E-3</v>
      </c>
      <c r="V204">
        <f t="shared" si="40"/>
        <v>4.1592E-3</v>
      </c>
      <c r="W204">
        <f t="shared" si="40"/>
        <v>4.1592E-3</v>
      </c>
    </row>
    <row r="205" spans="1:23" x14ac:dyDescent="0.25">
      <c r="A205" t="s">
        <v>98</v>
      </c>
      <c r="B205" t="s">
        <v>5</v>
      </c>
      <c r="C205" t="s">
        <v>15</v>
      </c>
      <c r="D205" t="s">
        <v>16</v>
      </c>
      <c r="E205" t="s">
        <v>103</v>
      </c>
      <c r="G205" t="s">
        <v>20</v>
      </c>
      <c r="L205" t="s">
        <v>67</v>
      </c>
    </row>
    <row r="206" spans="1:23" x14ac:dyDescent="0.25">
      <c r="A206" t="s">
        <v>98</v>
      </c>
      <c r="B206" t="s">
        <v>5</v>
      </c>
      <c r="C206" t="s">
        <v>15</v>
      </c>
      <c r="D206" t="s">
        <v>16</v>
      </c>
      <c r="E206" t="s">
        <v>103</v>
      </c>
      <c r="G206" t="s">
        <v>22</v>
      </c>
      <c r="H206" t="s">
        <v>53</v>
      </c>
    </row>
    <row r="207" spans="1:23" x14ac:dyDescent="0.25">
      <c r="A207" t="s">
        <v>98</v>
      </c>
      <c r="B207" t="s">
        <v>5</v>
      </c>
      <c r="C207" t="s">
        <v>15</v>
      </c>
      <c r="D207" t="s">
        <v>16</v>
      </c>
      <c r="E207" t="s">
        <v>103</v>
      </c>
      <c r="G207" t="s">
        <v>54</v>
      </c>
      <c r="L207" t="s">
        <v>55</v>
      </c>
      <c r="M207">
        <v>0.25</v>
      </c>
      <c r="N207">
        <f t="shared" ref="N207:W208" si="41">M207</f>
        <v>0.25</v>
      </c>
      <c r="O207">
        <f t="shared" si="41"/>
        <v>0.25</v>
      </c>
      <c r="P207">
        <f t="shared" si="41"/>
        <v>0.25</v>
      </c>
      <c r="Q207">
        <f t="shared" si="41"/>
        <v>0.25</v>
      </c>
      <c r="R207">
        <f t="shared" si="41"/>
        <v>0.25</v>
      </c>
      <c r="S207">
        <f t="shared" si="41"/>
        <v>0.25</v>
      </c>
      <c r="T207">
        <f t="shared" si="41"/>
        <v>0.25</v>
      </c>
      <c r="U207">
        <f t="shared" si="41"/>
        <v>0.25</v>
      </c>
      <c r="V207">
        <f t="shared" si="41"/>
        <v>0.25</v>
      </c>
      <c r="W207">
        <f t="shared" si="41"/>
        <v>0.25</v>
      </c>
    </row>
    <row r="208" spans="1:23" x14ac:dyDescent="0.25">
      <c r="A208" t="s">
        <v>98</v>
      </c>
      <c r="B208" t="s">
        <v>5</v>
      </c>
      <c r="C208" t="s">
        <v>15</v>
      </c>
      <c r="D208" t="s">
        <v>16</v>
      </c>
      <c r="E208" t="s">
        <v>103</v>
      </c>
      <c r="G208" t="s">
        <v>56</v>
      </c>
      <c r="M208">
        <v>2</v>
      </c>
      <c r="N208">
        <f t="shared" si="41"/>
        <v>2</v>
      </c>
      <c r="O208">
        <f t="shared" si="41"/>
        <v>2</v>
      </c>
      <c r="P208">
        <f t="shared" si="41"/>
        <v>2</v>
      </c>
      <c r="Q208">
        <f t="shared" si="41"/>
        <v>2</v>
      </c>
      <c r="R208">
        <f t="shared" si="41"/>
        <v>2</v>
      </c>
      <c r="S208">
        <f t="shared" si="41"/>
        <v>2</v>
      </c>
      <c r="T208">
        <f t="shared" si="41"/>
        <v>2</v>
      </c>
      <c r="U208">
        <f t="shared" si="41"/>
        <v>2</v>
      </c>
      <c r="V208">
        <f t="shared" si="41"/>
        <v>2</v>
      </c>
      <c r="W208">
        <f t="shared" si="41"/>
        <v>2</v>
      </c>
    </row>
    <row r="209" spans="1:23" x14ac:dyDescent="0.25">
      <c r="A209" t="s">
        <v>98</v>
      </c>
      <c r="B209" t="s">
        <v>5</v>
      </c>
      <c r="C209" t="s">
        <v>15</v>
      </c>
      <c r="D209" t="s">
        <v>16</v>
      </c>
      <c r="E209" t="s">
        <v>103</v>
      </c>
      <c r="F209" t="s">
        <v>104</v>
      </c>
      <c r="G209" t="s">
        <v>6</v>
      </c>
    </row>
    <row r="210" spans="1:23" x14ac:dyDescent="0.25">
      <c r="A210" t="s">
        <v>98</v>
      </c>
      <c r="B210" t="s">
        <v>5</v>
      </c>
      <c r="C210" t="s">
        <v>15</v>
      </c>
      <c r="D210" t="s">
        <v>16</v>
      </c>
      <c r="E210" t="s">
        <v>103</v>
      </c>
      <c r="F210" t="s">
        <v>104</v>
      </c>
      <c r="G210" t="s">
        <v>58</v>
      </c>
      <c r="L210" t="s">
        <v>59</v>
      </c>
      <c r="M210">
        <v>1950</v>
      </c>
      <c r="N210">
        <f t="shared" ref="N210:W212" si="42">M210</f>
        <v>1950</v>
      </c>
      <c r="O210">
        <f t="shared" si="42"/>
        <v>1950</v>
      </c>
      <c r="P210">
        <f t="shared" si="42"/>
        <v>1950</v>
      </c>
      <c r="Q210">
        <f t="shared" si="42"/>
        <v>1950</v>
      </c>
      <c r="R210">
        <f t="shared" si="42"/>
        <v>1950</v>
      </c>
      <c r="S210">
        <f t="shared" si="42"/>
        <v>1950</v>
      </c>
      <c r="T210">
        <f t="shared" si="42"/>
        <v>1950</v>
      </c>
      <c r="U210">
        <f t="shared" si="42"/>
        <v>1950</v>
      </c>
      <c r="V210">
        <f t="shared" si="42"/>
        <v>1950</v>
      </c>
      <c r="W210">
        <f t="shared" si="42"/>
        <v>1950</v>
      </c>
    </row>
    <row r="211" spans="1:23" x14ac:dyDescent="0.25">
      <c r="A211" t="s">
        <v>98</v>
      </c>
      <c r="B211" t="s">
        <v>5</v>
      </c>
      <c r="C211" t="s">
        <v>15</v>
      </c>
      <c r="D211" t="s">
        <v>16</v>
      </c>
      <c r="E211" t="s">
        <v>103</v>
      </c>
      <c r="F211" t="s">
        <v>104</v>
      </c>
      <c r="G211" t="s">
        <v>60</v>
      </c>
      <c r="L211" t="s">
        <v>59</v>
      </c>
      <c r="M211">
        <v>2101</v>
      </c>
      <c r="N211">
        <f t="shared" si="42"/>
        <v>2101</v>
      </c>
      <c r="O211">
        <f t="shared" si="42"/>
        <v>2101</v>
      </c>
      <c r="P211">
        <f t="shared" si="42"/>
        <v>2101</v>
      </c>
      <c r="Q211">
        <f t="shared" si="42"/>
        <v>2101</v>
      </c>
      <c r="R211">
        <f t="shared" si="42"/>
        <v>2101</v>
      </c>
      <c r="S211">
        <f t="shared" si="42"/>
        <v>2101</v>
      </c>
      <c r="T211">
        <f t="shared" si="42"/>
        <v>2101</v>
      </c>
      <c r="U211">
        <f t="shared" si="42"/>
        <v>2101</v>
      </c>
      <c r="V211">
        <f t="shared" si="42"/>
        <v>2101</v>
      </c>
      <c r="W211">
        <f t="shared" si="42"/>
        <v>2101</v>
      </c>
    </row>
    <row r="212" spans="1:23" x14ac:dyDescent="0.25">
      <c r="A212" t="s">
        <v>98</v>
      </c>
      <c r="B212" t="s">
        <v>5</v>
      </c>
      <c r="C212" t="s">
        <v>15</v>
      </c>
      <c r="D212" t="s">
        <v>16</v>
      </c>
      <c r="E212" t="s">
        <v>103</v>
      </c>
      <c r="F212" t="s">
        <v>104</v>
      </c>
      <c r="G212" t="s">
        <v>61</v>
      </c>
      <c r="L212" t="s">
        <v>62</v>
      </c>
      <c r="M212">
        <v>16</v>
      </c>
      <c r="N212">
        <f t="shared" si="42"/>
        <v>16</v>
      </c>
      <c r="O212">
        <f t="shared" si="42"/>
        <v>16</v>
      </c>
      <c r="P212">
        <f t="shared" si="42"/>
        <v>16</v>
      </c>
      <c r="Q212">
        <f t="shared" si="42"/>
        <v>16</v>
      </c>
      <c r="R212">
        <f t="shared" si="42"/>
        <v>16</v>
      </c>
      <c r="S212">
        <f t="shared" si="42"/>
        <v>16</v>
      </c>
      <c r="T212">
        <f t="shared" si="42"/>
        <v>16</v>
      </c>
      <c r="U212">
        <f t="shared" si="42"/>
        <v>16</v>
      </c>
      <c r="V212">
        <f t="shared" si="42"/>
        <v>16</v>
      </c>
      <c r="W212">
        <f t="shared" si="42"/>
        <v>16</v>
      </c>
    </row>
    <row r="213" spans="1:23" x14ac:dyDescent="0.25">
      <c r="A213" t="s">
        <v>98</v>
      </c>
      <c r="B213" t="s">
        <v>5</v>
      </c>
      <c r="C213" t="s">
        <v>15</v>
      </c>
      <c r="D213" t="s">
        <v>16</v>
      </c>
      <c r="E213" t="s">
        <v>103</v>
      </c>
      <c r="F213" t="s">
        <v>104</v>
      </c>
      <c r="G213" t="s">
        <v>63</v>
      </c>
      <c r="L213" t="s">
        <v>55</v>
      </c>
      <c r="M213">
        <v>1</v>
      </c>
    </row>
    <row r="214" spans="1:23" x14ac:dyDescent="0.25">
      <c r="A214" t="s">
        <v>98</v>
      </c>
      <c r="B214" t="s">
        <v>5</v>
      </c>
      <c r="C214" t="s">
        <v>15</v>
      </c>
      <c r="D214" t="s">
        <v>16</v>
      </c>
      <c r="E214" t="s">
        <v>103</v>
      </c>
      <c r="F214" t="s">
        <v>104</v>
      </c>
      <c r="G214" t="s">
        <v>64</v>
      </c>
      <c r="L214" t="s">
        <v>67</v>
      </c>
      <c r="M214">
        <v>19168</v>
      </c>
      <c r="N214">
        <f t="shared" ref="N214:W220" si="43">M214</f>
        <v>19168</v>
      </c>
      <c r="O214">
        <f t="shared" si="43"/>
        <v>19168</v>
      </c>
      <c r="P214">
        <f t="shared" si="43"/>
        <v>19168</v>
      </c>
      <c r="Q214">
        <f t="shared" si="43"/>
        <v>19168</v>
      </c>
      <c r="R214">
        <f t="shared" si="43"/>
        <v>19168</v>
      </c>
      <c r="S214">
        <f t="shared" si="43"/>
        <v>19168</v>
      </c>
      <c r="T214">
        <f t="shared" si="43"/>
        <v>19168</v>
      </c>
      <c r="U214">
        <f t="shared" si="43"/>
        <v>19168</v>
      </c>
      <c r="V214">
        <f t="shared" si="43"/>
        <v>19168</v>
      </c>
      <c r="W214">
        <f t="shared" si="43"/>
        <v>19168</v>
      </c>
    </row>
    <row r="215" spans="1:23" x14ac:dyDescent="0.25">
      <c r="A215" t="s">
        <v>98</v>
      </c>
      <c r="B215" t="s">
        <v>5</v>
      </c>
      <c r="C215" t="s">
        <v>15</v>
      </c>
      <c r="D215" t="s">
        <v>16</v>
      </c>
      <c r="E215" t="s">
        <v>103</v>
      </c>
      <c r="F215" t="s">
        <v>104</v>
      </c>
      <c r="G215" t="s">
        <v>81</v>
      </c>
      <c r="L215" t="s">
        <v>71</v>
      </c>
      <c r="M215">
        <v>32757.868064649199</v>
      </c>
      <c r="N215">
        <f t="shared" si="43"/>
        <v>32757.868064649199</v>
      </c>
      <c r="O215">
        <f t="shared" si="43"/>
        <v>32757.868064649199</v>
      </c>
      <c r="P215">
        <f t="shared" si="43"/>
        <v>32757.868064649199</v>
      </c>
      <c r="Q215">
        <f t="shared" si="43"/>
        <v>32757.868064649199</v>
      </c>
      <c r="R215">
        <f t="shared" si="43"/>
        <v>32757.868064649199</v>
      </c>
      <c r="S215">
        <f t="shared" si="43"/>
        <v>32757.868064649199</v>
      </c>
      <c r="T215">
        <f t="shared" si="43"/>
        <v>32757.868064649199</v>
      </c>
      <c r="U215">
        <f t="shared" si="43"/>
        <v>32757.868064649199</v>
      </c>
      <c r="V215">
        <f t="shared" si="43"/>
        <v>32757.868064649199</v>
      </c>
      <c r="W215">
        <f t="shared" si="43"/>
        <v>32757.868064649199</v>
      </c>
    </row>
    <row r="216" spans="1:23" x14ac:dyDescent="0.25">
      <c r="A216" t="s">
        <v>98</v>
      </c>
      <c r="B216" t="s">
        <v>5</v>
      </c>
      <c r="C216" t="s">
        <v>15</v>
      </c>
      <c r="D216" t="s">
        <v>16</v>
      </c>
      <c r="E216" t="s">
        <v>103</v>
      </c>
      <c r="F216" t="s">
        <v>104</v>
      </c>
      <c r="G216" t="s">
        <v>70</v>
      </c>
      <c r="L216" t="s">
        <v>71</v>
      </c>
      <c r="M216">
        <v>2738.9469478178198</v>
      </c>
      <c r="N216">
        <f t="shared" si="43"/>
        <v>2738.9469478178198</v>
      </c>
      <c r="O216">
        <f t="shared" si="43"/>
        <v>2738.9469478178198</v>
      </c>
      <c r="P216">
        <f t="shared" si="43"/>
        <v>2738.9469478178198</v>
      </c>
      <c r="Q216">
        <f t="shared" si="43"/>
        <v>2738.9469478178198</v>
      </c>
      <c r="R216">
        <f t="shared" si="43"/>
        <v>2738.9469478178198</v>
      </c>
      <c r="S216">
        <f t="shared" si="43"/>
        <v>2738.9469478178198</v>
      </c>
      <c r="T216">
        <f t="shared" si="43"/>
        <v>2738.9469478178198</v>
      </c>
      <c r="U216">
        <f t="shared" si="43"/>
        <v>2738.9469478178198</v>
      </c>
      <c r="V216">
        <f t="shared" si="43"/>
        <v>2738.9469478178198</v>
      </c>
      <c r="W216">
        <f t="shared" si="43"/>
        <v>2738.9469478178198</v>
      </c>
    </row>
    <row r="217" spans="1:23" x14ac:dyDescent="0.25">
      <c r="A217" t="s">
        <v>98</v>
      </c>
      <c r="B217" t="s">
        <v>5</v>
      </c>
      <c r="C217" t="s">
        <v>15</v>
      </c>
      <c r="D217" t="s">
        <v>16</v>
      </c>
      <c r="E217" t="s">
        <v>103</v>
      </c>
      <c r="F217" t="s">
        <v>104</v>
      </c>
      <c r="G217" t="s">
        <v>17</v>
      </c>
      <c r="J217" t="s">
        <v>35</v>
      </c>
      <c r="L217" t="s">
        <v>82</v>
      </c>
      <c r="M217">
        <v>3.3643229999999998E-3</v>
      </c>
      <c r="N217">
        <f t="shared" si="43"/>
        <v>3.3643229999999998E-3</v>
      </c>
      <c r="O217">
        <f t="shared" si="43"/>
        <v>3.3643229999999998E-3</v>
      </c>
      <c r="P217">
        <f t="shared" si="43"/>
        <v>3.3643229999999998E-3</v>
      </c>
      <c r="Q217">
        <f t="shared" si="43"/>
        <v>3.3643229999999998E-3</v>
      </c>
      <c r="R217">
        <f t="shared" si="43"/>
        <v>3.3643229999999998E-3</v>
      </c>
      <c r="S217">
        <f t="shared" si="43"/>
        <v>3.3643229999999998E-3</v>
      </c>
      <c r="T217">
        <f t="shared" si="43"/>
        <v>3.3643229999999998E-3</v>
      </c>
      <c r="U217">
        <f t="shared" si="43"/>
        <v>3.3643229999999998E-3</v>
      </c>
      <c r="V217">
        <f t="shared" si="43"/>
        <v>3.3643229999999998E-3</v>
      </c>
      <c r="W217">
        <f t="shared" si="43"/>
        <v>3.3643229999999998E-3</v>
      </c>
    </row>
    <row r="218" spans="1:23" x14ac:dyDescent="0.25">
      <c r="A218" t="s">
        <v>98</v>
      </c>
      <c r="B218" t="s">
        <v>5</v>
      </c>
      <c r="C218" t="s">
        <v>15</v>
      </c>
      <c r="D218" t="s">
        <v>16</v>
      </c>
      <c r="E218" t="s">
        <v>103</v>
      </c>
      <c r="F218" t="s">
        <v>104</v>
      </c>
      <c r="G218" t="s">
        <v>17</v>
      </c>
      <c r="J218" t="s">
        <v>30</v>
      </c>
      <c r="L218" t="s">
        <v>82</v>
      </c>
      <c r="M218">
        <v>8.7359800000000003E-5</v>
      </c>
      <c r="N218">
        <f t="shared" si="43"/>
        <v>8.7359800000000003E-5</v>
      </c>
      <c r="O218">
        <f t="shared" si="43"/>
        <v>8.7359800000000003E-5</v>
      </c>
      <c r="P218">
        <f t="shared" si="43"/>
        <v>8.7359800000000003E-5</v>
      </c>
      <c r="Q218">
        <f t="shared" si="43"/>
        <v>8.7359800000000003E-5</v>
      </c>
      <c r="R218">
        <f t="shared" si="43"/>
        <v>8.7359800000000003E-5</v>
      </c>
      <c r="S218">
        <f t="shared" si="43"/>
        <v>8.7359800000000003E-5</v>
      </c>
      <c r="T218">
        <f t="shared" si="43"/>
        <v>8.7359800000000003E-5</v>
      </c>
      <c r="U218">
        <f t="shared" si="43"/>
        <v>8.7359800000000003E-5</v>
      </c>
      <c r="V218">
        <f t="shared" si="43"/>
        <v>8.7359800000000003E-5</v>
      </c>
      <c r="W218">
        <f t="shared" si="43"/>
        <v>8.7359800000000003E-5</v>
      </c>
    </row>
    <row r="219" spans="1:23" x14ac:dyDescent="0.25">
      <c r="A219" t="s">
        <v>98</v>
      </c>
      <c r="B219" t="s">
        <v>5</v>
      </c>
      <c r="C219" t="s">
        <v>15</v>
      </c>
      <c r="D219" t="s">
        <v>16</v>
      </c>
      <c r="E219" t="s">
        <v>103</v>
      </c>
      <c r="F219" t="s">
        <v>104</v>
      </c>
      <c r="G219" t="s">
        <v>17</v>
      </c>
      <c r="J219" t="s">
        <v>39</v>
      </c>
      <c r="L219" t="s">
        <v>82</v>
      </c>
      <c r="M219">
        <v>1.1670399999999999E-5</v>
      </c>
      <c r="N219">
        <f t="shared" si="43"/>
        <v>1.1670399999999999E-5</v>
      </c>
      <c r="O219">
        <f t="shared" si="43"/>
        <v>1.1670399999999999E-5</v>
      </c>
      <c r="P219">
        <f t="shared" si="43"/>
        <v>1.1670399999999999E-5</v>
      </c>
      <c r="Q219">
        <f t="shared" si="43"/>
        <v>1.1670399999999999E-5</v>
      </c>
      <c r="R219">
        <f t="shared" si="43"/>
        <v>1.1670399999999999E-5</v>
      </c>
      <c r="S219">
        <f t="shared" si="43"/>
        <v>1.1670399999999999E-5</v>
      </c>
      <c r="T219">
        <f t="shared" si="43"/>
        <v>1.1670399999999999E-5</v>
      </c>
      <c r="U219">
        <f t="shared" si="43"/>
        <v>1.1670399999999999E-5</v>
      </c>
      <c r="V219">
        <f t="shared" si="43"/>
        <v>1.1670399999999999E-5</v>
      </c>
      <c r="W219">
        <f t="shared" si="43"/>
        <v>1.1670399999999999E-5</v>
      </c>
    </row>
    <row r="220" spans="1:23" x14ac:dyDescent="0.25">
      <c r="A220" t="s">
        <v>98</v>
      </c>
      <c r="B220" t="s">
        <v>5</v>
      </c>
      <c r="C220" t="s">
        <v>15</v>
      </c>
      <c r="D220" t="s">
        <v>16</v>
      </c>
      <c r="E220" t="s">
        <v>103</v>
      </c>
      <c r="F220" t="s">
        <v>104</v>
      </c>
      <c r="G220" t="s">
        <v>17</v>
      </c>
      <c r="J220" t="s">
        <v>41</v>
      </c>
      <c r="L220" t="s">
        <v>82</v>
      </c>
      <c r="M220">
        <v>1.0621800000000001E-4</v>
      </c>
      <c r="N220">
        <f t="shared" si="43"/>
        <v>1.0621800000000001E-4</v>
      </c>
      <c r="O220">
        <f t="shared" si="43"/>
        <v>1.0621800000000001E-4</v>
      </c>
      <c r="P220">
        <f t="shared" si="43"/>
        <v>1.0621800000000001E-4</v>
      </c>
      <c r="Q220">
        <f t="shared" si="43"/>
        <v>1.0621800000000001E-4</v>
      </c>
      <c r="R220">
        <f t="shared" si="43"/>
        <v>1.0621800000000001E-4</v>
      </c>
      <c r="S220">
        <f t="shared" si="43"/>
        <v>1.0621800000000001E-4</v>
      </c>
      <c r="T220">
        <f t="shared" si="43"/>
        <v>1.0621800000000001E-4</v>
      </c>
      <c r="U220">
        <f t="shared" si="43"/>
        <v>1.0621800000000001E-4</v>
      </c>
      <c r="V220">
        <f t="shared" si="43"/>
        <v>1.0621800000000001E-4</v>
      </c>
      <c r="W220">
        <f t="shared" si="43"/>
        <v>1.0621800000000001E-4</v>
      </c>
    </row>
    <row r="221" spans="1:23" x14ac:dyDescent="0.25">
      <c r="A221" t="s">
        <v>99</v>
      </c>
      <c r="B221" t="s">
        <v>5</v>
      </c>
      <c r="C221" t="s">
        <v>15</v>
      </c>
      <c r="D221" t="s">
        <v>16</v>
      </c>
      <c r="E221" t="s">
        <v>105</v>
      </c>
      <c r="G221" t="s">
        <v>20</v>
      </c>
      <c r="L221" t="s">
        <v>67</v>
      </c>
    </row>
    <row r="222" spans="1:23" x14ac:dyDescent="0.25">
      <c r="A222" t="s">
        <v>99</v>
      </c>
      <c r="B222" t="s">
        <v>5</v>
      </c>
      <c r="C222" t="s">
        <v>15</v>
      </c>
      <c r="D222" t="s">
        <v>16</v>
      </c>
      <c r="E222" t="s">
        <v>105</v>
      </c>
      <c r="G222" t="s">
        <v>22</v>
      </c>
      <c r="H222" t="s">
        <v>53</v>
      </c>
    </row>
    <row r="223" spans="1:23" x14ac:dyDescent="0.25">
      <c r="A223" t="s">
        <v>99</v>
      </c>
      <c r="B223" t="s">
        <v>5</v>
      </c>
      <c r="C223" t="s">
        <v>15</v>
      </c>
      <c r="D223" t="s">
        <v>16</v>
      </c>
      <c r="E223" t="s">
        <v>105</v>
      </c>
      <c r="G223" t="s">
        <v>54</v>
      </c>
      <c r="L223" t="s">
        <v>55</v>
      </c>
      <c r="M223">
        <v>0.25</v>
      </c>
      <c r="N223">
        <f t="shared" ref="N223:W224" si="44">M223</f>
        <v>0.25</v>
      </c>
      <c r="O223">
        <f t="shared" si="44"/>
        <v>0.25</v>
      </c>
      <c r="P223">
        <f t="shared" si="44"/>
        <v>0.25</v>
      </c>
      <c r="Q223">
        <f t="shared" si="44"/>
        <v>0.25</v>
      </c>
      <c r="R223">
        <f t="shared" si="44"/>
        <v>0.25</v>
      </c>
      <c r="S223">
        <f t="shared" si="44"/>
        <v>0.25</v>
      </c>
      <c r="T223">
        <f t="shared" si="44"/>
        <v>0.25</v>
      </c>
      <c r="U223">
        <f t="shared" si="44"/>
        <v>0.25</v>
      </c>
      <c r="V223">
        <f t="shared" si="44"/>
        <v>0.25</v>
      </c>
      <c r="W223">
        <f t="shared" si="44"/>
        <v>0.25</v>
      </c>
    </row>
    <row r="224" spans="1:23" x14ac:dyDescent="0.25">
      <c r="A224" t="s">
        <v>99</v>
      </c>
      <c r="B224" t="s">
        <v>5</v>
      </c>
      <c r="C224" t="s">
        <v>15</v>
      </c>
      <c r="D224" t="s">
        <v>16</v>
      </c>
      <c r="E224" t="s">
        <v>105</v>
      </c>
      <c r="G224" t="s">
        <v>56</v>
      </c>
      <c r="M224">
        <v>2</v>
      </c>
      <c r="N224">
        <f t="shared" si="44"/>
        <v>2</v>
      </c>
      <c r="O224">
        <f t="shared" si="44"/>
        <v>2</v>
      </c>
      <c r="P224">
        <f t="shared" si="44"/>
        <v>2</v>
      </c>
      <c r="Q224">
        <f t="shared" si="44"/>
        <v>2</v>
      </c>
      <c r="R224">
        <f t="shared" si="44"/>
        <v>2</v>
      </c>
      <c r="S224">
        <f t="shared" si="44"/>
        <v>2</v>
      </c>
      <c r="T224">
        <f t="shared" si="44"/>
        <v>2</v>
      </c>
      <c r="U224">
        <f t="shared" si="44"/>
        <v>2</v>
      </c>
      <c r="V224">
        <f t="shared" si="44"/>
        <v>2</v>
      </c>
      <c r="W224">
        <f t="shared" si="44"/>
        <v>2</v>
      </c>
    </row>
    <row r="225" spans="1:23" x14ac:dyDescent="0.25">
      <c r="A225" t="s">
        <v>99</v>
      </c>
      <c r="B225" t="s">
        <v>5</v>
      </c>
      <c r="C225" t="s">
        <v>15</v>
      </c>
      <c r="D225" t="s">
        <v>16</v>
      </c>
      <c r="E225" t="s">
        <v>105</v>
      </c>
      <c r="F225" t="s">
        <v>106</v>
      </c>
      <c r="G225" t="s">
        <v>6</v>
      </c>
    </row>
    <row r="226" spans="1:23" x14ac:dyDescent="0.25">
      <c r="A226" t="s">
        <v>99</v>
      </c>
      <c r="B226" t="s">
        <v>5</v>
      </c>
      <c r="C226" t="s">
        <v>15</v>
      </c>
      <c r="D226" t="s">
        <v>16</v>
      </c>
      <c r="E226" t="s">
        <v>105</v>
      </c>
      <c r="F226" t="s">
        <v>106</v>
      </c>
      <c r="G226" t="s">
        <v>58</v>
      </c>
      <c r="L226" t="s">
        <v>59</v>
      </c>
      <c r="M226">
        <v>1950</v>
      </c>
      <c r="N226">
        <f t="shared" ref="N226:W228" si="45">M226</f>
        <v>1950</v>
      </c>
      <c r="O226">
        <f t="shared" si="45"/>
        <v>1950</v>
      </c>
      <c r="P226">
        <f t="shared" si="45"/>
        <v>1950</v>
      </c>
      <c r="Q226">
        <f t="shared" si="45"/>
        <v>1950</v>
      </c>
      <c r="R226">
        <f t="shared" si="45"/>
        <v>1950</v>
      </c>
      <c r="S226">
        <f t="shared" si="45"/>
        <v>1950</v>
      </c>
      <c r="T226">
        <f t="shared" si="45"/>
        <v>1950</v>
      </c>
      <c r="U226">
        <f t="shared" si="45"/>
        <v>1950</v>
      </c>
      <c r="V226">
        <f t="shared" si="45"/>
        <v>1950</v>
      </c>
      <c r="W226">
        <f t="shared" si="45"/>
        <v>1950</v>
      </c>
    </row>
    <row r="227" spans="1:23" x14ac:dyDescent="0.25">
      <c r="A227" t="s">
        <v>99</v>
      </c>
      <c r="B227" t="s">
        <v>5</v>
      </c>
      <c r="C227" t="s">
        <v>15</v>
      </c>
      <c r="D227" t="s">
        <v>16</v>
      </c>
      <c r="E227" t="s">
        <v>105</v>
      </c>
      <c r="F227" t="s">
        <v>106</v>
      </c>
      <c r="G227" t="s">
        <v>60</v>
      </c>
      <c r="L227" t="s">
        <v>59</v>
      </c>
      <c r="M227">
        <v>2101</v>
      </c>
      <c r="N227">
        <f t="shared" si="45"/>
        <v>2101</v>
      </c>
      <c r="O227">
        <f t="shared" si="45"/>
        <v>2101</v>
      </c>
      <c r="P227">
        <f t="shared" si="45"/>
        <v>2101</v>
      </c>
      <c r="Q227">
        <f t="shared" si="45"/>
        <v>2101</v>
      </c>
      <c r="R227">
        <f t="shared" si="45"/>
        <v>2101</v>
      </c>
      <c r="S227">
        <f t="shared" si="45"/>
        <v>2101</v>
      </c>
      <c r="T227">
        <f t="shared" si="45"/>
        <v>2101</v>
      </c>
      <c r="U227">
        <f t="shared" si="45"/>
        <v>2101</v>
      </c>
      <c r="V227">
        <f t="shared" si="45"/>
        <v>2101</v>
      </c>
      <c r="W227">
        <f t="shared" si="45"/>
        <v>2101</v>
      </c>
    </row>
    <row r="228" spans="1:23" x14ac:dyDescent="0.25">
      <c r="A228" t="s">
        <v>99</v>
      </c>
      <c r="B228" t="s">
        <v>5</v>
      </c>
      <c r="C228" t="s">
        <v>15</v>
      </c>
      <c r="D228" t="s">
        <v>16</v>
      </c>
      <c r="E228" t="s">
        <v>105</v>
      </c>
      <c r="F228" t="s">
        <v>106</v>
      </c>
      <c r="G228" t="s">
        <v>61</v>
      </c>
      <c r="L228" t="s">
        <v>62</v>
      </c>
      <c r="M228">
        <v>16</v>
      </c>
      <c r="N228">
        <f t="shared" si="45"/>
        <v>16</v>
      </c>
      <c r="O228">
        <f t="shared" si="45"/>
        <v>16</v>
      </c>
      <c r="P228">
        <f t="shared" si="45"/>
        <v>16</v>
      </c>
      <c r="Q228">
        <f t="shared" si="45"/>
        <v>16</v>
      </c>
      <c r="R228">
        <f t="shared" si="45"/>
        <v>16</v>
      </c>
      <c r="S228">
        <f t="shared" si="45"/>
        <v>16</v>
      </c>
      <c r="T228">
        <f t="shared" si="45"/>
        <v>16</v>
      </c>
      <c r="U228">
        <f t="shared" si="45"/>
        <v>16</v>
      </c>
      <c r="V228">
        <f t="shared" si="45"/>
        <v>16</v>
      </c>
      <c r="W228">
        <f t="shared" si="45"/>
        <v>16</v>
      </c>
    </row>
    <row r="229" spans="1:23" x14ac:dyDescent="0.25">
      <c r="A229" t="s">
        <v>99</v>
      </c>
      <c r="B229" t="s">
        <v>5</v>
      </c>
      <c r="C229" t="s">
        <v>15</v>
      </c>
      <c r="D229" t="s">
        <v>16</v>
      </c>
      <c r="E229" t="s">
        <v>105</v>
      </c>
      <c r="F229" t="s">
        <v>106</v>
      </c>
      <c r="G229" t="s">
        <v>63</v>
      </c>
      <c r="L229" t="s">
        <v>55</v>
      </c>
      <c r="M229">
        <v>1</v>
      </c>
    </row>
    <row r="230" spans="1:23" x14ac:dyDescent="0.25">
      <c r="A230" t="s">
        <v>99</v>
      </c>
      <c r="B230" t="s">
        <v>5</v>
      </c>
      <c r="C230" t="s">
        <v>15</v>
      </c>
      <c r="D230" t="s">
        <v>16</v>
      </c>
      <c r="E230" t="s">
        <v>105</v>
      </c>
      <c r="F230" t="s">
        <v>106</v>
      </c>
      <c r="G230" t="s">
        <v>64</v>
      </c>
      <c r="L230" t="s">
        <v>67</v>
      </c>
      <c r="M230">
        <v>20897</v>
      </c>
      <c r="N230">
        <f t="shared" ref="N230:W233" si="46">M230</f>
        <v>20897</v>
      </c>
      <c r="O230">
        <f t="shared" si="46"/>
        <v>20897</v>
      </c>
      <c r="P230">
        <f t="shared" si="46"/>
        <v>20897</v>
      </c>
      <c r="Q230">
        <f t="shared" si="46"/>
        <v>20897</v>
      </c>
      <c r="R230">
        <f t="shared" si="46"/>
        <v>20897</v>
      </c>
      <c r="S230">
        <f t="shared" si="46"/>
        <v>20897</v>
      </c>
      <c r="T230">
        <f t="shared" si="46"/>
        <v>20897</v>
      </c>
      <c r="U230">
        <f t="shared" si="46"/>
        <v>20897</v>
      </c>
      <c r="V230">
        <f t="shared" si="46"/>
        <v>20897</v>
      </c>
      <c r="W230">
        <f t="shared" si="46"/>
        <v>20897</v>
      </c>
    </row>
    <row r="231" spans="1:23" x14ac:dyDescent="0.25">
      <c r="A231" t="s">
        <v>99</v>
      </c>
      <c r="B231" t="s">
        <v>5</v>
      </c>
      <c r="C231" t="s">
        <v>15</v>
      </c>
      <c r="D231" t="s">
        <v>16</v>
      </c>
      <c r="E231" t="s">
        <v>105</v>
      </c>
      <c r="F231" t="s">
        <v>106</v>
      </c>
      <c r="G231" t="s">
        <v>81</v>
      </c>
      <c r="L231" t="s">
        <v>71</v>
      </c>
      <c r="M231">
        <v>48400.055088166198</v>
      </c>
      <c r="N231">
        <f t="shared" si="46"/>
        <v>48400.055088166198</v>
      </c>
      <c r="O231">
        <f t="shared" si="46"/>
        <v>48400.055088166198</v>
      </c>
      <c r="P231">
        <f t="shared" si="46"/>
        <v>48400.055088166198</v>
      </c>
      <c r="Q231">
        <f t="shared" si="46"/>
        <v>48400.055088166198</v>
      </c>
      <c r="R231">
        <f t="shared" si="46"/>
        <v>48400.055088166198</v>
      </c>
      <c r="S231">
        <f t="shared" si="46"/>
        <v>48400.055088166198</v>
      </c>
      <c r="T231">
        <f t="shared" si="46"/>
        <v>48400.055088166198</v>
      </c>
      <c r="U231">
        <f t="shared" si="46"/>
        <v>48400.055088166198</v>
      </c>
      <c r="V231">
        <f t="shared" si="46"/>
        <v>48400.055088166198</v>
      </c>
      <c r="W231">
        <f t="shared" si="46"/>
        <v>48400.055088166198</v>
      </c>
    </row>
    <row r="232" spans="1:23" x14ac:dyDescent="0.25">
      <c r="A232" t="s">
        <v>99</v>
      </c>
      <c r="B232" t="s">
        <v>5</v>
      </c>
      <c r="C232" t="s">
        <v>15</v>
      </c>
      <c r="D232" t="s">
        <v>16</v>
      </c>
      <c r="E232" t="s">
        <v>105</v>
      </c>
      <c r="F232" t="s">
        <v>106</v>
      </c>
      <c r="G232" t="s">
        <v>70</v>
      </c>
      <c r="L232" t="s">
        <v>71</v>
      </c>
      <c r="M232">
        <v>2738.9469478178198</v>
      </c>
      <c r="N232">
        <f t="shared" si="46"/>
        <v>2738.9469478178198</v>
      </c>
      <c r="O232">
        <f t="shared" si="46"/>
        <v>2738.9469478178198</v>
      </c>
      <c r="P232">
        <f t="shared" si="46"/>
        <v>2738.9469478178198</v>
      </c>
      <c r="Q232">
        <f t="shared" si="46"/>
        <v>2738.9469478178198</v>
      </c>
      <c r="R232">
        <f t="shared" si="46"/>
        <v>2738.9469478178198</v>
      </c>
      <c r="S232">
        <f t="shared" si="46"/>
        <v>2738.9469478178198</v>
      </c>
      <c r="T232">
        <f t="shared" si="46"/>
        <v>2738.9469478178198</v>
      </c>
      <c r="U232">
        <f t="shared" si="46"/>
        <v>2738.9469478178198</v>
      </c>
      <c r="V232">
        <f t="shared" si="46"/>
        <v>2738.9469478178198</v>
      </c>
      <c r="W232">
        <f t="shared" si="46"/>
        <v>2738.9469478178198</v>
      </c>
    </row>
    <row r="233" spans="1:23" x14ac:dyDescent="0.25">
      <c r="A233" t="s">
        <v>99</v>
      </c>
      <c r="B233" t="s">
        <v>5</v>
      </c>
      <c r="C233" t="s">
        <v>15</v>
      </c>
      <c r="D233" t="s">
        <v>16</v>
      </c>
      <c r="E233" t="s">
        <v>105</v>
      </c>
      <c r="F233" t="s">
        <v>106</v>
      </c>
      <c r="G233" t="s">
        <v>17</v>
      </c>
      <c r="J233" t="s">
        <v>35</v>
      </c>
      <c r="L233" t="s">
        <v>82</v>
      </c>
      <c r="M233">
        <v>4.9532359999999998E-3</v>
      </c>
      <c r="N233">
        <f t="shared" si="46"/>
        <v>4.9532359999999998E-3</v>
      </c>
      <c r="O233">
        <f t="shared" si="46"/>
        <v>4.9532359999999998E-3</v>
      </c>
      <c r="P233">
        <f t="shared" si="46"/>
        <v>4.9532359999999998E-3</v>
      </c>
      <c r="Q233">
        <f t="shared" si="46"/>
        <v>4.9532359999999998E-3</v>
      </c>
      <c r="R233">
        <f t="shared" si="46"/>
        <v>4.9532359999999998E-3</v>
      </c>
      <c r="S233">
        <f t="shared" si="46"/>
        <v>4.9532359999999998E-3</v>
      </c>
      <c r="T233">
        <f t="shared" si="46"/>
        <v>4.9532359999999998E-3</v>
      </c>
      <c r="U233">
        <f t="shared" si="46"/>
        <v>4.9532359999999998E-3</v>
      </c>
      <c r="V233">
        <f t="shared" si="46"/>
        <v>4.9532359999999998E-3</v>
      </c>
      <c r="W233">
        <f t="shared" si="46"/>
        <v>4.9532359999999998E-3</v>
      </c>
    </row>
    <row r="234" spans="1:23" x14ac:dyDescent="0.25">
      <c r="A234" t="s">
        <v>72</v>
      </c>
      <c r="B234" t="s">
        <v>5</v>
      </c>
      <c r="C234" t="s">
        <v>15</v>
      </c>
      <c r="D234" t="s">
        <v>16</v>
      </c>
      <c r="E234" t="s">
        <v>107</v>
      </c>
      <c r="G234" t="s">
        <v>20</v>
      </c>
      <c r="L234" t="s">
        <v>21</v>
      </c>
    </row>
    <row r="235" spans="1:23" x14ac:dyDescent="0.25">
      <c r="A235" t="s">
        <v>72</v>
      </c>
      <c r="B235" t="s">
        <v>5</v>
      </c>
      <c r="C235" t="s">
        <v>15</v>
      </c>
      <c r="D235" t="s">
        <v>16</v>
      </c>
      <c r="E235" t="s">
        <v>107</v>
      </c>
      <c r="G235" t="s">
        <v>22</v>
      </c>
      <c r="H235" t="s">
        <v>48</v>
      </c>
    </row>
    <row r="236" spans="1:23" x14ac:dyDescent="0.25">
      <c r="A236" t="s">
        <v>72</v>
      </c>
      <c r="B236" t="s">
        <v>5</v>
      </c>
      <c r="C236" t="s">
        <v>15</v>
      </c>
      <c r="D236" t="s">
        <v>16</v>
      </c>
      <c r="E236" t="s">
        <v>107</v>
      </c>
      <c r="G236" t="s">
        <v>17</v>
      </c>
      <c r="J236" t="s">
        <v>108</v>
      </c>
      <c r="L236" t="s">
        <v>21</v>
      </c>
      <c r="M236">
        <v>0.92056666666666598</v>
      </c>
      <c r="N236">
        <v>0.92056666666666598</v>
      </c>
      <c r="O236">
        <v>0.92056666666666598</v>
      </c>
      <c r="P236">
        <v>0.92056666666666598</v>
      </c>
      <c r="Q236">
        <v>0.92056666666666598</v>
      </c>
      <c r="R236">
        <v>0.92056666666666598</v>
      </c>
      <c r="S236">
        <v>0.92056666666666598</v>
      </c>
      <c r="T236">
        <v>0.92056666666666598</v>
      </c>
      <c r="U236">
        <v>0.92056666666666598</v>
      </c>
      <c r="V236">
        <v>0.92056666666666598</v>
      </c>
      <c r="W236">
        <v>0.92056666666666598</v>
      </c>
    </row>
    <row r="237" spans="1:23" x14ac:dyDescent="0.25">
      <c r="A237" t="s">
        <v>72</v>
      </c>
      <c r="B237" t="s">
        <v>5</v>
      </c>
      <c r="C237" t="s">
        <v>15</v>
      </c>
      <c r="D237" t="s">
        <v>16</v>
      </c>
      <c r="E237" t="s">
        <v>107</v>
      </c>
      <c r="G237" t="s">
        <v>17</v>
      </c>
      <c r="J237" t="s">
        <v>109</v>
      </c>
      <c r="L237" t="s">
        <v>21</v>
      </c>
      <c r="M237">
        <v>7.94333333333333E-2</v>
      </c>
      <c r="N237">
        <v>7.94333333333333E-2</v>
      </c>
      <c r="O237">
        <v>7.94333333333333E-2</v>
      </c>
      <c r="P237">
        <v>7.94333333333333E-2</v>
      </c>
      <c r="Q237">
        <v>7.94333333333333E-2</v>
      </c>
      <c r="R237">
        <v>7.94333333333333E-2</v>
      </c>
      <c r="S237">
        <v>7.94333333333333E-2</v>
      </c>
      <c r="T237">
        <v>7.94333333333333E-2</v>
      </c>
      <c r="U237">
        <v>7.94333333333333E-2</v>
      </c>
      <c r="V237">
        <v>7.94333333333333E-2</v>
      </c>
      <c r="W237">
        <v>7.94333333333333E-2</v>
      </c>
    </row>
    <row r="238" spans="1:23" x14ac:dyDescent="0.25">
      <c r="A238" t="s">
        <v>108</v>
      </c>
      <c r="B238" t="s">
        <v>5</v>
      </c>
      <c r="C238" t="s">
        <v>15</v>
      </c>
      <c r="D238" t="s">
        <v>16</v>
      </c>
      <c r="E238" t="s">
        <v>110</v>
      </c>
      <c r="G238" t="s">
        <v>20</v>
      </c>
      <c r="L238" t="s">
        <v>21</v>
      </c>
    </row>
    <row r="239" spans="1:23" x14ac:dyDescent="0.25">
      <c r="A239" t="s">
        <v>108</v>
      </c>
      <c r="B239" t="s">
        <v>5</v>
      </c>
      <c r="C239" t="s">
        <v>15</v>
      </c>
      <c r="D239" t="s">
        <v>16</v>
      </c>
      <c r="E239" t="s">
        <v>110</v>
      </c>
      <c r="G239" t="s">
        <v>22</v>
      </c>
      <c r="H239" t="s">
        <v>111</v>
      </c>
    </row>
    <row r="240" spans="1:23" x14ac:dyDescent="0.25">
      <c r="A240" t="s">
        <v>108</v>
      </c>
      <c r="B240" t="s">
        <v>5</v>
      </c>
      <c r="C240" t="s">
        <v>15</v>
      </c>
      <c r="D240" t="s">
        <v>16</v>
      </c>
      <c r="E240" t="s">
        <v>110</v>
      </c>
      <c r="G240" t="s">
        <v>54</v>
      </c>
      <c r="L240" t="s">
        <v>55</v>
      </c>
      <c r="M240">
        <v>0.25</v>
      </c>
      <c r="N240">
        <f t="shared" ref="N240:W241" si="47">M240</f>
        <v>0.25</v>
      </c>
      <c r="O240">
        <f t="shared" si="47"/>
        <v>0.25</v>
      </c>
      <c r="P240">
        <f t="shared" si="47"/>
        <v>0.25</v>
      </c>
      <c r="Q240">
        <f t="shared" si="47"/>
        <v>0.25</v>
      </c>
      <c r="R240">
        <f t="shared" si="47"/>
        <v>0.25</v>
      </c>
      <c r="S240">
        <f t="shared" si="47"/>
        <v>0.25</v>
      </c>
      <c r="T240">
        <f t="shared" si="47"/>
        <v>0.25</v>
      </c>
      <c r="U240">
        <f t="shared" si="47"/>
        <v>0.25</v>
      </c>
      <c r="V240">
        <f t="shared" si="47"/>
        <v>0.25</v>
      </c>
      <c r="W240">
        <f t="shared" si="47"/>
        <v>0.25</v>
      </c>
    </row>
    <row r="241" spans="1:23" x14ac:dyDescent="0.25">
      <c r="A241" t="s">
        <v>108</v>
      </c>
      <c r="B241" t="s">
        <v>5</v>
      </c>
      <c r="C241" t="s">
        <v>15</v>
      </c>
      <c r="D241" t="s">
        <v>16</v>
      </c>
      <c r="E241" t="s">
        <v>110</v>
      </c>
      <c r="G241" t="s">
        <v>56</v>
      </c>
      <c r="M241">
        <v>20</v>
      </c>
      <c r="N241">
        <f t="shared" si="47"/>
        <v>20</v>
      </c>
      <c r="O241">
        <f t="shared" si="47"/>
        <v>20</v>
      </c>
      <c r="P241">
        <f t="shared" si="47"/>
        <v>20</v>
      </c>
      <c r="Q241">
        <f t="shared" si="47"/>
        <v>20</v>
      </c>
      <c r="R241">
        <f t="shared" si="47"/>
        <v>20</v>
      </c>
      <c r="S241">
        <f t="shared" si="47"/>
        <v>20</v>
      </c>
      <c r="T241">
        <f t="shared" si="47"/>
        <v>20</v>
      </c>
      <c r="U241">
        <f t="shared" si="47"/>
        <v>20</v>
      </c>
      <c r="V241">
        <f t="shared" si="47"/>
        <v>20</v>
      </c>
      <c r="W241">
        <f t="shared" si="47"/>
        <v>20</v>
      </c>
    </row>
    <row r="242" spans="1:23" x14ac:dyDescent="0.25">
      <c r="A242" t="s">
        <v>108</v>
      </c>
      <c r="B242" t="s">
        <v>5</v>
      </c>
      <c r="C242" t="s">
        <v>15</v>
      </c>
      <c r="D242" t="s">
        <v>16</v>
      </c>
      <c r="E242" t="s">
        <v>110</v>
      </c>
      <c r="F242" t="s">
        <v>112</v>
      </c>
      <c r="G242" t="s">
        <v>6</v>
      </c>
    </row>
    <row r="243" spans="1:23" x14ac:dyDescent="0.25">
      <c r="A243" t="s">
        <v>108</v>
      </c>
      <c r="B243" t="s">
        <v>5</v>
      </c>
      <c r="C243" t="s">
        <v>15</v>
      </c>
      <c r="D243" t="s">
        <v>16</v>
      </c>
      <c r="E243" t="s">
        <v>110</v>
      </c>
      <c r="F243" t="s">
        <v>112</v>
      </c>
      <c r="G243" t="s">
        <v>63</v>
      </c>
      <c r="L243" t="s">
        <v>55</v>
      </c>
      <c r="M243">
        <v>1</v>
      </c>
    </row>
    <row r="244" spans="1:23" x14ac:dyDescent="0.25">
      <c r="A244" t="s">
        <v>108</v>
      </c>
      <c r="B244" t="s">
        <v>5</v>
      </c>
      <c r="C244" t="s">
        <v>15</v>
      </c>
      <c r="D244" t="s">
        <v>16</v>
      </c>
      <c r="E244" t="s">
        <v>110</v>
      </c>
      <c r="F244" t="s">
        <v>112</v>
      </c>
      <c r="G244" t="s">
        <v>17</v>
      </c>
      <c r="J244" t="s">
        <v>113</v>
      </c>
      <c r="L244" t="s">
        <v>21</v>
      </c>
      <c r="M244">
        <v>1</v>
      </c>
      <c r="N244">
        <f t="shared" ref="N244:W244" si="48">M244</f>
        <v>1</v>
      </c>
      <c r="O244">
        <f t="shared" si="48"/>
        <v>1</v>
      </c>
      <c r="P244">
        <f t="shared" si="48"/>
        <v>1</v>
      </c>
      <c r="Q244">
        <f t="shared" si="48"/>
        <v>1</v>
      </c>
      <c r="R244">
        <f t="shared" si="48"/>
        <v>1</v>
      </c>
      <c r="S244">
        <f t="shared" si="48"/>
        <v>1</v>
      </c>
      <c r="T244">
        <f t="shared" si="48"/>
        <v>1</v>
      </c>
      <c r="U244">
        <f t="shared" si="48"/>
        <v>1</v>
      </c>
      <c r="V244">
        <f t="shared" si="48"/>
        <v>1</v>
      </c>
      <c r="W244">
        <f t="shared" si="48"/>
        <v>1</v>
      </c>
    </row>
    <row r="245" spans="1:23" x14ac:dyDescent="0.25">
      <c r="A245" t="s">
        <v>108</v>
      </c>
      <c r="B245" t="s">
        <v>5</v>
      </c>
      <c r="C245" t="s">
        <v>15</v>
      </c>
      <c r="D245" t="s">
        <v>16</v>
      </c>
      <c r="E245" t="s">
        <v>110</v>
      </c>
      <c r="F245" t="s">
        <v>114</v>
      </c>
      <c r="G245" t="s">
        <v>6</v>
      </c>
    </row>
    <row r="246" spans="1:23" x14ac:dyDescent="0.25">
      <c r="A246" t="s">
        <v>108</v>
      </c>
      <c r="B246" t="s">
        <v>5</v>
      </c>
      <c r="C246" t="s">
        <v>15</v>
      </c>
      <c r="D246" t="s">
        <v>16</v>
      </c>
      <c r="E246" t="s">
        <v>110</v>
      </c>
      <c r="F246" t="s">
        <v>114</v>
      </c>
      <c r="G246" t="s">
        <v>63</v>
      </c>
      <c r="L246" t="s">
        <v>55</v>
      </c>
      <c r="M246">
        <v>0</v>
      </c>
    </row>
    <row r="247" spans="1:23" x14ac:dyDescent="0.25">
      <c r="A247" t="s">
        <v>108</v>
      </c>
      <c r="B247" t="s">
        <v>5</v>
      </c>
      <c r="C247" t="s">
        <v>15</v>
      </c>
      <c r="D247" t="s">
        <v>16</v>
      </c>
      <c r="E247" t="s">
        <v>110</v>
      </c>
      <c r="F247" t="s">
        <v>114</v>
      </c>
      <c r="G247" t="s">
        <v>17</v>
      </c>
      <c r="J247" t="s">
        <v>115</v>
      </c>
      <c r="L247" t="s">
        <v>21</v>
      </c>
      <c r="M247">
        <v>1</v>
      </c>
      <c r="N247">
        <f t="shared" ref="N247:W247" si="49">M247</f>
        <v>1</v>
      </c>
      <c r="O247">
        <f t="shared" si="49"/>
        <v>1</v>
      </c>
      <c r="P247">
        <f t="shared" si="49"/>
        <v>1</v>
      </c>
      <c r="Q247">
        <f t="shared" si="49"/>
        <v>1</v>
      </c>
      <c r="R247">
        <f t="shared" si="49"/>
        <v>1</v>
      </c>
      <c r="S247">
        <f t="shared" si="49"/>
        <v>1</v>
      </c>
      <c r="T247">
        <f t="shared" si="49"/>
        <v>1</v>
      </c>
      <c r="U247">
        <f t="shared" si="49"/>
        <v>1</v>
      </c>
      <c r="V247">
        <f t="shared" si="49"/>
        <v>1</v>
      </c>
      <c r="W247">
        <f t="shared" si="49"/>
        <v>1</v>
      </c>
    </row>
    <row r="248" spans="1:23" x14ac:dyDescent="0.25">
      <c r="A248" t="s">
        <v>113</v>
      </c>
      <c r="B248" t="s">
        <v>5</v>
      </c>
      <c r="C248" t="s">
        <v>15</v>
      </c>
      <c r="D248" t="s">
        <v>16</v>
      </c>
      <c r="E248" t="s">
        <v>112</v>
      </c>
      <c r="G248" t="s">
        <v>20</v>
      </c>
      <c r="L248" t="s">
        <v>21</v>
      </c>
    </row>
    <row r="249" spans="1:23" x14ac:dyDescent="0.25">
      <c r="A249" t="s">
        <v>113</v>
      </c>
      <c r="B249" t="s">
        <v>5</v>
      </c>
      <c r="C249" t="s">
        <v>15</v>
      </c>
      <c r="D249" t="s">
        <v>16</v>
      </c>
      <c r="E249" t="s">
        <v>112</v>
      </c>
      <c r="G249" t="s">
        <v>22</v>
      </c>
      <c r="H249" t="s">
        <v>53</v>
      </c>
    </row>
    <row r="250" spans="1:23" x14ac:dyDescent="0.25">
      <c r="A250" t="s">
        <v>113</v>
      </c>
      <c r="B250" t="s">
        <v>5</v>
      </c>
      <c r="C250" t="s">
        <v>15</v>
      </c>
      <c r="D250" t="s">
        <v>16</v>
      </c>
      <c r="E250" t="s">
        <v>112</v>
      </c>
      <c r="G250" t="s">
        <v>54</v>
      </c>
      <c r="L250" t="s">
        <v>55</v>
      </c>
      <c r="M250">
        <v>0.25</v>
      </c>
      <c r="N250">
        <f t="shared" ref="N250:W251" si="50">M250</f>
        <v>0.25</v>
      </c>
      <c r="O250">
        <f t="shared" si="50"/>
        <v>0.25</v>
      </c>
      <c r="P250">
        <f t="shared" si="50"/>
        <v>0.25</v>
      </c>
      <c r="Q250">
        <f t="shared" si="50"/>
        <v>0.25</v>
      </c>
      <c r="R250">
        <f t="shared" si="50"/>
        <v>0.25</v>
      </c>
      <c r="S250">
        <f t="shared" si="50"/>
        <v>0.25</v>
      </c>
      <c r="T250">
        <f t="shared" si="50"/>
        <v>0.25</v>
      </c>
      <c r="U250">
        <f t="shared" si="50"/>
        <v>0.25</v>
      </c>
      <c r="V250">
        <f t="shared" si="50"/>
        <v>0.25</v>
      </c>
      <c r="W250">
        <f t="shared" si="50"/>
        <v>0.25</v>
      </c>
    </row>
    <row r="251" spans="1:23" x14ac:dyDescent="0.25">
      <c r="A251" t="s">
        <v>113</v>
      </c>
      <c r="B251" t="s">
        <v>5</v>
      </c>
      <c r="C251" t="s">
        <v>15</v>
      </c>
      <c r="D251" t="s">
        <v>16</v>
      </c>
      <c r="E251" t="s">
        <v>112</v>
      </c>
      <c r="G251" t="s">
        <v>56</v>
      </c>
      <c r="M251">
        <v>20</v>
      </c>
      <c r="N251">
        <f t="shared" si="50"/>
        <v>20</v>
      </c>
      <c r="O251">
        <f t="shared" si="50"/>
        <v>20</v>
      </c>
      <c r="P251">
        <f t="shared" si="50"/>
        <v>20</v>
      </c>
      <c r="Q251">
        <f t="shared" si="50"/>
        <v>20</v>
      </c>
      <c r="R251">
        <f t="shared" si="50"/>
        <v>20</v>
      </c>
      <c r="S251">
        <f t="shared" si="50"/>
        <v>20</v>
      </c>
      <c r="T251">
        <f t="shared" si="50"/>
        <v>20</v>
      </c>
      <c r="U251">
        <f t="shared" si="50"/>
        <v>20</v>
      </c>
      <c r="V251">
        <f t="shared" si="50"/>
        <v>20</v>
      </c>
      <c r="W251">
        <f t="shared" si="50"/>
        <v>20</v>
      </c>
    </row>
    <row r="252" spans="1:23" x14ac:dyDescent="0.25">
      <c r="A252" t="s">
        <v>113</v>
      </c>
      <c r="B252" t="s">
        <v>5</v>
      </c>
      <c r="C252" t="s">
        <v>15</v>
      </c>
      <c r="D252" t="s">
        <v>16</v>
      </c>
      <c r="E252" t="s">
        <v>112</v>
      </c>
      <c r="F252" t="s">
        <v>116</v>
      </c>
      <c r="G252" t="s">
        <v>6</v>
      </c>
    </row>
    <row r="253" spans="1:23" x14ac:dyDescent="0.25">
      <c r="A253" t="s">
        <v>113</v>
      </c>
      <c r="B253" t="s">
        <v>5</v>
      </c>
      <c r="C253" t="s">
        <v>15</v>
      </c>
      <c r="D253" t="s">
        <v>16</v>
      </c>
      <c r="E253" t="s">
        <v>112</v>
      </c>
      <c r="F253" t="s">
        <v>116</v>
      </c>
      <c r="G253" t="s">
        <v>58</v>
      </c>
      <c r="L253" t="s">
        <v>59</v>
      </c>
      <c r="M253">
        <v>1950</v>
      </c>
      <c r="N253">
        <f t="shared" ref="N253:W255" si="51">M253</f>
        <v>1950</v>
      </c>
      <c r="O253">
        <f t="shared" si="51"/>
        <v>1950</v>
      </c>
      <c r="P253">
        <f t="shared" si="51"/>
        <v>1950</v>
      </c>
      <c r="Q253">
        <f t="shared" si="51"/>
        <v>1950</v>
      </c>
      <c r="R253">
        <f t="shared" si="51"/>
        <v>1950</v>
      </c>
      <c r="S253">
        <f t="shared" si="51"/>
        <v>1950</v>
      </c>
      <c r="T253">
        <f t="shared" si="51"/>
        <v>1950</v>
      </c>
      <c r="U253">
        <f t="shared" si="51"/>
        <v>1950</v>
      </c>
      <c r="V253">
        <f t="shared" si="51"/>
        <v>1950</v>
      </c>
      <c r="W253">
        <f t="shared" si="51"/>
        <v>1950</v>
      </c>
    </row>
    <row r="254" spans="1:23" x14ac:dyDescent="0.25">
      <c r="A254" t="s">
        <v>113</v>
      </c>
      <c r="B254" t="s">
        <v>5</v>
      </c>
      <c r="C254" t="s">
        <v>15</v>
      </c>
      <c r="D254" t="s">
        <v>16</v>
      </c>
      <c r="E254" t="s">
        <v>112</v>
      </c>
      <c r="F254" t="s">
        <v>116</v>
      </c>
      <c r="G254" t="s">
        <v>60</v>
      </c>
      <c r="L254" t="s">
        <v>59</v>
      </c>
      <c r="M254">
        <v>2101</v>
      </c>
      <c r="N254">
        <f t="shared" si="51"/>
        <v>2101</v>
      </c>
      <c r="O254">
        <f t="shared" si="51"/>
        <v>2101</v>
      </c>
      <c r="P254">
        <f t="shared" si="51"/>
        <v>2101</v>
      </c>
      <c r="Q254">
        <f t="shared" si="51"/>
        <v>2101</v>
      </c>
      <c r="R254">
        <f t="shared" si="51"/>
        <v>2101</v>
      </c>
      <c r="S254">
        <f t="shared" si="51"/>
        <v>2101</v>
      </c>
      <c r="T254">
        <f t="shared" si="51"/>
        <v>2101</v>
      </c>
      <c r="U254">
        <f t="shared" si="51"/>
        <v>2101</v>
      </c>
      <c r="V254">
        <f t="shared" si="51"/>
        <v>2101</v>
      </c>
      <c r="W254">
        <f t="shared" si="51"/>
        <v>2101</v>
      </c>
    </row>
    <row r="255" spans="1:23" x14ac:dyDescent="0.25">
      <c r="A255" t="s">
        <v>113</v>
      </c>
      <c r="B255" t="s">
        <v>5</v>
      </c>
      <c r="C255" t="s">
        <v>15</v>
      </c>
      <c r="D255" t="s">
        <v>16</v>
      </c>
      <c r="E255" t="s">
        <v>112</v>
      </c>
      <c r="F255" t="s">
        <v>116</v>
      </c>
      <c r="G255" t="s">
        <v>61</v>
      </c>
      <c r="L255" t="s">
        <v>62</v>
      </c>
      <c r="M255">
        <v>16</v>
      </c>
      <c r="N255">
        <f t="shared" si="51"/>
        <v>16</v>
      </c>
      <c r="O255">
        <f t="shared" si="51"/>
        <v>16</v>
      </c>
      <c r="P255">
        <f t="shared" si="51"/>
        <v>16</v>
      </c>
      <c r="Q255">
        <f t="shared" si="51"/>
        <v>16</v>
      </c>
      <c r="R255">
        <f t="shared" si="51"/>
        <v>16</v>
      </c>
      <c r="S255">
        <f t="shared" si="51"/>
        <v>16</v>
      </c>
      <c r="T255">
        <f t="shared" si="51"/>
        <v>16</v>
      </c>
      <c r="U255">
        <f t="shared" si="51"/>
        <v>16</v>
      </c>
      <c r="V255">
        <f t="shared" si="51"/>
        <v>16</v>
      </c>
      <c r="W255">
        <f t="shared" si="51"/>
        <v>16</v>
      </c>
    </row>
    <row r="256" spans="1:23" x14ac:dyDescent="0.25">
      <c r="A256" t="s">
        <v>113</v>
      </c>
      <c r="B256" t="s">
        <v>5</v>
      </c>
      <c r="C256" t="s">
        <v>15</v>
      </c>
      <c r="D256" t="s">
        <v>16</v>
      </c>
      <c r="E256" t="s">
        <v>112</v>
      </c>
      <c r="F256" t="s">
        <v>116</v>
      </c>
      <c r="G256" t="s">
        <v>63</v>
      </c>
      <c r="L256" t="s">
        <v>55</v>
      </c>
      <c r="M256">
        <v>6.0000000000000001E-3</v>
      </c>
    </row>
    <row r="257" spans="1:23" x14ac:dyDescent="0.25">
      <c r="A257" t="s">
        <v>113</v>
      </c>
      <c r="B257" t="s">
        <v>5</v>
      </c>
      <c r="C257" t="s">
        <v>15</v>
      </c>
      <c r="D257" t="s">
        <v>16</v>
      </c>
      <c r="E257" t="s">
        <v>112</v>
      </c>
      <c r="F257" t="s">
        <v>116</v>
      </c>
      <c r="G257" t="s">
        <v>64</v>
      </c>
      <c r="L257" t="s">
        <v>21</v>
      </c>
      <c r="M257">
        <v>870750</v>
      </c>
      <c r="N257">
        <f t="shared" ref="N257:W259" si="52">M257</f>
        <v>870750</v>
      </c>
      <c r="O257">
        <f t="shared" si="52"/>
        <v>870750</v>
      </c>
      <c r="P257">
        <f t="shared" si="52"/>
        <v>870750</v>
      </c>
      <c r="Q257">
        <f t="shared" si="52"/>
        <v>870750</v>
      </c>
      <c r="R257">
        <f t="shared" si="52"/>
        <v>870750</v>
      </c>
      <c r="S257">
        <f t="shared" si="52"/>
        <v>870750</v>
      </c>
      <c r="T257">
        <f t="shared" si="52"/>
        <v>870750</v>
      </c>
      <c r="U257">
        <f t="shared" si="52"/>
        <v>870750</v>
      </c>
      <c r="V257">
        <f t="shared" si="52"/>
        <v>870750</v>
      </c>
      <c r="W257">
        <f t="shared" si="52"/>
        <v>870750</v>
      </c>
    </row>
    <row r="258" spans="1:23" x14ac:dyDescent="0.25">
      <c r="A258" t="s">
        <v>113</v>
      </c>
      <c r="B258" t="s">
        <v>5</v>
      </c>
      <c r="C258" t="s">
        <v>15</v>
      </c>
      <c r="D258" t="s">
        <v>16</v>
      </c>
      <c r="E258" t="s">
        <v>112</v>
      </c>
      <c r="F258" t="s">
        <v>116</v>
      </c>
      <c r="G258" t="s">
        <v>81</v>
      </c>
      <c r="L258" t="s">
        <v>71</v>
      </c>
      <c r="M258">
        <v>391054.67558792402</v>
      </c>
      <c r="N258">
        <f t="shared" si="52"/>
        <v>391054.67558792402</v>
      </c>
      <c r="O258">
        <f t="shared" si="52"/>
        <v>391054.67558792402</v>
      </c>
      <c r="P258">
        <f t="shared" si="52"/>
        <v>391054.67558792402</v>
      </c>
      <c r="Q258">
        <f t="shared" si="52"/>
        <v>391054.67558792402</v>
      </c>
      <c r="R258">
        <f t="shared" si="52"/>
        <v>391054.67558792402</v>
      </c>
      <c r="S258">
        <f t="shared" si="52"/>
        <v>391054.67558792402</v>
      </c>
      <c r="T258">
        <f t="shared" si="52"/>
        <v>391054.67558792402</v>
      </c>
      <c r="U258">
        <f t="shared" si="52"/>
        <v>391054.67558792402</v>
      </c>
      <c r="V258">
        <f t="shared" si="52"/>
        <v>391054.67558792402</v>
      </c>
      <c r="W258">
        <f t="shared" si="52"/>
        <v>391054.67558792402</v>
      </c>
    </row>
    <row r="259" spans="1:23" x14ac:dyDescent="0.25">
      <c r="A259" t="s">
        <v>113</v>
      </c>
      <c r="B259" t="s">
        <v>5</v>
      </c>
      <c r="C259" t="s">
        <v>15</v>
      </c>
      <c r="D259" t="s">
        <v>16</v>
      </c>
      <c r="E259" t="s">
        <v>112</v>
      </c>
      <c r="F259" t="s">
        <v>116</v>
      </c>
      <c r="G259" t="s">
        <v>17</v>
      </c>
      <c r="J259" t="s">
        <v>35</v>
      </c>
      <c r="L259" t="s">
        <v>82</v>
      </c>
      <c r="M259">
        <v>2.6900000000000001E-3</v>
      </c>
      <c r="N259">
        <f t="shared" si="52"/>
        <v>2.6900000000000001E-3</v>
      </c>
      <c r="O259">
        <f t="shared" si="52"/>
        <v>2.6900000000000001E-3</v>
      </c>
      <c r="P259">
        <f t="shared" si="52"/>
        <v>2.6900000000000001E-3</v>
      </c>
      <c r="Q259">
        <f t="shared" si="52"/>
        <v>2.6900000000000001E-3</v>
      </c>
      <c r="R259">
        <f t="shared" si="52"/>
        <v>2.6900000000000001E-3</v>
      </c>
      <c r="S259">
        <f t="shared" si="52"/>
        <v>2.6900000000000001E-3</v>
      </c>
      <c r="T259">
        <f t="shared" si="52"/>
        <v>2.6900000000000001E-3</v>
      </c>
      <c r="U259">
        <f t="shared" si="52"/>
        <v>2.6900000000000001E-3</v>
      </c>
      <c r="V259">
        <f t="shared" si="52"/>
        <v>2.6900000000000001E-3</v>
      </c>
      <c r="W259">
        <f t="shared" si="52"/>
        <v>2.6900000000000001E-3</v>
      </c>
    </row>
    <row r="260" spans="1:23" x14ac:dyDescent="0.25">
      <c r="A260" t="s">
        <v>113</v>
      </c>
      <c r="B260" t="s">
        <v>5</v>
      </c>
      <c r="C260" t="s">
        <v>15</v>
      </c>
      <c r="D260" t="s">
        <v>16</v>
      </c>
      <c r="E260" t="s">
        <v>112</v>
      </c>
      <c r="F260" t="s">
        <v>117</v>
      </c>
      <c r="G260" t="s">
        <v>6</v>
      </c>
    </row>
    <row r="261" spans="1:23" x14ac:dyDescent="0.25">
      <c r="A261" t="s">
        <v>113</v>
      </c>
      <c r="B261" t="s">
        <v>5</v>
      </c>
      <c r="C261" t="s">
        <v>15</v>
      </c>
      <c r="D261" t="s">
        <v>16</v>
      </c>
      <c r="E261" t="s">
        <v>112</v>
      </c>
      <c r="F261" t="s">
        <v>117</v>
      </c>
      <c r="G261" t="s">
        <v>58</v>
      </c>
      <c r="L261" t="s">
        <v>59</v>
      </c>
      <c r="M261">
        <v>1950</v>
      </c>
      <c r="N261">
        <f t="shared" ref="N261:W263" si="53">M261</f>
        <v>1950</v>
      </c>
      <c r="O261">
        <f t="shared" si="53"/>
        <v>1950</v>
      </c>
      <c r="P261">
        <f t="shared" si="53"/>
        <v>1950</v>
      </c>
      <c r="Q261">
        <f t="shared" si="53"/>
        <v>1950</v>
      </c>
      <c r="R261">
        <f t="shared" si="53"/>
        <v>1950</v>
      </c>
      <c r="S261">
        <f t="shared" si="53"/>
        <v>1950</v>
      </c>
      <c r="T261">
        <f t="shared" si="53"/>
        <v>1950</v>
      </c>
      <c r="U261">
        <f t="shared" si="53"/>
        <v>1950</v>
      </c>
      <c r="V261">
        <f t="shared" si="53"/>
        <v>1950</v>
      </c>
      <c r="W261">
        <f t="shared" si="53"/>
        <v>1950</v>
      </c>
    </row>
    <row r="262" spans="1:23" x14ac:dyDescent="0.25">
      <c r="A262" t="s">
        <v>113</v>
      </c>
      <c r="B262" t="s">
        <v>5</v>
      </c>
      <c r="C262" t="s">
        <v>15</v>
      </c>
      <c r="D262" t="s">
        <v>16</v>
      </c>
      <c r="E262" t="s">
        <v>112</v>
      </c>
      <c r="F262" t="s">
        <v>117</v>
      </c>
      <c r="G262" t="s">
        <v>60</v>
      </c>
      <c r="L262" t="s">
        <v>59</v>
      </c>
      <c r="M262">
        <v>2001</v>
      </c>
      <c r="N262">
        <f t="shared" si="53"/>
        <v>2001</v>
      </c>
      <c r="O262">
        <f t="shared" si="53"/>
        <v>2001</v>
      </c>
      <c r="P262">
        <f t="shared" si="53"/>
        <v>2001</v>
      </c>
      <c r="Q262">
        <f t="shared" si="53"/>
        <v>2001</v>
      </c>
      <c r="R262">
        <f t="shared" si="53"/>
        <v>2001</v>
      </c>
      <c r="S262">
        <f t="shared" si="53"/>
        <v>2001</v>
      </c>
      <c r="T262">
        <f t="shared" si="53"/>
        <v>2001</v>
      </c>
      <c r="U262">
        <f t="shared" si="53"/>
        <v>2001</v>
      </c>
      <c r="V262">
        <f t="shared" si="53"/>
        <v>2001</v>
      </c>
      <c r="W262">
        <f t="shared" si="53"/>
        <v>2001</v>
      </c>
    </row>
    <row r="263" spans="1:23" x14ac:dyDescent="0.25">
      <c r="A263" t="s">
        <v>113</v>
      </c>
      <c r="B263" t="s">
        <v>5</v>
      </c>
      <c r="C263" t="s">
        <v>15</v>
      </c>
      <c r="D263" t="s">
        <v>16</v>
      </c>
      <c r="E263" t="s">
        <v>112</v>
      </c>
      <c r="F263" t="s">
        <v>117</v>
      </c>
      <c r="G263" t="s">
        <v>61</v>
      </c>
      <c r="L263" t="s">
        <v>62</v>
      </c>
      <c r="M263">
        <v>16</v>
      </c>
      <c r="N263">
        <f t="shared" si="53"/>
        <v>16</v>
      </c>
      <c r="O263">
        <f t="shared" si="53"/>
        <v>16</v>
      </c>
      <c r="P263">
        <f t="shared" si="53"/>
        <v>16</v>
      </c>
      <c r="Q263">
        <f t="shared" si="53"/>
        <v>16</v>
      </c>
      <c r="R263">
        <f t="shared" si="53"/>
        <v>16</v>
      </c>
      <c r="S263">
        <f t="shared" si="53"/>
        <v>16</v>
      </c>
      <c r="T263">
        <f t="shared" si="53"/>
        <v>16</v>
      </c>
      <c r="U263">
        <f t="shared" si="53"/>
        <v>16</v>
      </c>
      <c r="V263">
        <f t="shared" si="53"/>
        <v>16</v>
      </c>
      <c r="W263">
        <f t="shared" si="53"/>
        <v>16</v>
      </c>
    </row>
    <row r="264" spans="1:23" x14ac:dyDescent="0.25">
      <c r="A264" t="s">
        <v>113</v>
      </c>
      <c r="B264" t="s">
        <v>5</v>
      </c>
      <c r="C264" t="s">
        <v>15</v>
      </c>
      <c r="D264" t="s">
        <v>16</v>
      </c>
      <c r="E264" t="s">
        <v>112</v>
      </c>
      <c r="F264" t="s">
        <v>117</v>
      </c>
      <c r="G264" t="s">
        <v>63</v>
      </c>
      <c r="L264" t="s">
        <v>55</v>
      </c>
      <c r="M264">
        <v>0.94199999999999995</v>
      </c>
    </row>
    <row r="265" spans="1:23" x14ac:dyDescent="0.25">
      <c r="A265" t="s">
        <v>113</v>
      </c>
      <c r="B265" t="s">
        <v>5</v>
      </c>
      <c r="C265" t="s">
        <v>15</v>
      </c>
      <c r="D265" t="s">
        <v>16</v>
      </c>
      <c r="E265" t="s">
        <v>112</v>
      </c>
      <c r="F265" t="s">
        <v>117</v>
      </c>
      <c r="G265" t="s">
        <v>64</v>
      </c>
      <c r="L265" t="s">
        <v>21</v>
      </c>
      <c r="M265">
        <v>870750</v>
      </c>
      <c r="N265">
        <f t="shared" ref="N265:W267" si="54">M265</f>
        <v>870750</v>
      </c>
      <c r="O265">
        <f t="shared" si="54"/>
        <v>870750</v>
      </c>
      <c r="P265">
        <f t="shared" si="54"/>
        <v>870750</v>
      </c>
      <c r="Q265">
        <f t="shared" si="54"/>
        <v>870750</v>
      </c>
      <c r="R265">
        <f t="shared" si="54"/>
        <v>870750</v>
      </c>
      <c r="S265">
        <f t="shared" si="54"/>
        <v>870750</v>
      </c>
      <c r="T265">
        <f t="shared" si="54"/>
        <v>870750</v>
      </c>
      <c r="U265">
        <f t="shared" si="54"/>
        <v>870750</v>
      </c>
      <c r="V265">
        <f t="shared" si="54"/>
        <v>870750</v>
      </c>
      <c r="W265">
        <f t="shared" si="54"/>
        <v>870750</v>
      </c>
    </row>
    <row r="266" spans="1:23" x14ac:dyDescent="0.25">
      <c r="A266" t="s">
        <v>113</v>
      </c>
      <c r="B266" t="s">
        <v>5</v>
      </c>
      <c r="C266" t="s">
        <v>15</v>
      </c>
      <c r="D266" t="s">
        <v>16</v>
      </c>
      <c r="E266" t="s">
        <v>112</v>
      </c>
      <c r="F266" t="s">
        <v>117</v>
      </c>
      <c r="G266" t="s">
        <v>81</v>
      </c>
      <c r="L266" t="s">
        <v>71</v>
      </c>
      <c r="M266">
        <v>391054.67558792402</v>
      </c>
      <c r="N266">
        <f t="shared" si="54"/>
        <v>391054.67558792402</v>
      </c>
      <c r="O266">
        <f t="shared" si="54"/>
        <v>391054.67558792402</v>
      </c>
      <c r="P266">
        <f t="shared" si="54"/>
        <v>391054.67558792402</v>
      </c>
      <c r="Q266">
        <f t="shared" si="54"/>
        <v>391054.67558792402</v>
      </c>
      <c r="R266">
        <f t="shared" si="54"/>
        <v>391054.67558792402</v>
      </c>
      <c r="S266">
        <f t="shared" si="54"/>
        <v>391054.67558792402</v>
      </c>
      <c r="T266">
        <f t="shared" si="54"/>
        <v>391054.67558792402</v>
      </c>
      <c r="U266">
        <f t="shared" si="54"/>
        <v>391054.67558792402</v>
      </c>
      <c r="V266">
        <f t="shared" si="54"/>
        <v>391054.67558792402</v>
      </c>
      <c r="W266">
        <f t="shared" si="54"/>
        <v>391054.67558792402</v>
      </c>
    </row>
    <row r="267" spans="1:23" x14ac:dyDescent="0.25">
      <c r="A267" t="s">
        <v>113</v>
      </c>
      <c r="B267" t="s">
        <v>5</v>
      </c>
      <c r="C267" t="s">
        <v>15</v>
      </c>
      <c r="D267" t="s">
        <v>16</v>
      </c>
      <c r="E267" t="s">
        <v>112</v>
      </c>
      <c r="F267" t="s">
        <v>117</v>
      </c>
      <c r="G267" t="s">
        <v>17</v>
      </c>
      <c r="J267" t="s">
        <v>30</v>
      </c>
      <c r="L267" t="s">
        <v>82</v>
      </c>
      <c r="M267">
        <v>2.2000000000000001E-3</v>
      </c>
      <c r="N267">
        <f t="shared" si="54"/>
        <v>2.2000000000000001E-3</v>
      </c>
      <c r="O267">
        <f t="shared" si="54"/>
        <v>2.2000000000000001E-3</v>
      </c>
      <c r="P267">
        <f t="shared" si="54"/>
        <v>2.2000000000000001E-3</v>
      </c>
      <c r="Q267">
        <f t="shared" si="54"/>
        <v>2.2000000000000001E-3</v>
      </c>
      <c r="R267">
        <f t="shared" si="54"/>
        <v>2.2000000000000001E-3</v>
      </c>
      <c r="S267">
        <f t="shared" si="54"/>
        <v>2.2000000000000001E-3</v>
      </c>
      <c r="T267">
        <f t="shared" si="54"/>
        <v>2.2000000000000001E-3</v>
      </c>
      <c r="U267">
        <f t="shared" si="54"/>
        <v>2.2000000000000001E-3</v>
      </c>
      <c r="V267">
        <f t="shared" si="54"/>
        <v>2.2000000000000001E-3</v>
      </c>
      <c r="W267">
        <f t="shared" si="54"/>
        <v>2.2000000000000001E-3</v>
      </c>
    </row>
    <row r="268" spans="1:23" x14ac:dyDescent="0.25">
      <c r="A268" t="s">
        <v>113</v>
      </c>
      <c r="B268" t="s">
        <v>5</v>
      </c>
      <c r="C268" t="s">
        <v>15</v>
      </c>
      <c r="D268" t="s">
        <v>16</v>
      </c>
      <c r="E268" t="s">
        <v>112</v>
      </c>
      <c r="F268" t="s">
        <v>118</v>
      </c>
      <c r="G268" t="s">
        <v>6</v>
      </c>
    </row>
    <row r="269" spans="1:23" x14ac:dyDescent="0.25">
      <c r="A269" t="s">
        <v>113</v>
      </c>
      <c r="B269" t="s">
        <v>5</v>
      </c>
      <c r="C269" t="s">
        <v>15</v>
      </c>
      <c r="D269" t="s">
        <v>16</v>
      </c>
      <c r="E269" t="s">
        <v>112</v>
      </c>
      <c r="F269" t="s">
        <v>118</v>
      </c>
      <c r="G269" t="s">
        <v>58</v>
      </c>
      <c r="L269" t="s">
        <v>59</v>
      </c>
      <c r="M269">
        <v>1950</v>
      </c>
      <c r="N269">
        <f t="shared" ref="N269:W271" si="55">M269</f>
        <v>1950</v>
      </c>
      <c r="O269">
        <f t="shared" si="55"/>
        <v>1950</v>
      </c>
      <c r="P269">
        <f t="shared" si="55"/>
        <v>1950</v>
      </c>
      <c r="Q269">
        <f t="shared" si="55"/>
        <v>1950</v>
      </c>
      <c r="R269">
        <f t="shared" si="55"/>
        <v>1950</v>
      </c>
      <c r="S269">
        <f t="shared" si="55"/>
        <v>1950</v>
      </c>
      <c r="T269">
        <f t="shared" si="55"/>
        <v>1950</v>
      </c>
      <c r="U269">
        <f t="shared" si="55"/>
        <v>1950</v>
      </c>
      <c r="V269">
        <f t="shared" si="55"/>
        <v>1950</v>
      </c>
      <c r="W269">
        <f t="shared" si="55"/>
        <v>1950</v>
      </c>
    </row>
    <row r="270" spans="1:23" x14ac:dyDescent="0.25">
      <c r="A270" t="s">
        <v>113</v>
      </c>
      <c r="B270" t="s">
        <v>5</v>
      </c>
      <c r="C270" t="s">
        <v>15</v>
      </c>
      <c r="D270" t="s">
        <v>16</v>
      </c>
      <c r="E270" t="s">
        <v>112</v>
      </c>
      <c r="F270" t="s">
        <v>118</v>
      </c>
      <c r="G270" t="s">
        <v>60</v>
      </c>
      <c r="L270" t="s">
        <v>59</v>
      </c>
      <c r="M270">
        <v>2101</v>
      </c>
      <c r="N270">
        <f t="shared" si="55"/>
        <v>2101</v>
      </c>
      <c r="O270">
        <f t="shared" si="55"/>
        <v>2101</v>
      </c>
      <c r="P270">
        <f t="shared" si="55"/>
        <v>2101</v>
      </c>
      <c r="Q270">
        <f t="shared" si="55"/>
        <v>2101</v>
      </c>
      <c r="R270">
        <f t="shared" si="55"/>
        <v>2101</v>
      </c>
      <c r="S270">
        <f t="shared" si="55"/>
        <v>2101</v>
      </c>
      <c r="T270">
        <f t="shared" si="55"/>
        <v>2101</v>
      </c>
      <c r="U270">
        <f t="shared" si="55"/>
        <v>2101</v>
      </c>
      <c r="V270">
        <f t="shared" si="55"/>
        <v>2101</v>
      </c>
      <c r="W270">
        <f t="shared" si="55"/>
        <v>2101</v>
      </c>
    </row>
    <row r="271" spans="1:23" x14ac:dyDescent="0.25">
      <c r="A271" t="s">
        <v>113</v>
      </c>
      <c r="B271" t="s">
        <v>5</v>
      </c>
      <c r="C271" t="s">
        <v>15</v>
      </c>
      <c r="D271" t="s">
        <v>16</v>
      </c>
      <c r="E271" t="s">
        <v>112</v>
      </c>
      <c r="F271" t="s">
        <v>118</v>
      </c>
      <c r="G271" t="s">
        <v>61</v>
      </c>
      <c r="L271" t="s">
        <v>62</v>
      </c>
      <c r="M271">
        <v>16</v>
      </c>
      <c r="N271">
        <f t="shared" si="55"/>
        <v>16</v>
      </c>
      <c r="O271">
        <f t="shared" si="55"/>
        <v>16</v>
      </c>
      <c r="P271">
        <f t="shared" si="55"/>
        <v>16</v>
      </c>
      <c r="Q271">
        <f t="shared" si="55"/>
        <v>16</v>
      </c>
      <c r="R271">
        <f t="shared" si="55"/>
        <v>16</v>
      </c>
      <c r="S271">
        <f t="shared" si="55"/>
        <v>16</v>
      </c>
      <c r="T271">
        <f t="shared" si="55"/>
        <v>16</v>
      </c>
      <c r="U271">
        <f t="shared" si="55"/>
        <v>16</v>
      </c>
      <c r="V271">
        <f t="shared" si="55"/>
        <v>16</v>
      </c>
      <c r="W271">
        <f t="shared" si="55"/>
        <v>16</v>
      </c>
    </row>
    <row r="272" spans="1:23" x14ac:dyDescent="0.25">
      <c r="A272" t="s">
        <v>113</v>
      </c>
      <c r="B272" t="s">
        <v>5</v>
      </c>
      <c r="C272" t="s">
        <v>15</v>
      </c>
      <c r="D272" t="s">
        <v>16</v>
      </c>
      <c r="E272" t="s">
        <v>112</v>
      </c>
      <c r="F272" t="s">
        <v>118</v>
      </c>
      <c r="G272" t="s">
        <v>63</v>
      </c>
      <c r="L272" t="s">
        <v>55</v>
      </c>
      <c r="M272">
        <v>1.2E-2</v>
      </c>
    </row>
    <row r="273" spans="1:23" x14ac:dyDescent="0.25">
      <c r="A273" t="s">
        <v>113</v>
      </c>
      <c r="B273" t="s">
        <v>5</v>
      </c>
      <c r="C273" t="s">
        <v>15</v>
      </c>
      <c r="D273" t="s">
        <v>16</v>
      </c>
      <c r="E273" t="s">
        <v>112</v>
      </c>
      <c r="F273" t="s">
        <v>118</v>
      </c>
      <c r="G273" t="s">
        <v>64</v>
      </c>
      <c r="L273" t="s">
        <v>21</v>
      </c>
      <c r="M273">
        <v>870750</v>
      </c>
      <c r="N273">
        <f t="shared" ref="N273:W275" si="56">M273</f>
        <v>870750</v>
      </c>
      <c r="O273">
        <f t="shared" si="56"/>
        <v>870750</v>
      </c>
      <c r="P273">
        <f t="shared" si="56"/>
        <v>870750</v>
      </c>
      <c r="Q273">
        <f t="shared" si="56"/>
        <v>870750</v>
      </c>
      <c r="R273">
        <f t="shared" si="56"/>
        <v>870750</v>
      </c>
      <c r="S273">
        <f t="shared" si="56"/>
        <v>870750</v>
      </c>
      <c r="T273">
        <f t="shared" si="56"/>
        <v>870750</v>
      </c>
      <c r="U273">
        <f t="shared" si="56"/>
        <v>870750</v>
      </c>
      <c r="V273">
        <f t="shared" si="56"/>
        <v>870750</v>
      </c>
      <c r="W273">
        <f t="shared" si="56"/>
        <v>870750</v>
      </c>
    </row>
    <row r="274" spans="1:23" x14ac:dyDescent="0.25">
      <c r="A274" t="s">
        <v>113</v>
      </c>
      <c r="B274" t="s">
        <v>5</v>
      </c>
      <c r="C274" t="s">
        <v>15</v>
      </c>
      <c r="D274" t="s">
        <v>16</v>
      </c>
      <c r="E274" t="s">
        <v>112</v>
      </c>
      <c r="F274" t="s">
        <v>118</v>
      </c>
      <c r="G274" t="s">
        <v>81</v>
      </c>
      <c r="L274" t="s">
        <v>71</v>
      </c>
      <c r="M274">
        <v>547476.54582309397</v>
      </c>
      <c r="N274">
        <f t="shared" si="56"/>
        <v>547476.54582309397</v>
      </c>
      <c r="O274">
        <f t="shared" si="56"/>
        <v>547476.54582309397</v>
      </c>
      <c r="P274">
        <f t="shared" si="56"/>
        <v>547476.54582309397</v>
      </c>
      <c r="Q274">
        <f t="shared" si="56"/>
        <v>547476.54582309397</v>
      </c>
      <c r="R274">
        <f t="shared" si="56"/>
        <v>547476.54582309397</v>
      </c>
      <c r="S274">
        <f t="shared" si="56"/>
        <v>547476.54582309397</v>
      </c>
      <c r="T274">
        <f t="shared" si="56"/>
        <v>547476.54582309397</v>
      </c>
      <c r="U274">
        <f t="shared" si="56"/>
        <v>547476.54582309397</v>
      </c>
      <c r="V274">
        <f t="shared" si="56"/>
        <v>547476.54582309397</v>
      </c>
      <c r="W274">
        <f t="shared" si="56"/>
        <v>547476.54582309397</v>
      </c>
    </row>
    <row r="275" spans="1:23" x14ac:dyDescent="0.25">
      <c r="A275" t="s">
        <v>113</v>
      </c>
      <c r="B275" t="s">
        <v>5</v>
      </c>
      <c r="C275" t="s">
        <v>15</v>
      </c>
      <c r="D275" t="s">
        <v>16</v>
      </c>
      <c r="E275" t="s">
        <v>112</v>
      </c>
      <c r="F275" t="s">
        <v>118</v>
      </c>
      <c r="G275" t="s">
        <v>17</v>
      </c>
      <c r="J275" t="s">
        <v>39</v>
      </c>
      <c r="L275" t="s">
        <v>82</v>
      </c>
      <c r="M275">
        <v>2.9274018846117298E-3</v>
      </c>
      <c r="N275">
        <f t="shared" si="56"/>
        <v>2.9274018846117298E-3</v>
      </c>
      <c r="O275">
        <f t="shared" si="56"/>
        <v>2.9274018846117298E-3</v>
      </c>
      <c r="P275">
        <f t="shared" si="56"/>
        <v>2.9274018846117298E-3</v>
      </c>
      <c r="Q275">
        <f t="shared" si="56"/>
        <v>2.9274018846117298E-3</v>
      </c>
      <c r="R275">
        <f t="shared" si="56"/>
        <v>2.9274018846117298E-3</v>
      </c>
      <c r="S275">
        <f t="shared" si="56"/>
        <v>2.9274018846117298E-3</v>
      </c>
      <c r="T275">
        <f t="shared" si="56"/>
        <v>2.9274018846117298E-3</v>
      </c>
      <c r="U275">
        <f t="shared" si="56"/>
        <v>2.9274018846117298E-3</v>
      </c>
      <c r="V275">
        <f t="shared" si="56"/>
        <v>2.9274018846117298E-3</v>
      </c>
      <c r="W275">
        <f t="shared" si="56"/>
        <v>2.9274018846117298E-3</v>
      </c>
    </row>
    <row r="276" spans="1:23" x14ac:dyDescent="0.25">
      <c r="A276" t="s">
        <v>113</v>
      </c>
      <c r="B276" t="s">
        <v>5</v>
      </c>
      <c r="C276" t="s">
        <v>15</v>
      </c>
      <c r="D276" t="s">
        <v>16</v>
      </c>
      <c r="E276" t="s">
        <v>112</v>
      </c>
      <c r="F276" t="s">
        <v>119</v>
      </c>
      <c r="G276" t="s">
        <v>6</v>
      </c>
    </row>
    <row r="277" spans="1:23" x14ac:dyDescent="0.25">
      <c r="A277" t="s">
        <v>113</v>
      </c>
      <c r="B277" t="s">
        <v>5</v>
      </c>
      <c r="C277" t="s">
        <v>15</v>
      </c>
      <c r="D277" t="s">
        <v>16</v>
      </c>
      <c r="E277" t="s">
        <v>112</v>
      </c>
      <c r="F277" t="s">
        <v>119</v>
      </c>
      <c r="G277" t="s">
        <v>58</v>
      </c>
      <c r="L277" t="s">
        <v>59</v>
      </c>
      <c r="M277">
        <v>1950</v>
      </c>
      <c r="N277">
        <f t="shared" ref="N277:W279" si="57">M277</f>
        <v>1950</v>
      </c>
      <c r="O277">
        <f t="shared" si="57"/>
        <v>1950</v>
      </c>
      <c r="P277">
        <f t="shared" si="57"/>
        <v>1950</v>
      </c>
      <c r="Q277">
        <f t="shared" si="57"/>
        <v>1950</v>
      </c>
      <c r="R277">
        <f t="shared" si="57"/>
        <v>1950</v>
      </c>
      <c r="S277">
        <f t="shared" si="57"/>
        <v>1950</v>
      </c>
      <c r="T277">
        <f t="shared" si="57"/>
        <v>1950</v>
      </c>
      <c r="U277">
        <f t="shared" si="57"/>
        <v>1950</v>
      </c>
      <c r="V277">
        <f t="shared" si="57"/>
        <v>1950</v>
      </c>
      <c r="W277">
        <f t="shared" si="57"/>
        <v>1950</v>
      </c>
    </row>
    <row r="278" spans="1:23" x14ac:dyDescent="0.25">
      <c r="A278" t="s">
        <v>113</v>
      </c>
      <c r="B278" t="s">
        <v>5</v>
      </c>
      <c r="C278" t="s">
        <v>15</v>
      </c>
      <c r="D278" t="s">
        <v>16</v>
      </c>
      <c r="E278" t="s">
        <v>112</v>
      </c>
      <c r="F278" t="s">
        <v>119</v>
      </c>
      <c r="G278" t="s">
        <v>60</v>
      </c>
      <c r="L278" t="s">
        <v>59</v>
      </c>
      <c r="M278">
        <v>2101</v>
      </c>
      <c r="N278">
        <f t="shared" si="57"/>
        <v>2101</v>
      </c>
      <c r="O278">
        <f t="shared" si="57"/>
        <v>2101</v>
      </c>
      <c r="P278">
        <f t="shared" si="57"/>
        <v>2101</v>
      </c>
      <c r="Q278">
        <f t="shared" si="57"/>
        <v>2101</v>
      </c>
      <c r="R278">
        <f t="shared" si="57"/>
        <v>2101</v>
      </c>
      <c r="S278">
        <f t="shared" si="57"/>
        <v>2101</v>
      </c>
      <c r="T278">
        <f t="shared" si="57"/>
        <v>2101</v>
      </c>
      <c r="U278">
        <f t="shared" si="57"/>
        <v>2101</v>
      </c>
      <c r="V278">
        <f t="shared" si="57"/>
        <v>2101</v>
      </c>
      <c r="W278">
        <f t="shared" si="57"/>
        <v>2101</v>
      </c>
    </row>
    <row r="279" spans="1:23" x14ac:dyDescent="0.25">
      <c r="A279" t="s">
        <v>113</v>
      </c>
      <c r="B279" t="s">
        <v>5</v>
      </c>
      <c r="C279" t="s">
        <v>15</v>
      </c>
      <c r="D279" t="s">
        <v>16</v>
      </c>
      <c r="E279" t="s">
        <v>112</v>
      </c>
      <c r="F279" t="s">
        <v>119</v>
      </c>
      <c r="G279" t="s">
        <v>61</v>
      </c>
      <c r="L279" t="s">
        <v>62</v>
      </c>
      <c r="M279">
        <v>16</v>
      </c>
      <c r="N279">
        <f t="shared" si="57"/>
        <v>16</v>
      </c>
      <c r="O279">
        <f t="shared" si="57"/>
        <v>16</v>
      </c>
      <c r="P279">
        <f t="shared" si="57"/>
        <v>16</v>
      </c>
      <c r="Q279">
        <f t="shared" si="57"/>
        <v>16</v>
      </c>
      <c r="R279">
        <f t="shared" si="57"/>
        <v>16</v>
      </c>
      <c r="S279">
        <f t="shared" si="57"/>
        <v>16</v>
      </c>
      <c r="T279">
        <f t="shared" si="57"/>
        <v>16</v>
      </c>
      <c r="U279">
        <f t="shared" si="57"/>
        <v>16</v>
      </c>
      <c r="V279">
        <f t="shared" si="57"/>
        <v>16</v>
      </c>
      <c r="W279">
        <f t="shared" si="57"/>
        <v>16</v>
      </c>
    </row>
    <row r="280" spans="1:23" x14ac:dyDescent="0.25">
      <c r="A280" t="s">
        <v>113</v>
      </c>
      <c r="B280" t="s">
        <v>5</v>
      </c>
      <c r="C280" t="s">
        <v>15</v>
      </c>
      <c r="D280" t="s">
        <v>16</v>
      </c>
      <c r="E280" t="s">
        <v>112</v>
      </c>
      <c r="F280" t="s">
        <v>119</v>
      </c>
      <c r="G280" t="s">
        <v>63</v>
      </c>
      <c r="L280" t="s">
        <v>55</v>
      </c>
      <c r="M280">
        <v>0</v>
      </c>
    </row>
    <row r="281" spans="1:23" x14ac:dyDescent="0.25">
      <c r="A281" t="s">
        <v>113</v>
      </c>
      <c r="B281" t="s">
        <v>5</v>
      </c>
      <c r="C281" t="s">
        <v>15</v>
      </c>
      <c r="D281" t="s">
        <v>16</v>
      </c>
      <c r="E281" t="s">
        <v>112</v>
      </c>
      <c r="F281" t="s">
        <v>119</v>
      </c>
      <c r="G281" t="s">
        <v>64</v>
      </c>
      <c r="L281" t="s">
        <v>21</v>
      </c>
      <c r="M281">
        <v>870750</v>
      </c>
      <c r="N281">
        <f t="shared" ref="N281:W283" si="58">M281</f>
        <v>870750</v>
      </c>
      <c r="O281">
        <f t="shared" si="58"/>
        <v>870750</v>
      </c>
      <c r="P281">
        <f t="shared" si="58"/>
        <v>870750</v>
      </c>
      <c r="Q281">
        <f t="shared" si="58"/>
        <v>870750</v>
      </c>
      <c r="R281">
        <f t="shared" si="58"/>
        <v>870750</v>
      </c>
      <c r="S281">
        <f t="shared" si="58"/>
        <v>870750</v>
      </c>
      <c r="T281">
        <f t="shared" si="58"/>
        <v>870750</v>
      </c>
      <c r="U281">
        <f t="shared" si="58"/>
        <v>870750</v>
      </c>
      <c r="V281">
        <f t="shared" si="58"/>
        <v>870750</v>
      </c>
      <c r="W281">
        <f t="shared" si="58"/>
        <v>870750</v>
      </c>
    </row>
    <row r="282" spans="1:23" x14ac:dyDescent="0.25">
      <c r="A282" t="s">
        <v>113</v>
      </c>
      <c r="B282" t="s">
        <v>5</v>
      </c>
      <c r="C282" t="s">
        <v>15</v>
      </c>
      <c r="D282" t="s">
        <v>16</v>
      </c>
      <c r="E282" t="s">
        <v>112</v>
      </c>
      <c r="F282" t="s">
        <v>119</v>
      </c>
      <c r="G282" t="s">
        <v>81</v>
      </c>
      <c r="L282" t="s">
        <v>71</v>
      </c>
      <c r="M282">
        <v>547476.54582309397</v>
      </c>
      <c r="N282">
        <f t="shared" si="58"/>
        <v>547476.54582309397</v>
      </c>
      <c r="O282">
        <f t="shared" si="58"/>
        <v>547476.54582309397</v>
      </c>
      <c r="P282">
        <f t="shared" si="58"/>
        <v>547476.54582309397</v>
      </c>
      <c r="Q282">
        <f t="shared" si="58"/>
        <v>547476.54582309397</v>
      </c>
      <c r="R282">
        <f t="shared" si="58"/>
        <v>547476.54582309397</v>
      </c>
      <c r="S282">
        <f t="shared" si="58"/>
        <v>547476.54582309397</v>
      </c>
      <c r="T282">
        <f t="shared" si="58"/>
        <v>547476.54582309397</v>
      </c>
      <c r="U282">
        <f t="shared" si="58"/>
        <v>547476.54582309397</v>
      </c>
      <c r="V282">
        <f t="shared" si="58"/>
        <v>547476.54582309397</v>
      </c>
      <c r="W282">
        <f t="shared" si="58"/>
        <v>547476.54582309397</v>
      </c>
    </row>
    <row r="283" spans="1:23" x14ac:dyDescent="0.25">
      <c r="A283" t="s">
        <v>113</v>
      </c>
      <c r="B283" t="s">
        <v>5</v>
      </c>
      <c r="C283" t="s">
        <v>15</v>
      </c>
      <c r="D283" t="s">
        <v>16</v>
      </c>
      <c r="E283" t="s">
        <v>112</v>
      </c>
      <c r="F283" t="s">
        <v>119</v>
      </c>
      <c r="G283" t="s">
        <v>17</v>
      </c>
      <c r="J283" t="s">
        <v>41</v>
      </c>
      <c r="L283" t="s">
        <v>82</v>
      </c>
      <c r="M283">
        <v>2.7000000000000001E-3</v>
      </c>
      <c r="N283">
        <f t="shared" si="58"/>
        <v>2.7000000000000001E-3</v>
      </c>
      <c r="O283">
        <f t="shared" si="58"/>
        <v>2.7000000000000001E-3</v>
      </c>
      <c r="P283">
        <f t="shared" si="58"/>
        <v>2.7000000000000001E-3</v>
      </c>
      <c r="Q283">
        <f t="shared" si="58"/>
        <v>2.7000000000000001E-3</v>
      </c>
      <c r="R283">
        <f t="shared" si="58"/>
        <v>2.7000000000000001E-3</v>
      </c>
      <c r="S283">
        <f t="shared" si="58"/>
        <v>2.7000000000000001E-3</v>
      </c>
      <c r="T283">
        <f t="shared" si="58"/>
        <v>2.7000000000000001E-3</v>
      </c>
      <c r="U283">
        <f t="shared" si="58"/>
        <v>2.7000000000000001E-3</v>
      </c>
      <c r="V283">
        <f t="shared" si="58"/>
        <v>2.7000000000000001E-3</v>
      </c>
      <c r="W283">
        <f t="shared" si="58"/>
        <v>2.7000000000000001E-3</v>
      </c>
    </row>
    <row r="284" spans="1:23" x14ac:dyDescent="0.25">
      <c r="A284" t="s">
        <v>113</v>
      </c>
      <c r="B284" t="s">
        <v>5</v>
      </c>
      <c r="C284" t="s">
        <v>15</v>
      </c>
      <c r="D284" t="s">
        <v>16</v>
      </c>
      <c r="E284" t="s">
        <v>112</v>
      </c>
      <c r="F284" t="s">
        <v>120</v>
      </c>
      <c r="G284" t="s">
        <v>6</v>
      </c>
    </row>
    <row r="285" spans="1:23" x14ac:dyDescent="0.25">
      <c r="A285" t="s">
        <v>113</v>
      </c>
      <c r="B285" t="s">
        <v>5</v>
      </c>
      <c r="C285" t="s">
        <v>15</v>
      </c>
      <c r="D285" t="s">
        <v>16</v>
      </c>
      <c r="E285" t="s">
        <v>112</v>
      </c>
      <c r="F285" t="s">
        <v>120</v>
      </c>
      <c r="G285" t="s">
        <v>58</v>
      </c>
      <c r="L285" t="s">
        <v>59</v>
      </c>
      <c r="M285">
        <v>1950</v>
      </c>
      <c r="N285">
        <f t="shared" ref="N285:W287" si="59">M285</f>
        <v>1950</v>
      </c>
      <c r="O285">
        <f t="shared" si="59"/>
        <v>1950</v>
      </c>
      <c r="P285">
        <f t="shared" si="59"/>
        <v>1950</v>
      </c>
      <c r="Q285">
        <f t="shared" si="59"/>
        <v>1950</v>
      </c>
      <c r="R285">
        <f t="shared" si="59"/>
        <v>1950</v>
      </c>
      <c r="S285">
        <f t="shared" si="59"/>
        <v>1950</v>
      </c>
      <c r="T285">
        <f t="shared" si="59"/>
        <v>1950</v>
      </c>
      <c r="U285">
        <f t="shared" si="59"/>
        <v>1950</v>
      </c>
      <c r="V285">
        <f t="shared" si="59"/>
        <v>1950</v>
      </c>
      <c r="W285">
        <f t="shared" si="59"/>
        <v>1950</v>
      </c>
    </row>
    <row r="286" spans="1:23" x14ac:dyDescent="0.25">
      <c r="A286" t="s">
        <v>113</v>
      </c>
      <c r="B286" t="s">
        <v>5</v>
      </c>
      <c r="C286" t="s">
        <v>15</v>
      </c>
      <c r="D286" t="s">
        <v>16</v>
      </c>
      <c r="E286" t="s">
        <v>112</v>
      </c>
      <c r="F286" t="s">
        <v>120</v>
      </c>
      <c r="G286" t="s">
        <v>60</v>
      </c>
      <c r="L286" t="s">
        <v>59</v>
      </c>
      <c r="M286">
        <v>2101</v>
      </c>
      <c r="N286">
        <f t="shared" si="59"/>
        <v>2101</v>
      </c>
      <c r="O286">
        <f t="shared" si="59"/>
        <v>2101</v>
      </c>
      <c r="P286">
        <f t="shared" si="59"/>
        <v>2101</v>
      </c>
      <c r="Q286">
        <f t="shared" si="59"/>
        <v>2101</v>
      </c>
      <c r="R286">
        <f t="shared" si="59"/>
        <v>2101</v>
      </c>
      <c r="S286">
        <f t="shared" si="59"/>
        <v>2101</v>
      </c>
      <c r="T286">
        <f t="shared" si="59"/>
        <v>2101</v>
      </c>
      <c r="U286">
        <f t="shared" si="59"/>
        <v>2101</v>
      </c>
      <c r="V286">
        <f t="shared" si="59"/>
        <v>2101</v>
      </c>
      <c r="W286">
        <f t="shared" si="59"/>
        <v>2101</v>
      </c>
    </row>
    <row r="287" spans="1:23" x14ac:dyDescent="0.25">
      <c r="A287" t="s">
        <v>113</v>
      </c>
      <c r="B287" t="s">
        <v>5</v>
      </c>
      <c r="C287" t="s">
        <v>15</v>
      </c>
      <c r="D287" t="s">
        <v>16</v>
      </c>
      <c r="E287" t="s">
        <v>112</v>
      </c>
      <c r="F287" t="s">
        <v>120</v>
      </c>
      <c r="G287" t="s">
        <v>61</v>
      </c>
      <c r="L287" t="s">
        <v>62</v>
      </c>
      <c r="M287">
        <v>16</v>
      </c>
      <c r="N287">
        <f t="shared" si="59"/>
        <v>16</v>
      </c>
      <c r="O287">
        <f t="shared" si="59"/>
        <v>16</v>
      </c>
      <c r="P287">
        <f t="shared" si="59"/>
        <v>16</v>
      </c>
      <c r="Q287">
        <f t="shared" si="59"/>
        <v>16</v>
      </c>
      <c r="R287">
        <f t="shared" si="59"/>
        <v>16</v>
      </c>
      <c r="S287">
        <f t="shared" si="59"/>
        <v>16</v>
      </c>
      <c r="T287">
        <f t="shared" si="59"/>
        <v>16</v>
      </c>
      <c r="U287">
        <f t="shared" si="59"/>
        <v>16</v>
      </c>
      <c r="V287">
        <f t="shared" si="59"/>
        <v>16</v>
      </c>
      <c r="W287">
        <f t="shared" si="59"/>
        <v>16</v>
      </c>
    </row>
    <row r="288" spans="1:23" x14ac:dyDescent="0.25">
      <c r="A288" t="s">
        <v>113</v>
      </c>
      <c r="B288" t="s">
        <v>5</v>
      </c>
      <c r="C288" t="s">
        <v>15</v>
      </c>
      <c r="D288" t="s">
        <v>16</v>
      </c>
      <c r="E288" t="s">
        <v>112</v>
      </c>
      <c r="F288" t="s">
        <v>120</v>
      </c>
      <c r="G288" t="s">
        <v>63</v>
      </c>
      <c r="L288" t="s">
        <v>55</v>
      </c>
      <c r="M288">
        <v>0</v>
      </c>
    </row>
    <row r="289" spans="1:23" x14ac:dyDescent="0.25">
      <c r="A289" t="s">
        <v>113</v>
      </c>
      <c r="B289" t="s">
        <v>5</v>
      </c>
      <c r="C289" t="s">
        <v>15</v>
      </c>
      <c r="D289" t="s">
        <v>16</v>
      </c>
      <c r="E289" t="s">
        <v>112</v>
      </c>
      <c r="F289" t="s">
        <v>120</v>
      </c>
      <c r="G289" t="s">
        <v>64</v>
      </c>
      <c r="L289" t="s">
        <v>21</v>
      </c>
      <c r="M289">
        <v>1</v>
      </c>
      <c r="N289">
        <f t="shared" ref="N289:W290" si="60">M289</f>
        <v>1</v>
      </c>
      <c r="O289">
        <f t="shared" si="60"/>
        <v>1</v>
      </c>
      <c r="P289">
        <f t="shared" si="60"/>
        <v>1</v>
      </c>
      <c r="Q289">
        <f t="shared" si="60"/>
        <v>1</v>
      </c>
      <c r="R289">
        <f t="shared" si="60"/>
        <v>1</v>
      </c>
      <c r="S289">
        <f t="shared" si="60"/>
        <v>1</v>
      </c>
      <c r="T289">
        <f t="shared" si="60"/>
        <v>1</v>
      </c>
      <c r="U289">
        <f t="shared" si="60"/>
        <v>1</v>
      </c>
      <c r="V289">
        <f t="shared" si="60"/>
        <v>1</v>
      </c>
      <c r="W289">
        <f t="shared" si="60"/>
        <v>1</v>
      </c>
    </row>
    <row r="290" spans="1:23" x14ac:dyDescent="0.25">
      <c r="A290" t="s">
        <v>113</v>
      </c>
      <c r="B290" t="s">
        <v>5</v>
      </c>
      <c r="C290" t="s">
        <v>15</v>
      </c>
      <c r="D290" t="s">
        <v>16</v>
      </c>
      <c r="E290" t="s">
        <v>112</v>
      </c>
      <c r="F290" t="s">
        <v>120</v>
      </c>
      <c r="G290" t="s">
        <v>17</v>
      </c>
      <c r="J290" t="s">
        <v>30</v>
      </c>
      <c r="L290" t="s">
        <v>82</v>
      </c>
      <c r="M290">
        <v>3.46046511627906E-3</v>
      </c>
      <c r="N290">
        <f t="shared" si="60"/>
        <v>3.46046511627906E-3</v>
      </c>
      <c r="O290">
        <f t="shared" si="60"/>
        <v>3.46046511627906E-3</v>
      </c>
      <c r="P290">
        <f t="shared" si="60"/>
        <v>3.46046511627906E-3</v>
      </c>
      <c r="Q290">
        <f t="shared" si="60"/>
        <v>3.46046511627906E-3</v>
      </c>
      <c r="R290">
        <f t="shared" si="60"/>
        <v>3.46046511627906E-3</v>
      </c>
      <c r="S290">
        <f t="shared" si="60"/>
        <v>3.46046511627906E-3</v>
      </c>
      <c r="T290">
        <f t="shared" si="60"/>
        <v>3.46046511627906E-3</v>
      </c>
      <c r="U290">
        <f t="shared" si="60"/>
        <v>3.46046511627906E-3</v>
      </c>
      <c r="V290">
        <f t="shared" si="60"/>
        <v>3.46046511627906E-3</v>
      </c>
      <c r="W290">
        <f t="shared" si="60"/>
        <v>3.46046511627906E-3</v>
      </c>
    </row>
    <row r="291" spans="1:23" x14ac:dyDescent="0.25">
      <c r="A291" t="s">
        <v>113</v>
      </c>
      <c r="B291" t="s">
        <v>5</v>
      </c>
      <c r="C291" t="s">
        <v>15</v>
      </c>
      <c r="D291" t="s">
        <v>16</v>
      </c>
      <c r="E291" t="s">
        <v>112</v>
      </c>
      <c r="F291" t="s">
        <v>121</v>
      </c>
      <c r="G291" t="s">
        <v>6</v>
      </c>
    </row>
    <row r="292" spans="1:23" x14ac:dyDescent="0.25">
      <c r="A292" t="s">
        <v>113</v>
      </c>
      <c r="B292" t="s">
        <v>5</v>
      </c>
      <c r="C292" t="s">
        <v>15</v>
      </c>
      <c r="D292" t="s">
        <v>16</v>
      </c>
      <c r="E292" t="s">
        <v>112</v>
      </c>
      <c r="F292" t="s">
        <v>121</v>
      </c>
      <c r="G292" t="s">
        <v>58</v>
      </c>
      <c r="L292" t="s">
        <v>59</v>
      </c>
      <c r="M292">
        <v>1950</v>
      </c>
      <c r="N292">
        <f t="shared" ref="N292:W294" si="61">M292</f>
        <v>1950</v>
      </c>
      <c r="O292">
        <f t="shared" si="61"/>
        <v>1950</v>
      </c>
      <c r="P292">
        <f t="shared" si="61"/>
        <v>1950</v>
      </c>
      <c r="Q292">
        <f t="shared" si="61"/>
        <v>1950</v>
      </c>
      <c r="R292">
        <f t="shared" si="61"/>
        <v>1950</v>
      </c>
      <c r="S292">
        <f t="shared" si="61"/>
        <v>1950</v>
      </c>
      <c r="T292">
        <f t="shared" si="61"/>
        <v>1950</v>
      </c>
      <c r="U292">
        <f t="shared" si="61"/>
        <v>1950</v>
      </c>
      <c r="V292">
        <f t="shared" si="61"/>
        <v>1950</v>
      </c>
      <c r="W292">
        <f t="shared" si="61"/>
        <v>1950</v>
      </c>
    </row>
    <row r="293" spans="1:23" x14ac:dyDescent="0.25">
      <c r="A293" t="s">
        <v>113</v>
      </c>
      <c r="B293" t="s">
        <v>5</v>
      </c>
      <c r="C293" t="s">
        <v>15</v>
      </c>
      <c r="D293" t="s">
        <v>16</v>
      </c>
      <c r="E293" t="s">
        <v>112</v>
      </c>
      <c r="F293" t="s">
        <v>121</v>
      </c>
      <c r="G293" t="s">
        <v>60</v>
      </c>
      <c r="L293" t="s">
        <v>59</v>
      </c>
      <c r="M293">
        <v>2101</v>
      </c>
      <c r="N293">
        <f t="shared" si="61"/>
        <v>2101</v>
      </c>
      <c r="O293">
        <f t="shared" si="61"/>
        <v>2101</v>
      </c>
      <c r="P293">
        <f t="shared" si="61"/>
        <v>2101</v>
      </c>
      <c r="Q293">
        <f t="shared" si="61"/>
        <v>2101</v>
      </c>
      <c r="R293">
        <f t="shared" si="61"/>
        <v>2101</v>
      </c>
      <c r="S293">
        <f t="shared" si="61"/>
        <v>2101</v>
      </c>
      <c r="T293">
        <f t="shared" si="61"/>
        <v>2101</v>
      </c>
      <c r="U293">
        <f t="shared" si="61"/>
        <v>2101</v>
      </c>
      <c r="V293">
        <f t="shared" si="61"/>
        <v>2101</v>
      </c>
      <c r="W293">
        <f t="shared" si="61"/>
        <v>2101</v>
      </c>
    </row>
    <row r="294" spans="1:23" x14ac:dyDescent="0.25">
      <c r="A294" t="s">
        <v>113</v>
      </c>
      <c r="B294" t="s">
        <v>5</v>
      </c>
      <c r="C294" t="s">
        <v>15</v>
      </c>
      <c r="D294" t="s">
        <v>16</v>
      </c>
      <c r="E294" t="s">
        <v>112</v>
      </c>
      <c r="F294" t="s">
        <v>121</v>
      </c>
      <c r="G294" t="s">
        <v>61</v>
      </c>
      <c r="L294" t="s">
        <v>62</v>
      </c>
      <c r="M294">
        <v>16</v>
      </c>
      <c r="N294">
        <f t="shared" si="61"/>
        <v>16</v>
      </c>
      <c r="O294">
        <f t="shared" si="61"/>
        <v>16</v>
      </c>
      <c r="P294">
        <f t="shared" si="61"/>
        <v>16</v>
      </c>
      <c r="Q294">
        <f t="shared" si="61"/>
        <v>16</v>
      </c>
      <c r="R294">
        <f t="shared" si="61"/>
        <v>16</v>
      </c>
      <c r="S294">
        <f t="shared" si="61"/>
        <v>16</v>
      </c>
      <c r="T294">
        <f t="shared" si="61"/>
        <v>16</v>
      </c>
      <c r="U294">
        <f t="shared" si="61"/>
        <v>16</v>
      </c>
      <c r="V294">
        <f t="shared" si="61"/>
        <v>16</v>
      </c>
      <c r="W294">
        <f t="shared" si="61"/>
        <v>16</v>
      </c>
    </row>
    <row r="295" spans="1:23" x14ac:dyDescent="0.25">
      <c r="A295" t="s">
        <v>113</v>
      </c>
      <c r="B295" t="s">
        <v>5</v>
      </c>
      <c r="C295" t="s">
        <v>15</v>
      </c>
      <c r="D295" t="s">
        <v>16</v>
      </c>
      <c r="E295" t="s">
        <v>112</v>
      </c>
      <c r="F295" t="s">
        <v>121</v>
      </c>
      <c r="G295" t="s">
        <v>63</v>
      </c>
      <c r="L295" t="s">
        <v>55</v>
      </c>
      <c r="M295">
        <v>0</v>
      </c>
    </row>
    <row r="296" spans="1:23" x14ac:dyDescent="0.25">
      <c r="A296" t="s">
        <v>113</v>
      </c>
      <c r="B296" t="s">
        <v>5</v>
      </c>
      <c r="C296" t="s">
        <v>15</v>
      </c>
      <c r="D296" t="s">
        <v>16</v>
      </c>
      <c r="E296" t="s">
        <v>112</v>
      </c>
      <c r="F296" t="s">
        <v>121</v>
      </c>
      <c r="G296" t="s">
        <v>64</v>
      </c>
      <c r="L296" t="s">
        <v>21</v>
      </c>
      <c r="M296">
        <v>870750</v>
      </c>
      <c r="N296">
        <f t="shared" ref="N296:W298" si="62">M296</f>
        <v>870750</v>
      </c>
      <c r="O296">
        <f t="shared" si="62"/>
        <v>870750</v>
      </c>
      <c r="P296">
        <f t="shared" si="62"/>
        <v>870750</v>
      </c>
      <c r="Q296">
        <f t="shared" si="62"/>
        <v>870750</v>
      </c>
      <c r="R296">
        <f t="shared" si="62"/>
        <v>870750</v>
      </c>
      <c r="S296">
        <f t="shared" si="62"/>
        <v>870750</v>
      </c>
      <c r="T296">
        <f t="shared" si="62"/>
        <v>870750</v>
      </c>
      <c r="U296">
        <f t="shared" si="62"/>
        <v>870750</v>
      </c>
      <c r="V296">
        <f t="shared" si="62"/>
        <v>870750</v>
      </c>
      <c r="W296">
        <f t="shared" si="62"/>
        <v>870750</v>
      </c>
    </row>
    <row r="297" spans="1:23" x14ac:dyDescent="0.25">
      <c r="A297" t="s">
        <v>113</v>
      </c>
      <c r="B297" t="s">
        <v>5</v>
      </c>
      <c r="C297" t="s">
        <v>15</v>
      </c>
      <c r="D297" t="s">
        <v>16</v>
      </c>
      <c r="E297" t="s">
        <v>112</v>
      </c>
      <c r="F297" t="s">
        <v>121</v>
      </c>
      <c r="G297" t="s">
        <v>81</v>
      </c>
      <c r="L297" t="s">
        <v>71</v>
      </c>
      <c r="M297">
        <v>547476.54582309397</v>
      </c>
      <c r="N297">
        <f t="shared" si="62"/>
        <v>547476.54582309397</v>
      </c>
      <c r="O297">
        <f t="shared" si="62"/>
        <v>547476.54582309397</v>
      </c>
      <c r="P297">
        <f t="shared" si="62"/>
        <v>547476.54582309397</v>
      </c>
      <c r="Q297">
        <f t="shared" si="62"/>
        <v>547476.54582309397</v>
      </c>
      <c r="R297">
        <f t="shared" si="62"/>
        <v>547476.54582309397</v>
      </c>
      <c r="S297">
        <f t="shared" si="62"/>
        <v>547476.54582309397</v>
      </c>
      <c r="T297">
        <f t="shared" si="62"/>
        <v>547476.54582309397</v>
      </c>
      <c r="U297">
        <f t="shared" si="62"/>
        <v>547476.54582309397</v>
      </c>
      <c r="V297">
        <f t="shared" si="62"/>
        <v>547476.54582309397</v>
      </c>
      <c r="W297">
        <f t="shared" si="62"/>
        <v>547476.54582309397</v>
      </c>
    </row>
    <row r="298" spans="1:23" x14ac:dyDescent="0.25">
      <c r="A298" t="s">
        <v>113</v>
      </c>
      <c r="B298" t="s">
        <v>5</v>
      </c>
      <c r="C298" t="s">
        <v>15</v>
      </c>
      <c r="D298" t="s">
        <v>16</v>
      </c>
      <c r="E298" t="s">
        <v>112</v>
      </c>
      <c r="F298" t="s">
        <v>121</v>
      </c>
      <c r="G298" t="s">
        <v>17</v>
      </c>
      <c r="J298" t="s">
        <v>30</v>
      </c>
      <c r="L298" t="s">
        <v>82</v>
      </c>
      <c r="M298">
        <v>1.1000000000000001E-3</v>
      </c>
      <c r="N298">
        <f t="shared" si="62"/>
        <v>1.1000000000000001E-3</v>
      </c>
      <c r="O298">
        <f t="shared" si="62"/>
        <v>1.1000000000000001E-3</v>
      </c>
      <c r="P298">
        <f t="shared" si="62"/>
        <v>1.1000000000000001E-3</v>
      </c>
      <c r="Q298">
        <f t="shared" si="62"/>
        <v>1.1000000000000001E-3</v>
      </c>
      <c r="R298">
        <f t="shared" si="62"/>
        <v>1.1000000000000001E-3</v>
      </c>
      <c r="S298">
        <f t="shared" si="62"/>
        <v>1.1000000000000001E-3</v>
      </c>
      <c r="T298">
        <f t="shared" si="62"/>
        <v>1.1000000000000001E-3</v>
      </c>
      <c r="U298">
        <f t="shared" si="62"/>
        <v>1.1000000000000001E-3</v>
      </c>
      <c r="V298">
        <f t="shared" si="62"/>
        <v>1.1000000000000001E-3</v>
      </c>
      <c r="W298">
        <f t="shared" si="62"/>
        <v>1.1000000000000001E-3</v>
      </c>
    </row>
    <row r="299" spans="1:23" x14ac:dyDescent="0.25">
      <c r="A299" t="s">
        <v>113</v>
      </c>
      <c r="B299" t="s">
        <v>5</v>
      </c>
      <c r="C299" t="s">
        <v>15</v>
      </c>
      <c r="D299" t="s">
        <v>16</v>
      </c>
      <c r="E299" t="s">
        <v>112</v>
      </c>
      <c r="F299" t="s">
        <v>122</v>
      </c>
      <c r="G299" t="s">
        <v>6</v>
      </c>
    </row>
    <row r="300" spans="1:23" x14ac:dyDescent="0.25">
      <c r="A300" t="s">
        <v>113</v>
      </c>
      <c r="B300" t="s">
        <v>5</v>
      </c>
      <c r="C300" t="s">
        <v>15</v>
      </c>
      <c r="D300" t="s">
        <v>16</v>
      </c>
      <c r="E300" t="s">
        <v>112</v>
      </c>
      <c r="F300" t="s">
        <v>122</v>
      </c>
      <c r="G300" t="s">
        <v>58</v>
      </c>
      <c r="L300" t="s">
        <v>59</v>
      </c>
      <c r="M300">
        <v>1950</v>
      </c>
      <c r="N300">
        <f t="shared" ref="N300:W302" si="63">M300</f>
        <v>1950</v>
      </c>
      <c r="O300">
        <f t="shared" si="63"/>
        <v>1950</v>
      </c>
      <c r="P300">
        <f t="shared" si="63"/>
        <v>1950</v>
      </c>
      <c r="Q300">
        <f t="shared" si="63"/>
        <v>1950</v>
      </c>
      <c r="R300">
        <f t="shared" si="63"/>
        <v>1950</v>
      </c>
      <c r="S300">
        <f t="shared" si="63"/>
        <v>1950</v>
      </c>
      <c r="T300">
        <f t="shared" si="63"/>
        <v>1950</v>
      </c>
      <c r="U300">
        <f t="shared" si="63"/>
        <v>1950</v>
      </c>
      <c r="V300">
        <f t="shared" si="63"/>
        <v>1950</v>
      </c>
      <c r="W300">
        <f t="shared" si="63"/>
        <v>1950</v>
      </c>
    </row>
    <row r="301" spans="1:23" x14ac:dyDescent="0.25">
      <c r="A301" t="s">
        <v>113</v>
      </c>
      <c r="B301" t="s">
        <v>5</v>
      </c>
      <c r="C301" t="s">
        <v>15</v>
      </c>
      <c r="D301" t="s">
        <v>16</v>
      </c>
      <c r="E301" t="s">
        <v>112</v>
      </c>
      <c r="F301" t="s">
        <v>122</v>
      </c>
      <c r="G301" t="s">
        <v>60</v>
      </c>
      <c r="L301" t="s">
        <v>59</v>
      </c>
      <c r="M301">
        <v>2101</v>
      </c>
      <c r="N301">
        <f t="shared" si="63"/>
        <v>2101</v>
      </c>
      <c r="O301">
        <f t="shared" si="63"/>
        <v>2101</v>
      </c>
      <c r="P301">
        <f t="shared" si="63"/>
        <v>2101</v>
      </c>
      <c r="Q301">
        <f t="shared" si="63"/>
        <v>2101</v>
      </c>
      <c r="R301">
        <f t="shared" si="63"/>
        <v>2101</v>
      </c>
      <c r="S301">
        <f t="shared" si="63"/>
        <v>2101</v>
      </c>
      <c r="T301">
        <f t="shared" si="63"/>
        <v>2101</v>
      </c>
      <c r="U301">
        <f t="shared" si="63"/>
        <v>2101</v>
      </c>
      <c r="V301">
        <f t="shared" si="63"/>
        <v>2101</v>
      </c>
      <c r="W301">
        <f t="shared" si="63"/>
        <v>2101</v>
      </c>
    </row>
    <row r="302" spans="1:23" x14ac:dyDescent="0.25">
      <c r="A302" t="s">
        <v>113</v>
      </c>
      <c r="B302" t="s">
        <v>5</v>
      </c>
      <c r="C302" t="s">
        <v>15</v>
      </c>
      <c r="D302" t="s">
        <v>16</v>
      </c>
      <c r="E302" t="s">
        <v>112</v>
      </c>
      <c r="F302" t="s">
        <v>122</v>
      </c>
      <c r="G302" t="s">
        <v>61</v>
      </c>
      <c r="L302" t="s">
        <v>62</v>
      </c>
      <c r="M302">
        <v>16</v>
      </c>
      <c r="N302">
        <f t="shared" si="63"/>
        <v>16</v>
      </c>
      <c r="O302">
        <f t="shared" si="63"/>
        <v>16</v>
      </c>
      <c r="P302">
        <f t="shared" si="63"/>
        <v>16</v>
      </c>
      <c r="Q302">
        <f t="shared" si="63"/>
        <v>16</v>
      </c>
      <c r="R302">
        <f t="shared" si="63"/>
        <v>16</v>
      </c>
      <c r="S302">
        <f t="shared" si="63"/>
        <v>16</v>
      </c>
      <c r="T302">
        <f t="shared" si="63"/>
        <v>16</v>
      </c>
      <c r="U302">
        <f t="shared" si="63"/>
        <v>16</v>
      </c>
      <c r="V302">
        <f t="shared" si="63"/>
        <v>16</v>
      </c>
      <c r="W302">
        <f t="shared" si="63"/>
        <v>16</v>
      </c>
    </row>
    <row r="303" spans="1:23" x14ac:dyDescent="0.25">
      <c r="A303" t="s">
        <v>113</v>
      </c>
      <c r="B303" t="s">
        <v>5</v>
      </c>
      <c r="C303" t="s">
        <v>15</v>
      </c>
      <c r="D303" t="s">
        <v>16</v>
      </c>
      <c r="E303" t="s">
        <v>112</v>
      </c>
      <c r="F303" t="s">
        <v>122</v>
      </c>
      <c r="G303" t="s">
        <v>63</v>
      </c>
      <c r="L303" t="s">
        <v>55</v>
      </c>
      <c r="M303">
        <v>0</v>
      </c>
    </row>
    <row r="304" spans="1:23" x14ac:dyDescent="0.25">
      <c r="A304" t="s">
        <v>113</v>
      </c>
      <c r="B304" t="s">
        <v>5</v>
      </c>
      <c r="C304" t="s">
        <v>15</v>
      </c>
      <c r="D304" t="s">
        <v>16</v>
      </c>
      <c r="E304" t="s">
        <v>112</v>
      </c>
      <c r="F304" t="s">
        <v>122</v>
      </c>
      <c r="G304" t="s">
        <v>64</v>
      </c>
      <c r="L304" t="s">
        <v>21</v>
      </c>
      <c r="M304">
        <v>870750</v>
      </c>
      <c r="N304">
        <f t="shared" ref="N304:W306" si="64">M304</f>
        <v>870750</v>
      </c>
      <c r="O304">
        <f t="shared" si="64"/>
        <v>870750</v>
      </c>
      <c r="P304">
        <f t="shared" si="64"/>
        <v>870750</v>
      </c>
      <c r="Q304">
        <f t="shared" si="64"/>
        <v>870750</v>
      </c>
      <c r="R304">
        <f t="shared" si="64"/>
        <v>870750</v>
      </c>
      <c r="S304">
        <f t="shared" si="64"/>
        <v>870750</v>
      </c>
      <c r="T304">
        <f t="shared" si="64"/>
        <v>870750</v>
      </c>
      <c r="U304">
        <f t="shared" si="64"/>
        <v>870750</v>
      </c>
      <c r="V304">
        <f t="shared" si="64"/>
        <v>870750</v>
      </c>
      <c r="W304">
        <f t="shared" si="64"/>
        <v>870750</v>
      </c>
    </row>
    <row r="305" spans="1:23" x14ac:dyDescent="0.25">
      <c r="A305" t="s">
        <v>113</v>
      </c>
      <c r="B305" t="s">
        <v>5</v>
      </c>
      <c r="C305" t="s">
        <v>15</v>
      </c>
      <c r="D305" t="s">
        <v>16</v>
      </c>
      <c r="E305" t="s">
        <v>112</v>
      </c>
      <c r="F305" t="s">
        <v>122</v>
      </c>
      <c r="G305" t="s">
        <v>81</v>
      </c>
      <c r="L305" t="s">
        <v>71</v>
      </c>
      <c r="M305">
        <v>391054.67558792402</v>
      </c>
      <c r="N305">
        <f t="shared" si="64"/>
        <v>391054.67558792402</v>
      </c>
      <c r="O305">
        <f t="shared" si="64"/>
        <v>391054.67558792402</v>
      </c>
      <c r="P305">
        <f t="shared" si="64"/>
        <v>391054.67558792402</v>
      </c>
      <c r="Q305">
        <f t="shared" si="64"/>
        <v>391054.67558792402</v>
      </c>
      <c r="R305">
        <f t="shared" si="64"/>
        <v>391054.67558792402</v>
      </c>
      <c r="S305">
        <f t="shared" si="64"/>
        <v>391054.67558792402</v>
      </c>
      <c r="T305">
        <f t="shared" si="64"/>
        <v>391054.67558792402</v>
      </c>
      <c r="U305">
        <f t="shared" si="64"/>
        <v>391054.67558792402</v>
      </c>
      <c r="V305">
        <f t="shared" si="64"/>
        <v>391054.67558792402</v>
      </c>
      <c r="W305">
        <f t="shared" si="64"/>
        <v>391054.67558792402</v>
      </c>
    </row>
    <row r="306" spans="1:23" x14ac:dyDescent="0.25">
      <c r="A306" t="s">
        <v>113</v>
      </c>
      <c r="B306" t="s">
        <v>5</v>
      </c>
      <c r="C306" t="s">
        <v>15</v>
      </c>
      <c r="D306" t="s">
        <v>16</v>
      </c>
      <c r="E306" t="s">
        <v>112</v>
      </c>
      <c r="F306" t="s">
        <v>122</v>
      </c>
      <c r="G306" t="s">
        <v>17</v>
      </c>
      <c r="J306" t="s">
        <v>30</v>
      </c>
      <c r="L306" t="s">
        <v>82</v>
      </c>
      <c r="M306">
        <v>2.2000000000000001E-3</v>
      </c>
      <c r="N306">
        <f t="shared" si="64"/>
        <v>2.2000000000000001E-3</v>
      </c>
      <c r="O306">
        <f t="shared" si="64"/>
        <v>2.2000000000000001E-3</v>
      </c>
      <c r="P306">
        <f t="shared" si="64"/>
        <v>2.2000000000000001E-3</v>
      </c>
      <c r="Q306">
        <f t="shared" si="64"/>
        <v>2.2000000000000001E-3</v>
      </c>
      <c r="R306">
        <f t="shared" si="64"/>
        <v>2.2000000000000001E-3</v>
      </c>
      <c r="S306">
        <f t="shared" si="64"/>
        <v>2.2000000000000001E-3</v>
      </c>
      <c r="T306">
        <f t="shared" si="64"/>
        <v>2.2000000000000001E-3</v>
      </c>
      <c r="U306">
        <f t="shared" si="64"/>
        <v>2.2000000000000001E-3</v>
      </c>
      <c r="V306">
        <f t="shared" si="64"/>
        <v>2.2000000000000001E-3</v>
      </c>
      <c r="W306">
        <f t="shared" si="64"/>
        <v>2.2000000000000001E-3</v>
      </c>
    </row>
    <row r="307" spans="1:23" x14ac:dyDescent="0.25">
      <c r="A307" t="s">
        <v>115</v>
      </c>
      <c r="B307" t="s">
        <v>5</v>
      </c>
      <c r="C307" t="s">
        <v>15</v>
      </c>
      <c r="D307" t="s">
        <v>16</v>
      </c>
      <c r="E307" t="s">
        <v>114</v>
      </c>
      <c r="G307" t="s">
        <v>20</v>
      </c>
      <c r="L307" t="s">
        <v>21</v>
      </c>
    </row>
    <row r="308" spans="1:23" x14ac:dyDescent="0.25">
      <c r="A308" t="s">
        <v>115</v>
      </c>
      <c r="B308" t="s">
        <v>5</v>
      </c>
      <c r="C308" t="s">
        <v>15</v>
      </c>
      <c r="D308" t="s">
        <v>16</v>
      </c>
      <c r="E308" t="s">
        <v>114</v>
      </c>
      <c r="G308" t="s">
        <v>22</v>
      </c>
      <c r="H308" t="s">
        <v>53</v>
      </c>
    </row>
    <row r="309" spans="1:23" x14ac:dyDescent="0.25">
      <c r="A309" t="s">
        <v>115</v>
      </c>
      <c r="B309" t="s">
        <v>5</v>
      </c>
      <c r="C309" t="s">
        <v>15</v>
      </c>
      <c r="D309" t="s">
        <v>16</v>
      </c>
      <c r="E309" t="s">
        <v>114</v>
      </c>
      <c r="G309" t="s">
        <v>54</v>
      </c>
      <c r="L309" t="s">
        <v>55</v>
      </c>
      <c r="M309">
        <v>0.25</v>
      </c>
      <c r="N309">
        <f t="shared" ref="N309:W310" si="65">M309</f>
        <v>0.25</v>
      </c>
      <c r="O309">
        <f t="shared" si="65"/>
        <v>0.25</v>
      </c>
      <c r="P309">
        <f t="shared" si="65"/>
        <v>0.25</v>
      </c>
      <c r="Q309">
        <f t="shared" si="65"/>
        <v>0.25</v>
      </c>
      <c r="R309">
        <f t="shared" si="65"/>
        <v>0.25</v>
      </c>
      <c r="S309">
        <f t="shared" si="65"/>
        <v>0.25</v>
      </c>
      <c r="T309">
        <f t="shared" si="65"/>
        <v>0.25</v>
      </c>
      <c r="U309">
        <f t="shared" si="65"/>
        <v>0.25</v>
      </c>
      <c r="V309">
        <f t="shared" si="65"/>
        <v>0.25</v>
      </c>
      <c r="W309">
        <f t="shared" si="65"/>
        <v>0.25</v>
      </c>
    </row>
    <row r="310" spans="1:23" x14ac:dyDescent="0.25">
      <c r="A310" t="s">
        <v>115</v>
      </c>
      <c r="B310" t="s">
        <v>5</v>
      </c>
      <c r="C310" t="s">
        <v>15</v>
      </c>
      <c r="D310" t="s">
        <v>16</v>
      </c>
      <c r="E310" t="s">
        <v>114</v>
      </c>
      <c r="G310" t="s">
        <v>56</v>
      </c>
      <c r="M310">
        <v>20</v>
      </c>
      <c r="N310">
        <f t="shared" si="65"/>
        <v>20</v>
      </c>
      <c r="O310">
        <f t="shared" si="65"/>
        <v>20</v>
      </c>
      <c r="P310">
        <f t="shared" si="65"/>
        <v>20</v>
      </c>
      <c r="Q310">
        <f t="shared" si="65"/>
        <v>20</v>
      </c>
      <c r="R310">
        <f t="shared" si="65"/>
        <v>20</v>
      </c>
      <c r="S310">
        <f t="shared" si="65"/>
        <v>20</v>
      </c>
      <c r="T310">
        <f t="shared" si="65"/>
        <v>20</v>
      </c>
      <c r="U310">
        <f t="shared" si="65"/>
        <v>20</v>
      </c>
      <c r="V310">
        <f t="shared" si="65"/>
        <v>20</v>
      </c>
      <c r="W310">
        <f t="shared" si="65"/>
        <v>20</v>
      </c>
    </row>
    <row r="311" spans="1:23" x14ac:dyDescent="0.25">
      <c r="A311" t="s">
        <v>115</v>
      </c>
      <c r="B311" t="s">
        <v>5</v>
      </c>
      <c r="C311" t="s">
        <v>15</v>
      </c>
      <c r="D311" t="s">
        <v>16</v>
      </c>
      <c r="E311" t="s">
        <v>114</v>
      </c>
      <c r="F311" t="s">
        <v>123</v>
      </c>
      <c r="G311" t="s">
        <v>6</v>
      </c>
    </row>
    <row r="312" spans="1:23" x14ac:dyDescent="0.25">
      <c r="A312" t="s">
        <v>115</v>
      </c>
      <c r="B312" t="s">
        <v>5</v>
      </c>
      <c r="C312" t="s">
        <v>15</v>
      </c>
      <c r="D312" t="s">
        <v>16</v>
      </c>
      <c r="E312" t="s">
        <v>114</v>
      </c>
      <c r="F312" t="s">
        <v>123</v>
      </c>
      <c r="G312" t="s">
        <v>58</v>
      </c>
      <c r="L312" t="s">
        <v>59</v>
      </c>
      <c r="M312">
        <v>1950</v>
      </c>
      <c r="N312">
        <f t="shared" ref="N312:W314" si="66">M312</f>
        <v>1950</v>
      </c>
      <c r="O312">
        <f t="shared" si="66"/>
        <v>1950</v>
      </c>
      <c r="P312">
        <f t="shared" si="66"/>
        <v>1950</v>
      </c>
      <c r="Q312">
        <f t="shared" si="66"/>
        <v>1950</v>
      </c>
      <c r="R312">
        <f t="shared" si="66"/>
        <v>1950</v>
      </c>
      <c r="S312">
        <f t="shared" si="66"/>
        <v>1950</v>
      </c>
      <c r="T312">
        <f t="shared" si="66"/>
        <v>1950</v>
      </c>
      <c r="U312">
        <f t="shared" si="66"/>
        <v>1950</v>
      </c>
      <c r="V312">
        <f t="shared" si="66"/>
        <v>1950</v>
      </c>
      <c r="W312">
        <f t="shared" si="66"/>
        <v>1950</v>
      </c>
    </row>
    <row r="313" spans="1:23" x14ac:dyDescent="0.25">
      <c r="A313" t="s">
        <v>115</v>
      </c>
      <c r="B313" t="s">
        <v>5</v>
      </c>
      <c r="C313" t="s">
        <v>15</v>
      </c>
      <c r="D313" t="s">
        <v>16</v>
      </c>
      <c r="E313" t="s">
        <v>114</v>
      </c>
      <c r="F313" t="s">
        <v>123</v>
      </c>
      <c r="G313" t="s">
        <v>60</v>
      </c>
      <c r="L313" t="s">
        <v>59</v>
      </c>
      <c r="M313">
        <v>2101</v>
      </c>
      <c r="N313">
        <f t="shared" si="66"/>
        <v>2101</v>
      </c>
      <c r="O313">
        <f t="shared" si="66"/>
        <v>2101</v>
      </c>
      <c r="P313">
        <f t="shared" si="66"/>
        <v>2101</v>
      </c>
      <c r="Q313">
        <f t="shared" si="66"/>
        <v>2101</v>
      </c>
      <c r="R313">
        <f t="shared" si="66"/>
        <v>2101</v>
      </c>
      <c r="S313">
        <f t="shared" si="66"/>
        <v>2101</v>
      </c>
      <c r="T313">
        <f t="shared" si="66"/>
        <v>2101</v>
      </c>
      <c r="U313">
        <f t="shared" si="66"/>
        <v>2101</v>
      </c>
      <c r="V313">
        <f t="shared" si="66"/>
        <v>2101</v>
      </c>
      <c r="W313">
        <f t="shared" si="66"/>
        <v>2101</v>
      </c>
    </row>
    <row r="314" spans="1:23" x14ac:dyDescent="0.25">
      <c r="A314" t="s">
        <v>115</v>
      </c>
      <c r="B314" t="s">
        <v>5</v>
      </c>
      <c r="C314" t="s">
        <v>15</v>
      </c>
      <c r="D314" t="s">
        <v>16</v>
      </c>
      <c r="E314" t="s">
        <v>114</v>
      </c>
      <c r="F314" t="s">
        <v>123</v>
      </c>
      <c r="G314" t="s">
        <v>61</v>
      </c>
      <c r="L314" t="s">
        <v>62</v>
      </c>
      <c r="M314">
        <v>16</v>
      </c>
      <c r="N314">
        <f t="shared" si="66"/>
        <v>16</v>
      </c>
      <c r="O314">
        <f t="shared" si="66"/>
        <v>16</v>
      </c>
      <c r="P314">
        <f t="shared" si="66"/>
        <v>16</v>
      </c>
      <c r="Q314">
        <f t="shared" si="66"/>
        <v>16</v>
      </c>
      <c r="R314">
        <f t="shared" si="66"/>
        <v>16</v>
      </c>
      <c r="S314">
        <f t="shared" si="66"/>
        <v>16</v>
      </c>
      <c r="T314">
        <f t="shared" si="66"/>
        <v>16</v>
      </c>
      <c r="U314">
        <f t="shared" si="66"/>
        <v>16</v>
      </c>
      <c r="V314">
        <f t="shared" si="66"/>
        <v>16</v>
      </c>
      <c r="W314">
        <f t="shared" si="66"/>
        <v>16</v>
      </c>
    </row>
    <row r="315" spans="1:23" x14ac:dyDescent="0.25">
      <c r="A315" t="s">
        <v>115</v>
      </c>
      <c r="B315" t="s">
        <v>5</v>
      </c>
      <c r="C315" t="s">
        <v>15</v>
      </c>
      <c r="D315" t="s">
        <v>16</v>
      </c>
      <c r="E315" t="s">
        <v>114</v>
      </c>
      <c r="F315" t="s">
        <v>123</v>
      </c>
      <c r="G315" t="s">
        <v>63</v>
      </c>
      <c r="L315" t="s">
        <v>55</v>
      </c>
      <c r="M315">
        <v>0</v>
      </c>
    </row>
    <row r="316" spans="1:23" x14ac:dyDescent="0.25">
      <c r="A316" t="s">
        <v>115</v>
      </c>
      <c r="B316" t="s">
        <v>5</v>
      </c>
      <c r="C316" t="s">
        <v>15</v>
      </c>
      <c r="D316" t="s">
        <v>16</v>
      </c>
      <c r="E316" t="s">
        <v>114</v>
      </c>
      <c r="F316" t="s">
        <v>123</v>
      </c>
      <c r="G316" t="s">
        <v>64</v>
      </c>
      <c r="L316" t="s">
        <v>21</v>
      </c>
      <c r="M316">
        <v>870750</v>
      </c>
      <c r="N316">
        <f t="shared" ref="N316:W318" si="67">M316</f>
        <v>870750</v>
      </c>
      <c r="O316">
        <f t="shared" si="67"/>
        <v>870750</v>
      </c>
      <c r="P316">
        <f t="shared" si="67"/>
        <v>870750</v>
      </c>
      <c r="Q316">
        <f t="shared" si="67"/>
        <v>870750</v>
      </c>
      <c r="R316">
        <f t="shared" si="67"/>
        <v>870750</v>
      </c>
      <c r="S316">
        <f t="shared" si="67"/>
        <v>870750</v>
      </c>
      <c r="T316">
        <f t="shared" si="67"/>
        <v>870750</v>
      </c>
      <c r="U316">
        <f t="shared" si="67"/>
        <v>870750</v>
      </c>
      <c r="V316">
        <f t="shared" si="67"/>
        <v>870750</v>
      </c>
      <c r="W316">
        <f t="shared" si="67"/>
        <v>870750</v>
      </c>
    </row>
    <row r="317" spans="1:23" x14ac:dyDescent="0.25">
      <c r="A317" t="s">
        <v>115</v>
      </c>
      <c r="B317" t="s">
        <v>5</v>
      </c>
      <c r="C317" t="s">
        <v>15</v>
      </c>
      <c r="D317" t="s">
        <v>16</v>
      </c>
      <c r="E317" t="s">
        <v>114</v>
      </c>
      <c r="F317" t="s">
        <v>123</v>
      </c>
      <c r="G317" t="s">
        <v>81</v>
      </c>
      <c r="L317" t="s">
        <v>71</v>
      </c>
      <c r="M317">
        <v>547476.54582309397</v>
      </c>
      <c r="N317">
        <f t="shared" si="67"/>
        <v>547476.54582309397</v>
      </c>
      <c r="O317">
        <f t="shared" si="67"/>
        <v>547476.54582309397</v>
      </c>
      <c r="P317">
        <f t="shared" si="67"/>
        <v>547476.54582309397</v>
      </c>
      <c r="Q317">
        <f t="shared" si="67"/>
        <v>547476.54582309397</v>
      </c>
      <c r="R317">
        <f t="shared" si="67"/>
        <v>547476.54582309397</v>
      </c>
      <c r="S317">
        <f t="shared" si="67"/>
        <v>547476.54582309397</v>
      </c>
      <c r="T317">
        <f t="shared" si="67"/>
        <v>547476.54582309397</v>
      </c>
      <c r="U317">
        <f t="shared" si="67"/>
        <v>547476.54582309397</v>
      </c>
      <c r="V317">
        <f t="shared" si="67"/>
        <v>547476.54582309397</v>
      </c>
      <c r="W317">
        <f t="shared" si="67"/>
        <v>547476.54582309397</v>
      </c>
    </row>
    <row r="318" spans="1:23" x14ac:dyDescent="0.25">
      <c r="A318" t="s">
        <v>115</v>
      </c>
      <c r="B318" t="s">
        <v>5</v>
      </c>
      <c r="C318" t="s">
        <v>15</v>
      </c>
      <c r="D318" t="s">
        <v>16</v>
      </c>
      <c r="E318" t="s">
        <v>114</v>
      </c>
      <c r="F318" t="s">
        <v>123</v>
      </c>
      <c r="G318" t="s">
        <v>17</v>
      </c>
      <c r="J318" t="s">
        <v>24</v>
      </c>
      <c r="L318" t="s">
        <v>82</v>
      </c>
      <c r="M318">
        <v>1.1000000000000001E-3</v>
      </c>
      <c r="N318">
        <f t="shared" si="67"/>
        <v>1.1000000000000001E-3</v>
      </c>
      <c r="O318">
        <f t="shared" si="67"/>
        <v>1.1000000000000001E-3</v>
      </c>
      <c r="P318">
        <f t="shared" si="67"/>
        <v>1.1000000000000001E-3</v>
      </c>
      <c r="Q318">
        <f t="shared" si="67"/>
        <v>1.1000000000000001E-3</v>
      </c>
      <c r="R318">
        <f t="shared" si="67"/>
        <v>1.1000000000000001E-3</v>
      </c>
      <c r="S318">
        <f t="shared" si="67"/>
        <v>1.1000000000000001E-3</v>
      </c>
      <c r="T318">
        <f t="shared" si="67"/>
        <v>1.1000000000000001E-3</v>
      </c>
      <c r="U318">
        <f t="shared" si="67"/>
        <v>1.1000000000000001E-3</v>
      </c>
      <c r="V318">
        <f t="shared" si="67"/>
        <v>1.1000000000000001E-3</v>
      </c>
      <c r="W318">
        <f t="shared" si="67"/>
        <v>1.1000000000000001E-3</v>
      </c>
    </row>
    <row r="319" spans="1:23" x14ac:dyDescent="0.25">
      <c r="A319" t="s">
        <v>115</v>
      </c>
      <c r="B319" t="s">
        <v>5</v>
      </c>
      <c r="C319" t="s">
        <v>15</v>
      </c>
      <c r="D319" t="s">
        <v>16</v>
      </c>
      <c r="E319" t="s">
        <v>114</v>
      </c>
      <c r="F319" t="s">
        <v>124</v>
      </c>
      <c r="G319" t="s">
        <v>6</v>
      </c>
    </row>
    <row r="320" spans="1:23" x14ac:dyDescent="0.25">
      <c r="A320" t="s">
        <v>115</v>
      </c>
      <c r="B320" t="s">
        <v>5</v>
      </c>
      <c r="C320" t="s">
        <v>15</v>
      </c>
      <c r="D320" t="s">
        <v>16</v>
      </c>
      <c r="E320" t="s">
        <v>114</v>
      </c>
      <c r="F320" t="s">
        <v>124</v>
      </c>
      <c r="G320" t="s">
        <v>58</v>
      </c>
      <c r="L320" t="s">
        <v>59</v>
      </c>
      <c r="M320">
        <v>1950</v>
      </c>
      <c r="N320">
        <f t="shared" ref="N320:W322" si="68">M320</f>
        <v>1950</v>
      </c>
      <c r="O320">
        <f t="shared" si="68"/>
        <v>1950</v>
      </c>
      <c r="P320">
        <f t="shared" si="68"/>
        <v>1950</v>
      </c>
      <c r="Q320">
        <f t="shared" si="68"/>
        <v>1950</v>
      </c>
      <c r="R320">
        <f t="shared" si="68"/>
        <v>1950</v>
      </c>
      <c r="S320">
        <f t="shared" si="68"/>
        <v>1950</v>
      </c>
      <c r="T320">
        <f t="shared" si="68"/>
        <v>1950</v>
      </c>
      <c r="U320">
        <f t="shared" si="68"/>
        <v>1950</v>
      </c>
      <c r="V320">
        <f t="shared" si="68"/>
        <v>1950</v>
      </c>
      <c r="W320">
        <f t="shared" si="68"/>
        <v>1950</v>
      </c>
    </row>
    <row r="321" spans="1:23" x14ac:dyDescent="0.25">
      <c r="A321" t="s">
        <v>115</v>
      </c>
      <c r="B321" t="s">
        <v>5</v>
      </c>
      <c r="C321" t="s">
        <v>15</v>
      </c>
      <c r="D321" t="s">
        <v>16</v>
      </c>
      <c r="E321" t="s">
        <v>114</v>
      </c>
      <c r="F321" t="s">
        <v>124</v>
      </c>
      <c r="G321" t="s">
        <v>60</v>
      </c>
      <c r="L321" t="s">
        <v>59</v>
      </c>
      <c r="M321">
        <v>2101</v>
      </c>
      <c r="N321">
        <f t="shared" si="68"/>
        <v>2101</v>
      </c>
      <c r="O321">
        <f t="shared" si="68"/>
        <v>2101</v>
      </c>
      <c r="P321">
        <f t="shared" si="68"/>
        <v>2101</v>
      </c>
      <c r="Q321">
        <f t="shared" si="68"/>
        <v>2101</v>
      </c>
      <c r="R321">
        <f t="shared" si="68"/>
        <v>2101</v>
      </c>
      <c r="S321">
        <f t="shared" si="68"/>
        <v>2101</v>
      </c>
      <c r="T321">
        <f t="shared" si="68"/>
        <v>2101</v>
      </c>
      <c r="U321">
        <f t="shared" si="68"/>
        <v>2101</v>
      </c>
      <c r="V321">
        <f t="shared" si="68"/>
        <v>2101</v>
      </c>
      <c r="W321">
        <f t="shared" si="68"/>
        <v>2101</v>
      </c>
    </row>
    <row r="322" spans="1:23" x14ac:dyDescent="0.25">
      <c r="A322" t="s">
        <v>115</v>
      </c>
      <c r="B322" t="s">
        <v>5</v>
      </c>
      <c r="C322" t="s">
        <v>15</v>
      </c>
      <c r="D322" t="s">
        <v>16</v>
      </c>
      <c r="E322" t="s">
        <v>114</v>
      </c>
      <c r="F322" t="s">
        <v>124</v>
      </c>
      <c r="G322" t="s">
        <v>61</v>
      </c>
      <c r="L322" t="s">
        <v>62</v>
      </c>
      <c r="M322">
        <v>16</v>
      </c>
      <c r="N322">
        <f t="shared" si="68"/>
        <v>16</v>
      </c>
      <c r="O322">
        <f t="shared" si="68"/>
        <v>16</v>
      </c>
      <c r="P322">
        <f t="shared" si="68"/>
        <v>16</v>
      </c>
      <c r="Q322">
        <f t="shared" si="68"/>
        <v>16</v>
      </c>
      <c r="R322">
        <f t="shared" si="68"/>
        <v>16</v>
      </c>
      <c r="S322">
        <f t="shared" si="68"/>
        <v>16</v>
      </c>
      <c r="T322">
        <f t="shared" si="68"/>
        <v>16</v>
      </c>
      <c r="U322">
        <f t="shared" si="68"/>
        <v>16</v>
      </c>
      <c r="V322">
        <f t="shared" si="68"/>
        <v>16</v>
      </c>
      <c r="W322">
        <f t="shared" si="68"/>
        <v>16</v>
      </c>
    </row>
    <row r="323" spans="1:23" x14ac:dyDescent="0.25">
      <c r="A323" t="s">
        <v>115</v>
      </c>
      <c r="B323" t="s">
        <v>5</v>
      </c>
      <c r="C323" t="s">
        <v>15</v>
      </c>
      <c r="D323" t="s">
        <v>16</v>
      </c>
      <c r="E323" t="s">
        <v>114</v>
      </c>
      <c r="F323" t="s">
        <v>124</v>
      </c>
      <c r="G323" t="s">
        <v>63</v>
      </c>
      <c r="L323" t="s">
        <v>55</v>
      </c>
      <c r="M323">
        <v>0</v>
      </c>
    </row>
    <row r="324" spans="1:23" x14ac:dyDescent="0.25">
      <c r="A324" t="s">
        <v>115</v>
      </c>
      <c r="B324" t="s">
        <v>5</v>
      </c>
      <c r="C324" t="s">
        <v>15</v>
      </c>
      <c r="D324" t="s">
        <v>16</v>
      </c>
      <c r="E324" t="s">
        <v>114</v>
      </c>
      <c r="F324" t="s">
        <v>124</v>
      </c>
      <c r="G324" t="s">
        <v>64</v>
      </c>
      <c r="L324" t="s">
        <v>21</v>
      </c>
      <c r="M324">
        <v>870750</v>
      </c>
      <c r="N324">
        <f t="shared" ref="N324:W326" si="69">M324</f>
        <v>870750</v>
      </c>
      <c r="O324">
        <f t="shared" si="69"/>
        <v>870750</v>
      </c>
      <c r="P324">
        <f t="shared" si="69"/>
        <v>870750</v>
      </c>
      <c r="Q324">
        <f t="shared" si="69"/>
        <v>870750</v>
      </c>
      <c r="R324">
        <f t="shared" si="69"/>
        <v>870750</v>
      </c>
      <c r="S324">
        <f t="shared" si="69"/>
        <v>870750</v>
      </c>
      <c r="T324">
        <f t="shared" si="69"/>
        <v>870750</v>
      </c>
      <c r="U324">
        <f t="shared" si="69"/>
        <v>870750</v>
      </c>
      <c r="V324">
        <f t="shared" si="69"/>
        <v>870750</v>
      </c>
      <c r="W324">
        <f t="shared" si="69"/>
        <v>870750</v>
      </c>
    </row>
    <row r="325" spans="1:23" x14ac:dyDescent="0.25">
      <c r="A325" t="s">
        <v>115</v>
      </c>
      <c r="B325" t="s">
        <v>5</v>
      </c>
      <c r="C325" t="s">
        <v>15</v>
      </c>
      <c r="D325" t="s">
        <v>16</v>
      </c>
      <c r="E325" t="s">
        <v>114</v>
      </c>
      <c r="F325" t="s">
        <v>124</v>
      </c>
      <c r="G325" t="s">
        <v>81</v>
      </c>
      <c r="L325" t="s">
        <v>71</v>
      </c>
      <c r="M325">
        <v>2346328.0535275401</v>
      </c>
      <c r="N325">
        <f t="shared" si="69"/>
        <v>2346328.0535275401</v>
      </c>
      <c r="O325">
        <f t="shared" si="69"/>
        <v>2346328.0535275401</v>
      </c>
      <c r="P325">
        <f t="shared" si="69"/>
        <v>2346328.0535275401</v>
      </c>
      <c r="Q325">
        <f t="shared" si="69"/>
        <v>2346328.0535275401</v>
      </c>
      <c r="R325">
        <f t="shared" si="69"/>
        <v>2346328.0535275401</v>
      </c>
      <c r="S325">
        <f t="shared" si="69"/>
        <v>2346328.0535275401</v>
      </c>
      <c r="T325">
        <f t="shared" si="69"/>
        <v>2346328.0535275401</v>
      </c>
      <c r="U325">
        <f t="shared" si="69"/>
        <v>2346328.0535275401</v>
      </c>
      <c r="V325">
        <f t="shared" si="69"/>
        <v>2346328.0535275401</v>
      </c>
      <c r="W325">
        <f t="shared" si="69"/>
        <v>2346328.0535275401</v>
      </c>
    </row>
    <row r="326" spans="1:23" x14ac:dyDescent="0.25">
      <c r="A326" t="s">
        <v>115</v>
      </c>
      <c r="B326" t="s">
        <v>5</v>
      </c>
      <c r="C326" t="s">
        <v>15</v>
      </c>
      <c r="D326" t="s">
        <v>16</v>
      </c>
      <c r="E326" t="s">
        <v>114</v>
      </c>
      <c r="F326" t="s">
        <v>124</v>
      </c>
      <c r="G326" t="s">
        <v>17</v>
      </c>
      <c r="J326" t="s">
        <v>36</v>
      </c>
      <c r="L326" t="s">
        <v>82</v>
      </c>
      <c r="M326">
        <v>2.3999999999999998E-3</v>
      </c>
      <c r="N326">
        <f t="shared" si="69"/>
        <v>2.3999999999999998E-3</v>
      </c>
      <c r="O326">
        <f t="shared" si="69"/>
        <v>2.3999999999999998E-3</v>
      </c>
      <c r="P326">
        <f t="shared" si="69"/>
        <v>2.3999999999999998E-3</v>
      </c>
      <c r="Q326">
        <f t="shared" si="69"/>
        <v>2.3999999999999998E-3</v>
      </c>
      <c r="R326">
        <f t="shared" si="69"/>
        <v>2.3999999999999998E-3</v>
      </c>
      <c r="S326">
        <f t="shared" si="69"/>
        <v>2.3999999999999998E-3</v>
      </c>
      <c r="T326">
        <f t="shared" si="69"/>
        <v>2.3999999999999998E-3</v>
      </c>
      <c r="U326">
        <f t="shared" si="69"/>
        <v>2.3999999999999998E-3</v>
      </c>
      <c r="V326">
        <f t="shared" si="69"/>
        <v>2.3999999999999998E-3</v>
      </c>
      <c r="W326">
        <f t="shared" si="69"/>
        <v>2.3999999999999998E-3</v>
      </c>
    </row>
    <row r="327" spans="1:23" x14ac:dyDescent="0.25">
      <c r="A327" t="s">
        <v>115</v>
      </c>
      <c r="B327" t="s">
        <v>5</v>
      </c>
      <c r="C327" t="s">
        <v>15</v>
      </c>
      <c r="D327" t="s">
        <v>16</v>
      </c>
      <c r="E327" t="s">
        <v>114</v>
      </c>
      <c r="F327" t="s">
        <v>125</v>
      </c>
      <c r="G327" t="s">
        <v>6</v>
      </c>
    </row>
    <row r="328" spans="1:23" x14ac:dyDescent="0.25">
      <c r="A328" t="s">
        <v>115</v>
      </c>
      <c r="B328" t="s">
        <v>5</v>
      </c>
      <c r="C328" t="s">
        <v>15</v>
      </c>
      <c r="D328" t="s">
        <v>16</v>
      </c>
      <c r="E328" t="s">
        <v>114</v>
      </c>
      <c r="F328" t="s">
        <v>125</v>
      </c>
      <c r="G328" t="s">
        <v>58</v>
      </c>
      <c r="L328" t="s">
        <v>59</v>
      </c>
      <c r="M328">
        <v>1950</v>
      </c>
      <c r="N328">
        <f t="shared" ref="N328:W330" si="70">M328</f>
        <v>1950</v>
      </c>
      <c r="O328">
        <f t="shared" si="70"/>
        <v>1950</v>
      </c>
      <c r="P328">
        <f t="shared" si="70"/>
        <v>1950</v>
      </c>
      <c r="Q328">
        <f t="shared" si="70"/>
        <v>1950</v>
      </c>
      <c r="R328">
        <f t="shared" si="70"/>
        <v>1950</v>
      </c>
      <c r="S328">
        <f t="shared" si="70"/>
        <v>1950</v>
      </c>
      <c r="T328">
        <f t="shared" si="70"/>
        <v>1950</v>
      </c>
      <c r="U328">
        <f t="shared" si="70"/>
        <v>1950</v>
      </c>
      <c r="V328">
        <f t="shared" si="70"/>
        <v>1950</v>
      </c>
      <c r="W328">
        <f t="shared" si="70"/>
        <v>1950</v>
      </c>
    </row>
    <row r="329" spans="1:23" x14ac:dyDescent="0.25">
      <c r="A329" t="s">
        <v>115</v>
      </c>
      <c r="B329" t="s">
        <v>5</v>
      </c>
      <c r="C329" t="s">
        <v>15</v>
      </c>
      <c r="D329" t="s">
        <v>16</v>
      </c>
      <c r="E329" t="s">
        <v>114</v>
      </c>
      <c r="F329" t="s">
        <v>125</v>
      </c>
      <c r="G329" t="s">
        <v>60</v>
      </c>
      <c r="L329" t="s">
        <v>59</v>
      </c>
      <c r="M329">
        <v>2101</v>
      </c>
      <c r="N329">
        <f t="shared" si="70"/>
        <v>2101</v>
      </c>
      <c r="O329">
        <f t="shared" si="70"/>
        <v>2101</v>
      </c>
      <c r="P329">
        <f t="shared" si="70"/>
        <v>2101</v>
      </c>
      <c r="Q329">
        <f t="shared" si="70"/>
        <v>2101</v>
      </c>
      <c r="R329">
        <f t="shared" si="70"/>
        <v>2101</v>
      </c>
      <c r="S329">
        <f t="shared" si="70"/>
        <v>2101</v>
      </c>
      <c r="T329">
        <f t="shared" si="70"/>
        <v>2101</v>
      </c>
      <c r="U329">
        <f t="shared" si="70"/>
        <v>2101</v>
      </c>
      <c r="V329">
        <f t="shared" si="70"/>
        <v>2101</v>
      </c>
      <c r="W329">
        <f t="shared" si="70"/>
        <v>2101</v>
      </c>
    </row>
    <row r="330" spans="1:23" x14ac:dyDescent="0.25">
      <c r="A330" t="s">
        <v>115</v>
      </c>
      <c r="B330" t="s">
        <v>5</v>
      </c>
      <c r="C330" t="s">
        <v>15</v>
      </c>
      <c r="D330" t="s">
        <v>16</v>
      </c>
      <c r="E330" t="s">
        <v>114</v>
      </c>
      <c r="F330" t="s">
        <v>125</v>
      </c>
      <c r="G330" t="s">
        <v>61</v>
      </c>
      <c r="L330" t="s">
        <v>62</v>
      </c>
      <c r="M330">
        <v>16</v>
      </c>
      <c r="N330">
        <f t="shared" si="70"/>
        <v>16</v>
      </c>
      <c r="O330">
        <f t="shared" si="70"/>
        <v>16</v>
      </c>
      <c r="P330">
        <f t="shared" si="70"/>
        <v>16</v>
      </c>
      <c r="Q330">
        <f t="shared" si="70"/>
        <v>16</v>
      </c>
      <c r="R330">
        <f t="shared" si="70"/>
        <v>16</v>
      </c>
      <c r="S330">
        <f t="shared" si="70"/>
        <v>16</v>
      </c>
      <c r="T330">
        <f t="shared" si="70"/>
        <v>16</v>
      </c>
      <c r="U330">
        <f t="shared" si="70"/>
        <v>16</v>
      </c>
      <c r="V330">
        <f t="shared" si="70"/>
        <v>16</v>
      </c>
      <c r="W330">
        <f t="shared" si="70"/>
        <v>16</v>
      </c>
    </row>
    <row r="331" spans="1:23" x14ac:dyDescent="0.25">
      <c r="A331" t="s">
        <v>115</v>
      </c>
      <c r="B331" t="s">
        <v>5</v>
      </c>
      <c r="C331" t="s">
        <v>15</v>
      </c>
      <c r="D331" t="s">
        <v>16</v>
      </c>
      <c r="E331" t="s">
        <v>114</v>
      </c>
      <c r="F331" t="s">
        <v>125</v>
      </c>
      <c r="G331" t="s">
        <v>63</v>
      </c>
      <c r="L331" t="s">
        <v>55</v>
      </c>
      <c r="M331">
        <v>0.04</v>
      </c>
    </row>
    <row r="332" spans="1:23" x14ac:dyDescent="0.25">
      <c r="A332" t="s">
        <v>115</v>
      </c>
      <c r="B332" t="s">
        <v>5</v>
      </c>
      <c r="C332" t="s">
        <v>15</v>
      </c>
      <c r="D332" t="s">
        <v>16</v>
      </c>
      <c r="E332" t="s">
        <v>114</v>
      </c>
      <c r="F332" t="s">
        <v>125</v>
      </c>
      <c r="G332" t="s">
        <v>64</v>
      </c>
      <c r="L332" t="s">
        <v>21</v>
      </c>
      <c r="M332">
        <v>1354500</v>
      </c>
      <c r="N332">
        <f t="shared" ref="N332:W334" si="71">M332</f>
        <v>1354500</v>
      </c>
      <c r="O332">
        <f t="shared" si="71"/>
        <v>1354500</v>
      </c>
      <c r="P332">
        <f t="shared" si="71"/>
        <v>1354500</v>
      </c>
      <c r="Q332">
        <f t="shared" si="71"/>
        <v>1354500</v>
      </c>
      <c r="R332">
        <f t="shared" si="71"/>
        <v>1354500</v>
      </c>
      <c r="S332">
        <f t="shared" si="71"/>
        <v>1354500</v>
      </c>
      <c r="T332">
        <f t="shared" si="71"/>
        <v>1354500</v>
      </c>
      <c r="U332">
        <f t="shared" si="71"/>
        <v>1354500</v>
      </c>
      <c r="V332">
        <f t="shared" si="71"/>
        <v>1354500</v>
      </c>
      <c r="W332">
        <f t="shared" si="71"/>
        <v>1354500</v>
      </c>
    </row>
    <row r="333" spans="1:23" x14ac:dyDescent="0.25">
      <c r="A333" t="s">
        <v>115</v>
      </c>
      <c r="B333" t="s">
        <v>5</v>
      </c>
      <c r="C333" t="s">
        <v>15</v>
      </c>
      <c r="D333" t="s">
        <v>16</v>
      </c>
      <c r="E333" t="s">
        <v>114</v>
      </c>
      <c r="F333" t="s">
        <v>125</v>
      </c>
      <c r="G333" t="s">
        <v>81</v>
      </c>
      <c r="L333" t="s">
        <v>71</v>
      </c>
      <c r="M333">
        <v>667921.38590417302</v>
      </c>
      <c r="N333">
        <f t="shared" si="71"/>
        <v>667921.38590417302</v>
      </c>
      <c r="O333">
        <f t="shared" si="71"/>
        <v>667921.38590417302</v>
      </c>
      <c r="P333">
        <f t="shared" si="71"/>
        <v>667921.38590417302</v>
      </c>
      <c r="Q333">
        <f t="shared" si="71"/>
        <v>667921.38590417302</v>
      </c>
      <c r="R333">
        <f t="shared" si="71"/>
        <v>667921.38590417302</v>
      </c>
      <c r="S333">
        <f t="shared" si="71"/>
        <v>667921.38590417302</v>
      </c>
      <c r="T333">
        <f t="shared" si="71"/>
        <v>667921.38590417302</v>
      </c>
      <c r="U333">
        <f t="shared" si="71"/>
        <v>667921.38590417302</v>
      </c>
      <c r="V333">
        <f t="shared" si="71"/>
        <v>667921.38590417302</v>
      </c>
      <c r="W333">
        <f t="shared" si="71"/>
        <v>667921.38590417302</v>
      </c>
    </row>
    <row r="334" spans="1:23" x14ac:dyDescent="0.25">
      <c r="A334" t="s">
        <v>115</v>
      </c>
      <c r="B334" t="s">
        <v>5</v>
      </c>
      <c r="C334" t="s">
        <v>15</v>
      </c>
      <c r="D334" t="s">
        <v>16</v>
      </c>
      <c r="E334" t="s">
        <v>114</v>
      </c>
      <c r="F334" t="s">
        <v>125</v>
      </c>
      <c r="G334" t="s">
        <v>17</v>
      </c>
      <c r="J334" t="s">
        <v>32</v>
      </c>
      <c r="L334" t="s">
        <v>82</v>
      </c>
      <c r="M334">
        <v>1E-3</v>
      </c>
      <c r="N334">
        <f t="shared" si="71"/>
        <v>1E-3</v>
      </c>
      <c r="O334">
        <f t="shared" si="71"/>
        <v>1E-3</v>
      </c>
      <c r="P334">
        <f t="shared" si="71"/>
        <v>1E-3</v>
      </c>
      <c r="Q334">
        <f t="shared" si="71"/>
        <v>1E-3</v>
      </c>
      <c r="R334">
        <f t="shared" si="71"/>
        <v>1E-3</v>
      </c>
      <c r="S334">
        <f t="shared" si="71"/>
        <v>1E-3</v>
      </c>
      <c r="T334">
        <f t="shared" si="71"/>
        <v>1E-3</v>
      </c>
      <c r="U334">
        <f t="shared" si="71"/>
        <v>1E-3</v>
      </c>
      <c r="V334">
        <f t="shared" si="71"/>
        <v>1E-3</v>
      </c>
      <c r="W334">
        <f t="shared" si="71"/>
        <v>1E-3</v>
      </c>
    </row>
    <row r="335" spans="1:23" x14ac:dyDescent="0.25">
      <c r="A335" t="s">
        <v>109</v>
      </c>
      <c r="B335" t="s">
        <v>5</v>
      </c>
      <c r="C335" t="s">
        <v>15</v>
      </c>
      <c r="D335" t="s">
        <v>16</v>
      </c>
      <c r="E335" t="s">
        <v>126</v>
      </c>
      <c r="G335" t="s">
        <v>20</v>
      </c>
      <c r="L335" t="s">
        <v>21</v>
      </c>
    </row>
    <row r="336" spans="1:23" x14ac:dyDescent="0.25">
      <c r="A336" t="s">
        <v>109</v>
      </c>
      <c r="B336" t="s">
        <v>5</v>
      </c>
      <c r="C336" t="s">
        <v>15</v>
      </c>
      <c r="D336" t="s">
        <v>16</v>
      </c>
      <c r="E336" t="s">
        <v>126</v>
      </c>
      <c r="G336" t="s">
        <v>22</v>
      </c>
      <c r="H336" t="s">
        <v>53</v>
      </c>
    </row>
    <row r="337" spans="1:23" x14ac:dyDescent="0.25">
      <c r="A337" t="s">
        <v>109</v>
      </c>
      <c r="B337" t="s">
        <v>5</v>
      </c>
      <c r="C337" t="s">
        <v>15</v>
      </c>
      <c r="D337" t="s">
        <v>16</v>
      </c>
      <c r="E337" t="s">
        <v>126</v>
      </c>
      <c r="G337" t="s">
        <v>54</v>
      </c>
      <c r="L337" t="s">
        <v>55</v>
      </c>
      <c r="M337">
        <v>0.25</v>
      </c>
      <c r="N337">
        <f t="shared" ref="N337:W338" si="72">M337</f>
        <v>0.25</v>
      </c>
      <c r="O337">
        <f t="shared" si="72"/>
        <v>0.25</v>
      </c>
      <c r="P337">
        <f t="shared" si="72"/>
        <v>0.25</v>
      </c>
      <c r="Q337">
        <f t="shared" si="72"/>
        <v>0.25</v>
      </c>
      <c r="R337">
        <f t="shared" si="72"/>
        <v>0.25</v>
      </c>
      <c r="S337">
        <f t="shared" si="72"/>
        <v>0.25</v>
      </c>
      <c r="T337">
        <f t="shared" si="72"/>
        <v>0.25</v>
      </c>
      <c r="U337">
        <f t="shared" si="72"/>
        <v>0.25</v>
      </c>
      <c r="V337">
        <f t="shared" si="72"/>
        <v>0.25</v>
      </c>
      <c r="W337">
        <f t="shared" si="72"/>
        <v>0.25</v>
      </c>
    </row>
    <row r="338" spans="1:23" x14ac:dyDescent="0.25">
      <c r="A338" t="s">
        <v>109</v>
      </c>
      <c r="B338" t="s">
        <v>5</v>
      </c>
      <c r="C338" t="s">
        <v>15</v>
      </c>
      <c r="D338" t="s">
        <v>16</v>
      </c>
      <c r="E338" t="s">
        <v>126</v>
      </c>
      <c r="G338" t="s">
        <v>56</v>
      </c>
      <c r="M338">
        <v>10</v>
      </c>
      <c r="N338">
        <f t="shared" si="72"/>
        <v>10</v>
      </c>
      <c r="O338">
        <f t="shared" si="72"/>
        <v>10</v>
      </c>
      <c r="P338">
        <f t="shared" si="72"/>
        <v>10</v>
      </c>
      <c r="Q338">
        <f t="shared" si="72"/>
        <v>10</v>
      </c>
      <c r="R338">
        <f t="shared" si="72"/>
        <v>10</v>
      </c>
      <c r="S338">
        <f t="shared" si="72"/>
        <v>10</v>
      </c>
      <c r="T338">
        <f t="shared" si="72"/>
        <v>10</v>
      </c>
      <c r="U338">
        <f t="shared" si="72"/>
        <v>10</v>
      </c>
      <c r="V338">
        <f t="shared" si="72"/>
        <v>10</v>
      </c>
      <c r="W338">
        <f t="shared" si="72"/>
        <v>10</v>
      </c>
    </row>
    <row r="339" spans="1:23" x14ac:dyDescent="0.25">
      <c r="A339" t="s">
        <v>109</v>
      </c>
      <c r="B339" t="s">
        <v>5</v>
      </c>
      <c r="C339" t="s">
        <v>15</v>
      </c>
      <c r="D339" t="s">
        <v>16</v>
      </c>
      <c r="E339" t="s">
        <v>126</v>
      </c>
      <c r="F339" t="s">
        <v>127</v>
      </c>
      <c r="G339" t="s">
        <v>6</v>
      </c>
    </row>
    <row r="340" spans="1:23" x14ac:dyDescent="0.25">
      <c r="A340" t="s">
        <v>109</v>
      </c>
      <c r="B340" t="s">
        <v>5</v>
      </c>
      <c r="C340" t="s">
        <v>15</v>
      </c>
      <c r="D340" t="s">
        <v>16</v>
      </c>
      <c r="E340" t="s">
        <v>126</v>
      </c>
      <c r="F340" t="s">
        <v>127</v>
      </c>
      <c r="G340" t="s">
        <v>58</v>
      </c>
      <c r="L340" t="s">
        <v>59</v>
      </c>
      <c r="M340">
        <v>1950</v>
      </c>
      <c r="N340">
        <f t="shared" ref="N340:W342" si="73">M340</f>
        <v>1950</v>
      </c>
      <c r="O340">
        <f t="shared" si="73"/>
        <v>1950</v>
      </c>
      <c r="P340">
        <f t="shared" si="73"/>
        <v>1950</v>
      </c>
      <c r="Q340">
        <f t="shared" si="73"/>
        <v>1950</v>
      </c>
      <c r="R340">
        <f t="shared" si="73"/>
        <v>1950</v>
      </c>
      <c r="S340">
        <f t="shared" si="73"/>
        <v>1950</v>
      </c>
      <c r="T340">
        <f t="shared" si="73"/>
        <v>1950</v>
      </c>
      <c r="U340">
        <f t="shared" si="73"/>
        <v>1950</v>
      </c>
      <c r="V340">
        <f t="shared" si="73"/>
        <v>1950</v>
      </c>
      <c r="W340">
        <f t="shared" si="73"/>
        <v>1950</v>
      </c>
    </row>
    <row r="341" spans="1:23" x14ac:dyDescent="0.25">
      <c r="A341" t="s">
        <v>109</v>
      </c>
      <c r="B341" t="s">
        <v>5</v>
      </c>
      <c r="C341" t="s">
        <v>15</v>
      </c>
      <c r="D341" t="s">
        <v>16</v>
      </c>
      <c r="E341" t="s">
        <v>126</v>
      </c>
      <c r="F341" t="s">
        <v>127</v>
      </c>
      <c r="G341" t="s">
        <v>60</v>
      </c>
      <c r="L341" t="s">
        <v>59</v>
      </c>
      <c r="M341">
        <v>2101</v>
      </c>
      <c r="N341">
        <f t="shared" si="73"/>
        <v>2101</v>
      </c>
      <c r="O341">
        <f t="shared" si="73"/>
        <v>2101</v>
      </c>
      <c r="P341">
        <f t="shared" si="73"/>
        <v>2101</v>
      </c>
      <c r="Q341">
        <f t="shared" si="73"/>
        <v>2101</v>
      </c>
      <c r="R341">
        <f t="shared" si="73"/>
        <v>2101</v>
      </c>
      <c r="S341">
        <f t="shared" si="73"/>
        <v>2101</v>
      </c>
      <c r="T341">
        <f t="shared" si="73"/>
        <v>2101</v>
      </c>
      <c r="U341">
        <f t="shared" si="73"/>
        <v>2101</v>
      </c>
      <c r="V341">
        <f t="shared" si="73"/>
        <v>2101</v>
      </c>
      <c r="W341">
        <f t="shared" si="73"/>
        <v>2101</v>
      </c>
    </row>
    <row r="342" spans="1:23" x14ac:dyDescent="0.25">
      <c r="A342" t="s">
        <v>109</v>
      </c>
      <c r="B342" t="s">
        <v>5</v>
      </c>
      <c r="C342" t="s">
        <v>15</v>
      </c>
      <c r="D342" t="s">
        <v>16</v>
      </c>
      <c r="E342" t="s">
        <v>126</v>
      </c>
      <c r="F342" t="s">
        <v>127</v>
      </c>
      <c r="G342" t="s">
        <v>61</v>
      </c>
      <c r="L342" t="s">
        <v>62</v>
      </c>
      <c r="M342">
        <v>16</v>
      </c>
      <c r="N342">
        <f t="shared" si="73"/>
        <v>16</v>
      </c>
      <c r="O342">
        <f t="shared" si="73"/>
        <v>16</v>
      </c>
      <c r="P342">
        <f t="shared" si="73"/>
        <v>16</v>
      </c>
      <c r="Q342">
        <f t="shared" si="73"/>
        <v>16</v>
      </c>
      <c r="R342">
        <f t="shared" si="73"/>
        <v>16</v>
      </c>
      <c r="S342">
        <f t="shared" si="73"/>
        <v>16</v>
      </c>
      <c r="T342">
        <f t="shared" si="73"/>
        <v>16</v>
      </c>
      <c r="U342">
        <f t="shared" si="73"/>
        <v>16</v>
      </c>
      <c r="V342">
        <f t="shared" si="73"/>
        <v>16</v>
      </c>
      <c r="W342">
        <f t="shared" si="73"/>
        <v>16</v>
      </c>
    </row>
    <row r="343" spans="1:23" x14ac:dyDescent="0.25">
      <c r="A343" t="s">
        <v>109</v>
      </c>
      <c r="B343" t="s">
        <v>5</v>
      </c>
      <c r="C343" t="s">
        <v>15</v>
      </c>
      <c r="D343" t="s">
        <v>16</v>
      </c>
      <c r="E343" t="s">
        <v>126</v>
      </c>
      <c r="F343" t="s">
        <v>127</v>
      </c>
      <c r="G343" t="s">
        <v>63</v>
      </c>
      <c r="L343" t="s">
        <v>55</v>
      </c>
      <c r="M343">
        <v>1</v>
      </c>
    </row>
    <row r="344" spans="1:23" x14ac:dyDescent="0.25">
      <c r="A344" t="s">
        <v>109</v>
      </c>
      <c r="B344" t="s">
        <v>5</v>
      </c>
      <c r="C344" t="s">
        <v>15</v>
      </c>
      <c r="D344" t="s">
        <v>16</v>
      </c>
      <c r="E344" t="s">
        <v>126</v>
      </c>
      <c r="F344" t="s">
        <v>127</v>
      </c>
      <c r="G344" t="s">
        <v>64</v>
      </c>
      <c r="L344" t="s">
        <v>21</v>
      </c>
      <c r="M344">
        <v>812919.85545173404</v>
      </c>
      <c r="N344">
        <f t="shared" ref="N344:W346" si="74">M344</f>
        <v>812919.85545173404</v>
      </c>
      <c r="O344">
        <f t="shared" si="74"/>
        <v>812919.85545173404</v>
      </c>
      <c r="P344">
        <f t="shared" si="74"/>
        <v>812919.85545173404</v>
      </c>
      <c r="Q344">
        <f t="shared" si="74"/>
        <v>812919.85545173404</v>
      </c>
      <c r="R344">
        <f t="shared" si="74"/>
        <v>812919.85545173404</v>
      </c>
      <c r="S344">
        <f t="shared" si="74"/>
        <v>812919.85545173404</v>
      </c>
      <c r="T344">
        <f t="shared" si="74"/>
        <v>812919.85545173404</v>
      </c>
      <c r="U344">
        <f t="shared" si="74"/>
        <v>812919.85545173404</v>
      </c>
      <c r="V344">
        <f t="shared" si="74"/>
        <v>812919.85545173404</v>
      </c>
      <c r="W344">
        <f t="shared" si="74"/>
        <v>812919.85545173404</v>
      </c>
    </row>
    <row r="345" spans="1:23" x14ac:dyDescent="0.25">
      <c r="A345" t="s">
        <v>109</v>
      </c>
      <c r="B345" t="s">
        <v>5</v>
      </c>
      <c r="C345" t="s">
        <v>15</v>
      </c>
      <c r="D345" t="s">
        <v>16</v>
      </c>
      <c r="E345" t="s">
        <v>126</v>
      </c>
      <c r="F345" t="s">
        <v>127</v>
      </c>
      <c r="G345" t="s">
        <v>81</v>
      </c>
      <c r="L345" t="s">
        <v>71</v>
      </c>
      <c r="M345">
        <v>667921.38590417302</v>
      </c>
      <c r="N345">
        <f t="shared" si="74"/>
        <v>667921.38590417302</v>
      </c>
      <c r="O345">
        <f t="shared" si="74"/>
        <v>667921.38590417302</v>
      </c>
      <c r="P345">
        <f t="shared" si="74"/>
        <v>667921.38590417302</v>
      </c>
      <c r="Q345">
        <f t="shared" si="74"/>
        <v>667921.38590417302</v>
      </c>
      <c r="R345">
        <f t="shared" si="74"/>
        <v>667921.38590417302</v>
      </c>
      <c r="S345">
        <f t="shared" si="74"/>
        <v>667921.38590417302</v>
      </c>
      <c r="T345">
        <f t="shared" si="74"/>
        <v>667921.38590417302</v>
      </c>
      <c r="U345">
        <f t="shared" si="74"/>
        <v>667921.38590417302</v>
      </c>
      <c r="V345">
        <f t="shared" si="74"/>
        <v>667921.38590417302</v>
      </c>
      <c r="W345">
        <f t="shared" si="74"/>
        <v>667921.38590417302</v>
      </c>
    </row>
    <row r="346" spans="1:23" x14ac:dyDescent="0.25">
      <c r="A346" t="s">
        <v>109</v>
      </c>
      <c r="B346" t="s">
        <v>5</v>
      </c>
      <c r="C346" t="s">
        <v>15</v>
      </c>
      <c r="D346" t="s">
        <v>16</v>
      </c>
      <c r="E346" t="s">
        <v>126</v>
      </c>
      <c r="F346" t="s">
        <v>127</v>
      </c>
      <c r="G346" t="s">
        <v>17</v>
      </c>
      <c r="J346" t="s">
        <v>32</v>
      </c>
      <c r="L346" t="s">
        <v>82</v>
      </c>
      <c r="M346">
        <v>7.9000000000000001E-4</v>
      </c>
      <c r="N346">
        <f t="shared" si="74"/>
        <v>7.9000000000000001E-4</v>
      </c>
      <c r="O346">
        <f t="shared" si="74"/>
        <v>7.9000000000000001E-4</v>
      </c>
      <c r="P346">
        <f t="shared" si="74"/>
        <v>7.9000000000000001E-4</v>
      </c>
      <c r="Q346">
        <f t="shared" si="74"/>
        <v>7.9000000000000001E-4</v>
      </c>
      <c r="R346">
        <f t="shared" si="74"/>
        <v>7.9000000000000001E-4</v>
      </c>
      <c r="S346">
        <f t="shared" si="74"/>
        <v>7.9000000000000001E-4</v>
      </c>
      <c r="T346">
        <f t="shared" si="74"/>
        <v>7.9000000000000001E-4</v>
      </c>
      <c r="U346">
        <f t="shared" si="74"/>
        <v>7.9000000000000001E-4</v>
      </c>
      <c r="V346">
        <f t="shared" si="74"/>
        <v>7.9000000000000001E-4</v>
      </c>
      <c r="W346">
        <f t="shared" si="74"/>
        <v>7.9000000000000001E-4</v>
      </c>
    </row>
    <row r="347" spans="1:23" x14ac:dyDescent="0.25">
      <c r="A347" t="s">
        <v>109</v>
      </c>
      <c r="B347" t="s">
        <v>5</v>
      </c>
      <c r="C347" t="s">
        <v>15</v>
      </c>
      <c r="D347" t="s">
        <v>16</v>
      </c>
      <c r="E347" t="s">
        <v>126</v>
      </c>
      <c r="F347" t="s">
        <v>128</v>
      </c>
      <c r="G347" t="s">
        <v>6</v>
      </c>
    </row>
    <row r="348" spans="1:23" x14ac:dyDescent="0.25">
      <c r="A348" t="s">
        <v>109</v>
      </c>
      <c r="B348" t="s">
        <v>5</v>
      </c>
      <c r="C348" t="s">
        <v>15</v>
      </c>
      <c r="D348" t="s">
        <v>16</v>
      </c>
      <c r="E348" t="s">
        <v>126</v>
      </c>
      <c r="F348" t="s">
        <v>128</v>
      </c>
      <c r="G348" t="s">
        <v>58</v>
      </c>
      <c r="L348" t="s">
        <v>59</v>
      </c>
      <c r="M348">
        <v>1950</v>
      </c>
      <c r="N348">
        <f t="shared" ref="N348:W350" si="75">M348</f>
        <v>1950</v>
      </c>
      <c r="O348">
        <f t="shared" si="75"/>
        <v>1950</v>
      </c>
      <c r="P348">
        <f t="shared" si="75"/>
        <v>1950</v>
      </c>
      <c r="Q348">
        <f t="shared" si="75"/>
        <v>1950</v>
      </c>
      <c r="R348">
        <f t="shared" si="75"/>
        <v>1950</v>
      </c>
      <c r="S348">
        <f t="shared" si="75"/>
        <v>1950</v>
      </c>
      <c r="T348">
        <f t="shared" si="75"/>
        <v>1950</v>
      </c>
      <c r="U348">
        <f t="shared" si="75"/>
        <v>1950</v>
      </c>
      <c r="V348">
        <f t="shared" si="75"/>
        <v>1950</v>
      </c>
      <c r="W348">
        <f t="shared" si="75"/>
        <v>1950</v>
      </c>
    </row>
    <row r="349" spans="1:23" x14ac:dyDescent="0.25">
      <c r="A349" t="s">
        <v>109</v>
      </c>
      <c r="B349" t="s">
        <v>5</v>
      </c>
      <c r="C349" t="s">
        <v>15</v>
      </c>
      <c r="D349" t="s">
        <v>16</v>
      </c>
      <c r="E349" t="s">
        <v>126</v>
      </c>
      <c r="F349" t="s">
        <v>128</v>
      </c>
      <c r="G349" t="s">
        <v>60</v>
      </c>
      <c r="L349" t="s">
        <v>59</v>
      </c>
      <c r="M349">
        <v>2101</v>
      </c>
      <c r="N349">
        <f t="shared" si="75"/>
        <v>2101</v>
      </c>
      <c r="O349">
        <f t="shared" si="75"/>
        <v>2101</v>
      </c>
      <c r="P349">
        <f t="shared" si="75"/>
        <v>2101</v>
      </c>
      <c r="Q349">
        <f t="shared" si="75"/>
        <v>2101</v>
      </c>
      <c r="R349">
        <f t="shared" si="75"/>
        <v>2101</v>
      </c>
      <c r="S349">
        <f t="shared" si="75"/>
        <v>2101</v>
      </c>
      <c r="T349">
        <f t="shared" si="75"/>
        <v>2101</v>
      </c>
      <c r="U349">
        <f t="shared" si="75"/>
        <v>2101</v>
      </c>
      <c r="V349">
        <f t="shared" si="75"/>
        <v>2101</v>
      </c>
      <c r="W349">
        <f t="shared" si="75"/>
        <v>2101</v>
      </c>
    </row>
    <row r="350" spans="1:23" x14ac:dyDescent="0.25">
      <c r="A350" t="s">
        <v>109</v>
      </c>
      <c r="B350" t="s">
        <v>5</v>
      </c>
      <c r="C350" t="s">
        <v>15</v>
      </c>
      <c r="D350" t="s">
        <v>16</v>
      </c>
      <c r="E350" t="s">
        <v>126</v>
      </c>
      <c r="F350" t="s">
        <v>128</v>
      </c>
      <c r="G350" t="s">
        <v>61</v>
      </c>
      <c r="L350" t="s">
        <v>62</v>
      </c>
      <c r="M350">
        <v>16</v>
      </c>
      <c r="N350">
        <f t="shared" si="75"/>
        <v>16</v>
      </c>
      <c r="O350">
        <f t="shared" si="75"/>
        <v>16</v>
      </c>
      <c r="P350">
        <f t="shared" si="75"/>
        <v>16</v>
      </c>
      <c r="Q350">
        <f t="shared" si="75"/>
        <v>16</v>
      </c>
      <c r="R350">
        <f t="shared" si="75"/>
        <v>16</v>
      </c>
      <c r="S350">
        <f t="shared" si="75"/>
        <v>16</v>
      </c>
      <c r="T350">
        <f t="shared" si="75"/>
        <v>16</v>
      </c>
      <c r="U350">
        <f t="shared" si="75"/>
        <v>16</v>
      </c>
      <c r="V350">
        <f t="shared" si="75"/>
        <v>16</v>
      </c>
      <c r="W350">
        <f t="shared" si="75"/>
        <v>16</v>
      </c>
    </row>
    <row r="351" spans="1:23" x14ac:dyDescent="0.25">
      <c r="A351" t="s">
        <v>109</v>
      </c>
      <c r="B351" t="s">
        <v>5</v>
      </c>
      <c r="C351" t="s">
        <v>15</v>
      </c>
      <c r="D351" t="s">
        <v>16</v>
      </c>
      <c r="E351" t="s">
        <v>126</v>
      </c>
      <c r="F351" t="s">
        <v>128</v>
      </c>
      <c r="G351" t="s">
        <v>63</v>
      </c>
      <c r="L351" t="s">
        <v>55</v>
      </c>
      <c r="M351">
        <v>0</v>
      </c>
    </row>
    <row r="352" spans="1:23" x14ac:dyDescent="0.25">
      <c r="A352" t="s">
        <v>109</v>
      </c>
      <c r="B352" t="s">
        <v>5</v>
      </c>
      <c r="C352" t="s">
        <v>15</v>
      </c>
      <c r="D352" t="s">
        <v>16</v>
      </c>
      <c r="E352" t="s">
        <v>126</v>
      </c>
      <c r="F352" t="s">
        <v>128</v>
      </c>
      <c r="G352" t="s">
        <v>64</v>
      </c>
      <c r="L352" t="s">
        <v>21</v>
      </c>
      <c r="M352">
        <v>1</v>
      </c>
      <c r="N352">
        <f t="shared" ref="N352:W353" si="76">M352</f>
        <v>1</v>
      </c>
      <c r="O352">
        <f t="shared" si="76"/>
        <v>1</v>
      </c>
      <c r="P352">
        <f t="shared" si="76"/>
        <v>1</v>
      </c>
      <c r="Q352">
        <f t="shared" si="76"/>
        <v>1</v>
      </c>
      <c r="R352">
        <f t="shared" si="76"/>
        <v>1</v>
      </c>
      <c r="S352">
        <f t="shared" si="76"/>
        <v>1</v>
      </c>
      <c r="T352">
        <f t="shared" si="76"/>
        <v>1</v>
      </c>
      <c r="U352">
        <f t="shared" si="76"/>
        <v>1</v>
      </c>
      <c r="V352">
        <f t="shared" si="76"/>
        <v>1</v>
      </c>
      <c r="W352">
        <f t="shared" si="76"/>
        <v>1</v>
      </c>
    </row>
    <row r="353" spans="1:23" x14ac:dyDescent="0.25">
      <c r="A353" t="s">
        <v>109</v>
      </c>
      <c r="B353" t="s">
        <v>5</v>
      </c>
      <c r="C353" t="s">
        <v>15</v>
      </c>
      <c r="D353" t="s">
        <v>16</v>
      </c>
      <c r="E353" t="s">
        <v>126</v>
      </c>
      <c r="F353" t="s">
        <v>128</v>
      </c>
      <c r="G353" t="s">
        <v>17</v>
      </c>
      <c r="J353" t="s">
        <v>32</v>
      </c>
      <c r="L353" t="s">
        <v>82</v>
      </c>
      <c r="M353">
        <v>9.6000000000000002E-4</v>
      </c>
      <c r="N353">
        <f t="shared" si="76"/>
        <v>9.6000000000000002E-4</v>
      </c>
      <c r="O353">
        <f t="shared" si="76"/>
        <v>9.6000000000000002E-4</v>
      </c>
      <c r="P353">
        <f t="shared" si="76"/>
        <v>9.6000000000000002E-4</v>
      </c>
      <c r="Q353">
        <f t="shared" si="76"/>
        <v>9.6000000000000002E-4</v>
      </c>
      <c r="R353">
        <f t="shared" si="76"/>
        <v>9.6000000000000002E-4</v>
      </c>
      <c r="S353">
        <f t="shared" si="76"/>
        <v>9.6000000000000002E-4</v>
      </c>
      <c r="T353">
        <f t="shared" si="76"/>
        <v>9.6000000000000002E-4</v>
      </c>
      <c r="U353">
        <f t="shared" si="76"/>
        <v>9.6000000000000002E-4</v>
      </c>
      <c r="V353">
        <f t="shared" si="76"/>
        <v>9.6000000000000002E-4</v>
      </c>
      <c r="W353">
        <f t="shared" si="76"/>
        <v>9.6000000000000002E-4</v>
      </c>
    </row>
    <row r="354" spans="1:23" x14ac:dyDescent="0.25">
      <c r="A354" t="s">
        <v>75</v>
      </c>
      <c r="B354" t="s">
        <v>5</v>
      </c>
      <c r="C354" t="s">
        <v>15</v>
      </c>
      <c r="D354" t="s">
        <v>16</v>
      </c>
      <c r="E354" t="s">
        <v>129</v>
      </c>
      <c r="G354" t="s">
        <v>20</v>
      </c>
      <c r="L354" t="s">
        <v>21</v>
      </c>
    </row>
    <row r="355" spans="1:23" x14ac:dyDescent="0.25">
      <c r="A355" t="s">
        <v>75</v>
      </c>
      <c r="B355" t="s">
        <v>5</v>
      </c>
      <c r="C355" t="s">
        <v>15</v>
      </c>
      <c r="D355" t="s">
        <v>16</v>
      </c>
      <c r="E355" t="s">
        <v>129</v>
      </c>
      <c r="G355" t="s">
        <v>22</v>
      </c>
      <c r="H355" t="s">
        <v>111</v>
      </c>
    </row>
    <row r="356" spans="1:23" x14ac:dyDescent="0.25">
      <c r="A356" t="s">
        <v>75</v>
      </c>
      <c r="B356" t="s">
        <v>5</v>
      </c>
      <c r="C356" t="s">
        <v>15</v>
      </c>
      <c r="D356" t="s">
        <v>16</v>
      </c>
      <c r="E356" t="s">
        <v>129</v>
      </c>
      <c r="G356" t="s">
        <v>54</v>
      </c>
      <c r="L356" t="s">
        <v>55</v>
      </c>
      <c r="M356">
        <v>0.25</v>
      </c>
      <c r="N356">
        <f t="shared" ref="N356:W357" si="77">M356</f>
        <v>0.25</v>
      </c>
      <c r="O356">
        <f t="shared" si="77"/>
        <v>0.25</v>
      </c>
      <c r="P356">
        <f t="shared" si="77"/>
        <v>0.25</v>
      </c>
      <c r="Q356">
        <f t="shared" si="77"/>
        <v>0.25</v>
      </c>
      <c r="R356">
        <f t="shared" si="77"/>
        <v>0.25</v>
      </c>
      <c r="S356">
        <f t="shared" si="77"/>
        <v>0.25</v>
      </c>
      <c r="T356">
        <f t="shared" si="77"/>
        <v>0.25</v>
      </c>
      <c r="U356">
        <f t="shared" si="77"/>
        <v>0.25</v>
      </c>
      <c r="V356">
        <f t="shared" si="77"/>
        <v>0.25</v>
      </c>
      <c r="W356">
        <f t="shared" si="77"/>
        <v>0.25</v>
      </c>
    </row>
    <row r="357" spans="1:23" x14ac:dyDescent="0.25">
      <c r="A357" t="s">
        <v>75</v>
      </c>
      <c r="B357" t="s">
        <v>5</v>
      </c>
      <c r="C357" t="s">
        <v>15</v>
      </c>
      <c r="D357" t="s">
        <v>16</v>
      </c>
      <c r="E357" t="s">
        <v>129</v>
      </c>
      <c r="G357" t="s">
        <v>56</v>
      </c>
      <c r="M357">
        <v>10</v>
      </c>
      <c r="N357">
        <f t="shared" si="77"/>
        <v>10</v>
      </c>
      <c r="O357">
        <f t="shared" si="77"/>
        <v>10</v>
      </c>
      <c r="P357">
        <f t="shared" si="77"/>
        <v>10</v>
      </c>
      <c r="Q357">
        <f t="shared" si="77"/>
        <v>10</v>
      </c>
      <c r="R357">
        <f t="shared" si="77"/>
        <v>10</v>
      </c>
      <c r="S357">
        <f t="shared" si="77"/>
        <v>10</v>
      </c>
      <c r="T357">
        <f t="shared" si="77"/>
        <v>10</v>
      </c>
      <c r="U357">
        <f t="shared" si="77"/>
        <v>10</v>
      </c>
      <c r="V357">
        <f t="shared" si="77"/>
        <v>10</v>
      </c>
      <c r="W357">
        <f t="shared" si="77"/>
        <v>10</v>
      </c>
    </row>
    <row r="358" spans="1:23" x14ac:dyDescent="0.25">
      <c r="A358" t="s">
        <v>75</v>
      </c>
      <c r="B358" t="s">
        <v>5</v>
      </c>
      <c r="C358" t="s">
        <v>15</v>
      </c>
      <c r="D358" t="s">
        <v>16</v>
      </c>
      <c r="E358" t="s">
        <v>129</v>
      </c>
      <c r="F358" t="s">
        <v>112</v>
      </c>
      <c r="G358" t="s">
        <v>6</v>
      </c>
    </row>
    <row r="359" spans="1:23" x14ac:dyDescent="0.25">
      <c r="A359" t="s">
        <v>75</v>
      </c>
      <c r="B359" t="s">
        <v>5</v>
      </c>
      <c r="C359" t="s">
        <v>15</v>
      </c>
      <c r="D359" t="s">
        <v>16</v>
      </c>
      <c r="E359" t="s">
        <v>129</v>
      </c>
      <c r="F359" t="s">
        <v>112</v>
      </c>
      <c r="G359" t="s">
        <v>63</v>
      </c>
      <c r="L359" t="s">
        <v>55</v>
      </c>
      <c r="M359">
        <v>1</v>
      </c>
    </row>
    <row r="360" spans="1:23" x14ac:dyDescent="0.25">
      <c r="A360" t="s">
        <v>75</v>
      </c>
      <c r="B360" t="s">
        <v>5</v>
      </c>
      <c r="C360" t="s">
        <v>15</v>
      </c>
      <c r="D360" t="s">
        <v>16</v>
      </c>
      <c r="E360" t="s">
        <v>129</v>
      </c>
      <c r="F360" t="s">
        <v>112</v>
      </c>
      <c r="G360" t="s">
        <v>17</v>
      </c>
      <c r="J360" t="s">
        <v>130</v>
      </c>
      <c r="L360" t="s">
        <v>21</v>
      </c>
      <c r="M360">
        <v>1</v>
      </c>
      <c r="N360">
        <f t="shared" ref="N360:W360" si="78">M360</f>
        <v>1</v>
      </c>
      <c r="O360">
        <f t="shared" si="78"/>
        <v>1</v>
      </c>
      <c r="P360">
        <f t="shared" si="78"/>
        <v>1</v>
      </c>
      <c r="Q360">
        <f t="shared" si="78"/>
        <v>1</v>
      </c>
      <c r="R360">
        <f t="shared" si="78"/>
        <v>1</v>
      </c>
      <c r="S360">
        <f t="shared" si="78"/>
        <v>1</v>
      </c>
      <c r="T360">
        <f t="shared" si="78"/>
        <v>1</v>
      </c>
      <c r="U360">
        <f t="shared" si="78"/>
        <v>1</v>
      </c>
      <c r="V360">
        <f t="shared" si="78"/>
        <v>1</v>
      </c>
      <c r="W360">
        <f t="shared" si="78"/>
        <v>1</v>
      </c>
    </row>
    <row r="361" spans="1:23" x14ac:dyDescent="0.25">
      <c r="A361" t="s">
        <v>75</v>
      </c>
      <c r="B361" t="s">
        <v>5</v>
      </c>
      <c r="C361" t="s">
        <v>15</v>
      </c>
      <c r="D361" t="s">
        <v>16</v>
      </c>
      <c r="E361" t="s">
        <v>129</v>
      </c>
      <c r="F361" t="s">
        <v>114</v>
      </c>
      <c r="G361" t="s">
        <v>6</v>
      </c>
    </row>
    <row r="362" spans="1:23" x14ac:dyDescent="0.25">
      <c r="A362" t="s">
        <v>75</v>
      </c>
      <c r="B362" t="s">
        <v>5</v>
      </c>
      <c r="C362" t="s">
        <v>15</v>
      </c>
      <c r="D362" t="s">
        <v>16</v>
      </c>
      <c r="E362" t="s">
        <v>129</v>
      </c>
      <c r="F362" t="s">
        <v>114</v>
      </c>
      <c r="G362" t="s">
        <v>63</v>
      </c>
      <c r="L362" t="s">
        <v>55</v>
      </c>
      <c r="M362">
        <v>0</v>
      </c>
    </row>
    <row r="363" spans="1:23" x14ac:dyDescent="0.25">
      <c r="A363" t="s">
        <v>75</v>
      </c>
      <c r="B363" t="s">
        <v>5</v>
      </c>
      <c r="C363" t="s">
        <v>15</v>
      </c>
      <c r="D363" t="s">
        <v>16</v>
      </c>
      <c r="E363" t="s">
        <v>129</v>
      </c>
      <c r="F363" t="s">
        <v>114</v>
      </c>
      <c r="G363" t="s">
        <v>17</v>
      </c>
      <c r="J363" t="s">
        <v>131</v>
      </c>
      <c r="L363" t="s">
        <v>21</v>
      </c>
      <c r="M363">
        <v>1</v>
      </c>
      <c r="N363">
        <f t="shared" ref="N363:W363" si="79">M363</f>
        <v>1</v>
      </c>
      <c r="O363">
        <f t="shared" si="79"/>
        <v>1</v>
      </c>
      <c r="P363">
        <f t="shared" si="79"/>
        <v>1</v>
      </c>
      <c r="Q363">
        <f t="shared" si="79"/>
        <v>1</v>
      </c>
      <c r="R363">
        <f t="shared" si="79"/>
        <v>1</v>
      </c>
      <c r="S363">
        <f t="shared" si="79"/>
        <v>1</v>
      </c>
      <c r="T363">
        <f t="shared" si="79"/>
        <v>1</v>
      </c>
      <c r="U363">
        <f t="shared" si="79"/>
        <v>1</v>
      </c>
      <c r="V363">
        <f t="shared" si="79"/>
        <v>1</v>
      </c>
      <c r="W363">
        <f t="shared" si="79"/>
        <v>1</v>
      </c>
    </row>
    <row r="364" spans="1:23" x14ac:dyDescent="0.25">
      <c r="A364" t="s">
        <v>130</v>
      </c>
      <c r="B364" t="s">
        <v>5</v>
      </c>
      <c r="C364" t="s">
        <v>15</v>
      </c>
      <c r="D364" t="s">
        <v>16</v>
      </c>
      <c r="E364" t="s">
        <v>112</v>
      </c>
      <c r="G364" t="s">
        <v>20</v>
      </c>
      <c r="L364" t="s">
        <v>21</v>
      </c>
    </row>
    <row r="365" spans="1:23" x14ac:dyDescent="0.25">
      <c r="A365" t="s">
        <v>130</v>
      </c>
      <c r="B365" t="s">
        <v>5</v>
      </c>
      <c r="C365" t="s">
        <v>15</v>
      </c>
      <c r="D365" t="s">
        <v>16</v>
      </c>
      <c r="E365" t="s">
        <v>112</v>
      </c>
      <c r="G365" t="s">
        <v>22</v>
      </c>
      <c r="H365" t="s">
        <v>53</v>
      </c>
    </row>
    <row r="366" spans="1:23" x14ac:dyDescent="0.25">
      <c r="A366" t="s">
        <v>130</v>
      </c>
      <c r="B366" t="s">
        <v>5</v>
      </c>
      <c r="C366" t="s">
        <v>15</v>
      </c>
      <c r="D366" t="s">
        <v>16</v>
      </c>
      <c r="E366" t="s">
        <v>112</v>
      </c>
      <c r="G366" t="s">
        <v>54</v>
      </c>
      <c r="L366" t="s">
        <v>55</v>
      </c>
      <c r="M366">
        <v>0.25</v>
      </c>
      <c r="N366">
        <f t="shared" ref="N366:W367" si="80">M366</f>
        <v>0.25</v>
      </c>
      <c r="O366">
        <f t="shared" si="80"/>
        <v>0.25</v>
      </c>
      <c r="P366">
        <f t="shared" si="80"/>
        <v>0.25</v>
      </c>
      <c r="Q366">
        <f t="shared" si="80"/>
        <v>0.25</v>
      </c>
      <c r="R366">
        <f t="shared" si="80"/>
        <v>0.25</v>
      </c>
      <c r="S366">
        <f t="shared" si="80"/>
        <v>0.25</v>
      </c>
      <c r="T366">
        <f t="shared" si="80"/>
        <v>0.25</v>
      </c>
      <c r="U366">
        <f t="shared" si="80"/>
        <v>0.25</v>
      </c>
      <c r="V366">
        <f t="shared" si="80"/>
        <v>0.25</v>
      </c>
      <c r="W366">
        <f t="shared" si="80"/>
        <v>0.25</v>
      </c>
    </row>
    <row r="367" spans="1:23" x14ac:dyDescent="0.25">
      <c r="A367" t="s">
        <v>130</v>
      </c>
      <c r="B367" t="s">
        <v>5</v>
      </c>
      <c r="C367" t="s">
        <v>15</v>
      </c>
      <c r="D367" t="s">
        <v>16</v>
      </c>
      <c r="E367" t="s">
        <v>112</v>
      </c>
      <c r="G367" t="s">
        <v>56</v>
      </c>
      <c r="M367">
        <v>10</v>
      </c>
      <c r="N367">
        <f t="shared" si="80"/>
        <v>10</v>
      </c>
      <c r="O367">
        <f t="shared" si="80"/>
        <v>10</v>
      </c>
      <c r="P367">
        <f t="shared" si="80"/>
        <v>10</v>
      </c>
      <c r="Q367">
        <f t="shared" si="80"/>
        <v>10</v>
      </c>
      <c r="R367">
        <f t="shared" si="80"/>
        <v>10</v>
      </c>
      <c r="S367">
        <f t="shared" si="80"/>
        <v>10</v>
      </c>
      <c r="T367">
        <f t="shared" si="80"/>
        <v>10</v>
      </c>
      <c r="U367">
        <f t="shared" si="80"/>
        <v>10</v>
      </c>
      <c r="V367">
        <f t="shared" si="80"/>
        <v>10</v>
      </c>
      <c r="W367">
        <f t="shared" si="80"/>
        <v>10</v>
      </c>
    </row>
    <row r="368" spans="1:23" x14ac:dyDescent="0.25">
      <c r="A368" t="s">
        <v>130</v>
      </c>
      <c r="B368" t="s">
        <v>5</v>
      </c>
      <c r="C368" t="s">
        <v>15</v>
      </c>
      <c r="D368" t="s">
        <v>16</v>
      </c>
      <c r="E368" t="s">
        <v>112</v>
      </c>
      <c r="F368" t="s">
        <v>132</v>
      </c>
      <c r="G368" t="s">
        <v>6</v>
      </c>
    </row>
    <row r="369" spans="1:23" x14ac:dyDescent="0.25">
      <c r="A369" t="s">
        <v>130</v>
      </c>
      <c r="B369" t="s">
        <v>5</v>
      </c>
      <c r="C369" t="s">
        <v>15</v>
      </c>
      <c r="D369" t="s">
        <v>16</v>
      </c>
      <c r="E369" t="s">
        <v>112</v>
      </c>
      <c r="F369" t="s">
        <v>132</v>
      </c>
      <c r="G369" t="s">
        <v>58</v>
      </c>
      <c r="L369" t="s">
        <v>59</v>
      </c>
      <c r="M369">
        <v>1950</v>
      </c>
      <c r="N369">
        <f t="shared" ref="N369:W371" si="81">M369</f>
        <v>1950</v>
      </c>
      <c r="O369">
        <f t="shared" si="81"/>
        <v>1950</v>
      </c>
      <c r="P369">
        <f t="shared" si="81"/>
        <v>1950</v>
      </c>
      <c r="Q369">
        <f t="shared" si="81"/>
        <v>1950</v>
      </c>
      <c r="R369">
        <f t="shared" si="81"/>
        <v>1950</v>
      </c>
      <c r="S369">
        <f t="shared" si="81"/>
        <v>1950</v>
      </c>
      <c r="T369">
        <f t="shared" si="81"/>
        <v>1950</v>
      </c>
      <c r="U369">
        <f t="shared" si="81"/>
        <v>1950</v>
      </c>
      <c r="V369">
        <f t="shared" si="81"/>
        <v>1950</v>
      </c>
      <c r="W369">
        <f t="shared" si="81"/>
        <v>1950</v>
      </c>
    </row>
    <row r="370" spans="1:23" x14ac:dyDescent="0.25">
      <c r="A370" t="s">
        <v>130</v>
      </c>
      <c r="B370" t="s">
        <v>5</v>
      </c>
      <c r="C370" t="s">
        <v>15</v>
      </c>
      <c r="D370" t="s">
        <v>16</v>
      </c>
      <c r="E370" t="s">
        <v>112</v>
      </c>
      <c r="F370" t="s">
        <v>132</v>
      </c>
      <c r="G370" t="s">
        <v>60</v>
      </c>
      <c r="L370" t="s">
        <v>59</v>
      </c>
      <c r="M370">
        <v>2001</v>
      </c>
      <c r="N370">
        <f t="shared" si="81"/>
        <v>2001</v>
      </c>
      <c r="O370">
        <f t="shared" si="81"/>
        <v>2001</v>
      </c>
      <c r="P370">
        <f t="shared" si="81"/>
        <v>2001</v>
      </c>
      <c r="Q370">
        <f t="shared" si="81"/>
        <v>2001</v>
      </c>
      <c r="R370">
        <f t="shared" si="81"/>
        <v>2001</v>
      </c>
      <c r="S370">
        <f t="shared" si="81"/>
        <v>2001</v>
      </c>
      <c r="T370">
        <f t="shared" si="81"/>
        <v>2001</v>
      </c>
      <c r="U370">
        <f t="shared" si="81"/>
        <v>2001</v>
      </c>
      <c r="V370">
        <f t="shared" si="81"/>
        <v>2001</v>
      </c>
      <c r="W370">
        <f t="shared" si="81"/>
        <v>2001</v>
      </c>
    </row>
    <row r="371" spans="1:23" x14ac:dyDescent="0.25">
      <c r="A371" t="s">
        <v>130</v>
      </c>
      <c r="B371" t="s">
        <v>5</v>
      </c>
      <c r="C371" t="s">
        <v>15</v>
      </c>
      <c r="D371" t="s">
        <v>16</v>
      </c>
      <c r="E371" t="s">
        <v>112</v>
      </c>
      <c r="F371" t="s">
        <v>132</v>
      </c>
      <c r="G371" t="s">
        <v>61</v>
      </c>
      <c r="L371" t="s">
        <v>62</v>
      </c>
      <c r="M371">
        <v>16</v>
      </c>
      <c r="N371">
        <f t="shared" si="81"/>
        <v>16</v>
      </c>
      <c r="O371">
        <f t="shared" si="81"/>
        <v>16</v>
      </c>
      <c r="P371">
        <f t="shared" si="81"/>
        <v>16</v>
      </c>
      <c r="Q371">
        <f t="shared" si="81"/>
        <v>16</v>
      </c>
      <c r="R371">
        <f t="shared" si="81"/>
        <v>16</v>
      </c>
      <c r="S371">
        <f t="shared" si="81"/>
        <v>16</v>
      </c>
      <c r="T371">
        <f t="shared" si="81"/>
        <v>16</v>
      </c>
      <c r="U371">
        <f t="shared" si="81"/>
        <v>16</v>
      </c>
      <c r="V371">
        <f t="shared" si="81"/>
        <v>16</v>
      </c>
      <c r="W371">
        <f t="shared" si="81"/>
        <v>16</v>
      </c>
    </row>
    <row r="372" spans="1:23" x14ac:dyDescent="0.25">
      <c r="A372" t="s">
        <v>130</v>
      </c>
      <c r="B372" t="s">
        <v>5</v>
      </c>
      <c r="C372" t="s">
        <v>15</v>
      </c>
      <c r="D372" t="s">
        <v>16</v>
      </c>
      <c r="E372" t="s">
        <v>112</v>
      </c>
      <c r="F372" t="s">
        <v>132</v>
      </c>
      <c r="G372" t="s">
        <v>63</v>
      </c>
      <c r="L372" t="s">
        <v>55</v>
      </c>
      <c r="M372">
        <v>0.05</v>
      </c>
    </row>
    <row r="373" spans="1:23" x14ac:dyDescent="0.25">
      <c r="A373" t="s">
        <v>130</v>
      </c>
      <c r="B373" t="s">
        <v>5</v>
      </c>
      <c r="C373" t="s">
        <v>15</v>
      </c>
      <c r="D373" t="s">
        <v>16</v>
      </c>
      <c r="E373" t="s">
        <v>112</v>
      </c>
      <c r="F373" t="s">
        <v>132</v>
      </c>
      <c r="G373" t="s">
        <v>64</v>
      </c>
      <c r="L373" t="s">
        <v>21</v>
      </c>
      <c r="M373">
        <v>3000000</v>
      </c>
      <c r="N373">
        <f t="shared" ref="N373:W375" si="82">M373</f>
        <v>3000000</v>
      </c>
      <c r="O373">
        <f t="shared" si="82"/>
        <v>3000000</v>
      </c>
      <c r="P373">
        <f t="shared" si="82"/>
        <v>3000000</v>
      </c>
      <c r="Q373">
        <f t="shared" si="82"/>
        <v>3000000</v>
      </c>
      <c r="R373">
        <f t="shared" si="82"/>
        <v>3000000</v>
      </c>
      <c r="S373">
        <f t="shared" si="82"/>
        <v>3000000</v>
      </c>
      <c r="T373">
        <f t="shared" si="82"/>
        <v>3000000</v>
      </c>
      <c r="U373">
        <f t="shared" si="82"/>
        <v>3000000</v>
      </c>
      <c r="V373">
        <f t="shared" si="82"/>
        <v>3000000</v>
      </c>
      <c r="W373">
        <f t="shared" si="82"/>
        <v>3000000</v>
      </c>
    </row>
    <row r="374" spans="1:23" x14ac:dyDescent="0.25">
      <c r="A374" t="s">
        <v>130</v>
      </c>
      <c r="B374" t="s">
        <v>5</v>
      </c>
      <c r="C374" t="s">
        <v>15</v>
      </c>
      <c r="D374" t="s">
        <v>16</v>
      </c>
      <c r="E374" t="s">
        <v>112</v>
      </c>
      <c r="F374" t="s">
        <v>132</v>
      </c>
      <c r="G374" t="s">
        <v>81</v>
      </c>
      <c r="L374" t="s">
        <v>71</v>
      </c>
      <c r="M374">
        <v>391054.67558792402</v>
      </c>
      <c r="N374">
        <f t="shared" si="82"/>
        <v>391054.67558792402</v>
      </c>
      <c r="O374">
        <f t="shared" si="82"/>
        <v>391054.67558792402</v>
      </c>
      <c r="P374">
        <f t="shared" si="82"/>
        <v>391054.67558792402</v>
      </c>
      <c r="Q374">
        <f t="shared" si="82"/>
        <v>391054.67558792402</v>
      </c>
      <c r="R374">
        <f t="shared" si="82"/>
        <v>391054.67558792402</v>
      </c>
      <c r="S374">
        <f t="shared" si="82"/>
        <v>391054.67558792402</v>
      </c>
      <c r="T374">
        <f t="shared" si="82"/>
        <v>391054.67558792402</v>
      </c>
      <c r="U374">
        <f t="shared" si="82"/>
        <v>391054.67558792402</v>
      </c>
      <c r="V374">
        <f t="shared" si="82"/>
        <v>391054.67558792402</v>
      </c>
      <c r="W374">
        <f t="shared" si="82"/>
        <v>391054.67558792402</v>
      </c>
    </row>
    <row r="375" spans="1:23" x14ac:dyDescent="0.25">
      <c r="A375" t="s">
        <v>130</v>
      </c>
      <c r="B375" t="s">
        <v>5</v>
      </c>
      <c r="C375" t="s">
        <v>15</v>
      </c>
      <c r="D375" t="s">
        <v>16</v>
      </c>
      <c r="E375" t="s">
        <v>112</v>
      </c>
      <c r="F375" t="s">
        <v>132</v>
      </c>
      <c r="G375" t="s">
        <v>17</v>
      </c>
      <c r="J375" t="s">
        <v>35</v>
      </c>
      <c r="L375" t="s">
        <v>82</v>
      </c>
      <c r="M375">
        <v>1.1999999999999999E-3</v>
      </c>
      <c r="N375">
        <f t="shared" si="82"/>
        <v>1.1999999999999999E-3</v>
      </c>
      <c r="O375">
        <f t="shared" si="82"/>
        <v>1.1999999999999999E-3</v>
      </c>
      <c r="P375">
        <f t="shared" si="82"/>
        <v>1.1999999999999999E-3</v>
      </c>
      <c r="Q375">
        <f t="shared" si="82"/>
        <v>1.1999999999999999E-3</v>
      </c>
      <c r="R375">
        <f t="shared" si="82"/>
        <v>1.1999999999999999E-3</v>
      </c>
      <c r="S375">
        <f t="shared" si="82"/>
        <v>1.1999999999999999E-3</v>
      </c>
      <c r="T375">
        <f t="shared" si="82"/>
        <v>1.1999999999999999E-3</v>
      </c>
      <c r="U375">
        <f t="shared" si="82"/>
        <v>1.1999999999999999E-3</v>
      </c>
      <c r="V375">
        <f t="shared" si="82"/>
        <v>1.1999999999999999E-3</v>
      </c>
      <c r="W375">
        <f t="shared" si="82"/>
        <v>1.1999999999999999E-3</v>
      </c>
    </row>
    <row r="376" spans="1:23" x14ac:dyDescent="0.25">
      <c r="A376" t="s">
        <v>130</v>
      </c>
      <c r="B376" t="s">
        <v>5</v>
      </c>
      <c r="C376" t="s">
        <v>15</v>
      </c>
      <c r="D376" t="s">
        <v>16</v>
      </c>
      <c r="E376" t="s">
        <v>112</v>
      </c>
      <c r="F376" t="s">
        <v>133</v>
      </c>
      <c r="G376" t="s">
        <v>6</v>
      </c>
    </row>
    <row r="377" spans="1:23" x14ac:dyDescent="0.25">
      <c r="A377" t="s">
        <v>130</v>
      </c>
      <c r="B377" t="s">
        <v>5</v>
      </c>
      <c r="C377" t="s">
        <v>15</v>
      </c>
      <c r="D377" t="s">
        <v>16</v>
      </c>
      <c r="E377" t="s">
        <v>112</v>
      </c>
      <c r="F377" t="s">
        <v>133</v>
      </c>
      <c r="G377" t="s">
        <v>58</v>
      </c>
      <c r="L377" t="s">
        <v>59</v>
      </c>
      <c r="M377">
        <v>1950</v>
      </c>
      <c r="N377">
        <f t="shared" ref="N377:W379" si="83">M377</f>
        <v>1950</v>
      </c>
      <c r="O377">
        <f t="shared" si="83"/>
        <v>1950</v>
      </c>
      <c r="P377">
        <f t="shared" si="83"/>
        <v>1950</v>
      </c>
      <c r="Q377">
        <f t="shared" si="83"/>
        <v>1950</v>
      </c>
      <c r="R377">
        <f t="shared" si="83"/>
        <v>1950</v>
      </c>
      <c r="S377">
        <f t="shared" si="83"/>
        <v>1950</v>
      </c>
      <c r="T377">
        <f t="shared" si="83"/>
        <v>1950</v>
      </c>
      <c r="U377">
        <f t="shared" si="83"/>
        <v>1950</v>
      </c>
      <c r="V377">
        <f t="shared" si="83"/>
        <v>1950</v>
      </c>
      <c r="W377">
        <f t="shared" si="83"/>
        <v>1950</v>
      </c>
    </row>
    <row r="378" spans="1:23" x14ac:dyDescent="0.25">
      <c r="A378" t="s">
        <v>130</v>
      </c>
      <c r="B378" t="s">
        <v>5</v>
      </c>
      <c r="C378" t="s">
        <v>15</v>
      </c>
      <c r="D378" t="s">
        <v>16</v>
      </c>
      <c r="E378" t="s">
        <v>112</v>
      </c>
      <c r="F378" t="s">
        <v>133</v>
      </c>
      <c r="G378" t="s">
        <v>60</v>
      </c>
      <c r="L378" t="s">
        <v>59</v>
      </c>
      <c r="M378">
        <v>2001</v>
      </c>
      <c r="N378">
        <f t="shared" si="83"/>
        <v>2001</v>
      </c>
      <c r="O378">
        <f t="shared" si="83"/>
        <v>2001</v>
      </c>
      <c r="P378">
        <f t="shared" si="83"/>
        <v>2001</v>
      </c>
      <c r="Q378">
        <f t="shared" si="83"/>
        <v>2001</v>
      </c>
      <c r="R378">
        <f t="shared" si="83"/>
        <v>2001</v>
      </c>
      <c r="S378">
        <f t="shared" si="83"/>
        <v>2001</v>
      </c>
      <c r="T378">
        <f t="shared" si="83"/>
        <v>2001</v>
      </c>
      <c r="U378">
        <f t="shared" si="83"/>
        <v>2001</v>
      </c>
      <c r="V378">
        <f t="shared" si="83"/>
        <v>2001</v>
      </c>
      <c r="W378">
        <f t="shared" si="83"/>
        <v>2001</v>
      </c>
    </row>
    <row r="379" spans="1:23" x14ac:dyDescent="0.25">
      <c r="A379" t="s">
        <v>130</v>
      </c>
      <c r="B379" t="s">
        <v>5</v>
      </c>
      <c r="C379" t="s">
        <v>15</v>
      </c>
      <c r="D379" t="s">
        <v>16</v>
      </c>
      <c r="E379" t="s">
        <v>112</v>
      </c>
      <c r="F379" t="s">
        <v>133</v>
      </c>
      <c r="G379" t="s">
        <v>61</v>
      </c>
      <c r="L379" t="s">
        <v>62</v>
      </c>
      <c r="M379">
        <v>16</v>
      </c>
      <c r="N379">
        <f t="shared" si="83"/>
        <v>16</v>
      </c>
      <c r="O379">
        <f t="shared" si="83"/>
        <v>16</v>
      </c>
      <c r="P379">
        <f t="shared" si="83"/>
        <v>16</v>
      </c>
      <c r="Q379">
        <f t="shared" si="83"/>
        <v>16</v>
      </c>
      <c r="R379">
        <f t="shared" si="83"/>
        <v>16</v>
      </c>
      <c r="S379">
        <f t="shared" si="83"/>
        <v>16</v>
      </c>
      <c r="T379">
        <f t="shared" si="83"/>
        <v>16</v>
      </c>
      <c r="U379">
        <f t="shared" si="83"/>
        <v>16</v>
      </c>
      <c r="V379">
        <f t="shared" si="83"/>
        <v>16</v>
      </c>
      <c r="W379">
        <f t="shared" si="83"/>
        <v>16</v>
      </c>
    </row>
    <row r="380" spans="1:23" x14ac:dyDescent="0.25">
      <c r="A380" t="s">
        <v>130</v>
      </c>
      <c r="B380" t="s">
        <v>5</v>
      </c>
      <c r="C380" t="s">
        <v>15</v>
      </c>
      <c r="D380" t="s">
        <v>16</v>
      </c>
      <c r="E380" t="s">
        <v>112</v>
      </c>
      <c r="F380" t="s">
        <v>133</v>
      </c>
      <c r="G380" t="s">
        <v>63</v>
      </c>
      <c r="L380" t="s">
        <v>55</v>
      </c>
      <c r="M380">
        <v>0.95</v>
      </c>
    </row>
    <row r="381" spans="1:23" x14ac:dyDescent="0.25">
      <c r="A381" t="s">
        <v>130</v>
      </c>
      <c r="B381" t="s">
        <v>5</v>
      </c>
      <c r="C381" t="s">
        <v>15</v>
      </c>
      <c r="D381" t="s">
        <v>16</v>
      </c>
      <c r="E381" t="s">
        <v>112</v>
      </c>
      <c r="F381" t="s">
        <v>133</v>
      </c>
      <c r="G381" t="s">
        <v>64</v>
      </c>
      <c r="L381" t="s">
        <v>21</v>
      </c>
      <c r="M381">
        <v>3000000</v>
      </c>
      <c r="N381">
        <f t="shared" ref="N381:W383" si="84">M381</f>
        <v>3000000</v>
      </c>
      <c r="O381">
        <f t="shared" si="84"/>
        <v>3000000</v>
      </c>
      <c r="P381">
        <f t="shared" si="84"/>
        <v>3000000</v>
      </c>
      <c r="Q381">
        <f t="shared" si="84"/>
        <v>3000000</v>
      </c>
      <c r="R381">
        <f t="shared" si="84"/>
        <v>3000000</v>
      </c>
      <c r="S381">
        <f t="shared" si="84"/>
        <v>3000000</v>
      </c>
      <c r="T381">
        <f t="shared" si="84"/>
        <v>3000000</v>
      </c>
      <c r="U381">
        <f t="shared" si="84"/>
        <v>3000000</v>
      </c>
      <c r="V381">
        <f t="shared" si="84"/>
        <v>3000000</v>
      </c>
      <c r="W381">
        <f t="shared" si="84"/>
        <v>3000000</v>
      </c>
    </row>
    <row r="382" spans="1:23" x14ac:dyDescent="0.25">
      <c r="A382" t="s">
        <v>130</v>
      </c>
      <c r="B382" t="s">
        <v>5</v>
      </c>
      <c r="C382" t="s">
        <v>15</v>
      </c>
      <c r="D382" t="s">
        <v>16</v>
      </c>
      <c r="E382" t="s">
        <v>112</v>
      </c>
      <c r="F382" t="s">
        <v>133</v>
      </c>
      <c r="G382" t="s">
        <v>81</v>
      </c>
      <c r="L382" t="s">
        <v>71</v>
      </c>
      <c r="M382">
        <v>391054.67558792402</v>
      </c>
      <c r="N382">
        <f t="shared" si="84"/>
        <v>391054.67558792402</v>
      </c>
      <c r="O382">
        <f t="shared" si="84"/>
        <v>391054.67558792402</v>
      </c>
      <c r="P382">
        <f t="shared" si="84"/>
        <v>391054.67558792402</v>
      </c>
      <c r="Q382">
        <f t="shared" si="84"/>
        <v>391054.67558792402</v>
      </c>
      <c r="R382">
        <f t="shared" si="84"/>
        <v>391054.67558792402</v>
      </c>
      <c r="S382">
        <f t="shared" si="84"/>
        <v>391054.67558792402</v>
      </c>
      <c r="T382">
        <f t="shared" si="84"/>
        <v>391054.67558792402</v>
      </c>
      <c r="U382">
        <f t="shared" si="84"/>
        <v>391054.67558792402</v>
      </c>
      <c r="V382">
        <f t="shared" si="84"/>
        <v>391054.67558792402</v>
      </c>
      <c r="W382">
        <f t="shared" si="84"/>
        <v>391054.67558792402</v>
      </c>
    </row>
    <row r="383" spans="1:23" x14ac:dyDescent="0.25">
      <c r="A383" t="s">
        <v>130</v>
      </c>
      <c r="B383" t="s">
        <v>5</v>
      </c>
      <c r="C383" t="s">
        <v>15</v>
      </c>
      <c r="D383" t="s">
        <v>16</v>
      </c>
      <c r="E383" t="s">
        <v>112</v>
      </c>
      <c r="F383" t="s">
        <v>133</v>
      </c>
      <c r="G383" t="s">
        <v>17</v>
      </c>
      <c r="J383" t="s">
        <v>30</v>
      </c>
      <c r="L383" t="s">
        <v>82</v>
      </c>
      <c r="M383">
        <v>9.6000000000000002E-4</v>
      </c>
      <c r="N383">
        <f t="shared" si="84"/>
        <v>9.6000000000000002E-4</v>
      </c>
      <c r="O383">
        <f t="shared" si="84"/>
        <v>9.6000000000000002E-4</v>
      </c>
      <c r="P383">
        <f t="shared" si="84"/>
        <v>9.6000000000000002E-4</v>
      </c>
      <c r="Q383">
        <f t="shared" si="84"/>
        <v>9.6000000000000002E-4</v>
      </c>
      <c r="R383">
        <f t="shared" si="84"/>
        <v>9.6000000000000002E-4</v>
      </c>
      <c r="S383">
        <f t="shared" si="84"/>
        <v>9.6000000000000002E-4</v>
      </c>
      <c r="T383">
        <f t="shared" si="84"/>
        <v>9.6000000000000002E-4</v>
      </c>
      <c r="U383">
        <f t="shared" si="84"/>
        <v>9.6000000000000002E-4</v>
      </c>
      <c r="V383">
        <f t="shared" si="84"/>
        <v>9.6000000000000002E-4</v>
      </c>
      <c r="W383">
        <f t="shared" si="84"/>
        <v>9.6000000000000002E-4</v>
      </c>
    </row>
    <row r="384" spans="1:23" x14ac:dyDescent="0.25">
      <c r="A384" t="s">
        <v>130</v>
      </c>
      <c r="B384" t="s">
        <v>5</v>
      </c>
      <c r="C384" t="s">
        <v>15</v>
      </c>
      <c r="D384" t="s">
        <v>16</v>
      </c>
      <c r="E384" t="s">
        <v>112</v>
      </c>
      <c r="F384" t="s">
        <v>134</v>
      </c>
      <c r="G384" t="s">
        <v>6</v>
      </c>
    </row>
    <row r="385" spans="1:23" x14ac:dyDescent="0.25">
      <c r="A385" t="s">
        <v>130</v>
      </c>
      <c r="B385" t="s">
        <v>5</v>
      </c>
      <c r="C385" t="s">
        <v>15</v>
      </c>
      <c r="D385" t="s">
        <v>16</v>
      </c>
      <c r="E385" t="s">
        <v>112</v>
      </c>
      <c r="F385" t="s">
        <v>134</v>
      </c>
      <c r="G385" t="s">
        <v>58</v>
      </c>
      <c r="L385" t="s">
        <v>59</v>
      </c>
      <c r="M385">
        <v>1950</v>
      </c>
      <c r="N385">
        <f t="shared" ref="N385:W387" si="85">M385</f>
        <v>1950</v>
      </c>
      <c r="O385">
        <f t="shared" si="85"/>
        <v>1950</v>
      </c>
      <c r="P385">
        <f t="shared" si="85"/>
        <v>1950</v>
      </c>
      <c r="Q385">
        <f t="shared" si="85"/>
        <v>1950</v>
      </c>
      <c r="R385">
        <f t="shared" si="85"/>
        <v>1950</v>
      </c>
      <c r="S385">
        <f t="shared" si="85"/>
        <v>1950</v>
      </c>
      <c r="T385">
        <f t="shared" si="85"/>
        <v>1950</v>
      </c>
      <c r="U385">
        <f t="shared" si="85"/>
        <v>1950</v>
      </c>
      <c r="V385">
        <f t="shared" si="85"/>
        <v>1950</v>
      </c>
      <c r="W385">
        <f t="shared" si="85"/>
        <v>1950</v>
      </c>
    </row>
    <row r="386" spans="1:23" x14ac:dyDescent="0.25">
      <c r="A386" t="s">
        <v>130</v>
      </c>
      <c r="B386" t="s">
        <v>5</v>
      </c>
      <c r="C386" t="s">
        <v>15</v>
      </c>
      <c r="D386" t="s">
        <v>16</v>
      </c>
      <c r="E386" t="s">
        <v>112</v>
      </c>
      <c r="F386" t="s">
        <v>134</v>
      </c>
      <c r="G386" t="s">
        <v>60</v>
      </c>
      <c r="L386" t="s">
        <v>59</v>
      </c>
      <c r="M386">
        <v>2101</v>
      </c>
      <c r="N386">
        <f t="shared" si="85"/>
        <v>2101</v>
      </c>
      <c r="O386">
        <f t="shared" si="85"/>
        <v>2101</v>
      </c>
      <c r="P386">
        <f t="shared" si="85"/>
        <v>2101</v>
      </c>
      <c r="Q386">
        <f t="shared" si="85"/>
        <v>2101</v>
      </c>
      <c r="R386">
        <f t="shared" si="85"/>
        <v>2101</v>
      </c>
      <c r="S386">
        <f t="shared" si="85"/>
        <v>2101</v>
      </c>
      <c r="T386">
        <f t="shared" si="85"/>
        <v>2101</v>
      </c>
      <c r="U386">
        <f t="shared" si="85"/>
        <v>2101</v>
      </c>
      <c r="V386">
        <f t="shared" si="85"/>
        <v>2101</v>
      </c>
      <c r="W386">
        <f t="shared" si="85"/>
        <v>2101</v>
      </c>
    </row>
    <row r="387" spans="1:23" x14ac:dyDescent="0.25">
      <c r="A387" t="s">
        <v>130</v>
      </c>
      <c r="B387" t="s">
        <v>5</v>
      </c>
      <c r="C387" t="s">
        <v>15</v>
      </c>
      <c r="D387" t="s">
        <v>16</v>
      </c>
      <c r="E387" t="s">
        <v>112</v>
      </c>
      <c r="F387" t="s">
        <v>134</v>
      </c>
      <c r="G387" t="s">
        <v>61</v>
      </c>
      <c r="L387" t="s">
        <v>62</v>
      </c>
      <c r="M387">
        <v>16</v>
      </c>
      <c r="N387">
        <f t="shared" si="85"/>
        <v>16</v>
      </c>
      <c r="O387">
        <f t="shared" si="85"/>
        <v>16</v>
      </c>
      <c r="P387">
        <f t="shared" si="85"/>
        <v>16</v>
      </c>
      <c r="Q387">
        <f t="shared" si="85"/>
        <v>16</v>
      </c>
      <c r="R387">
        <f t="shared" si="85"/>
        <v>16</v>
      </c>
      <c r="S387">
        <f t="shared" si="85"/>
        <v>16</v>
      </c>
      <c r="T387">
        <f t="shared" si="85"/>
        <v>16</v>
      </c>
      <c r="U387">
        <f t="shared" si="85"/>
        <v>16</v>
      </c>
      <c r="V387">
        <f t="shared" si="85"/>
        <v>16</v>
      </c>
      <c r="W387">
        <f t="shared" si="85"/>
        <v>16</v>
      </c>
    </row>
    <row r="388" spans="1:23" x14ac:dyDescent="0.25">
      <c r="A388" t="s">
        <v>130</v>
      </c>
      <c r="B388" t="s">
        <v>5</v>
      </c>
      <c r="C388" t="s">
        <v>15</v>
      </c>
      <c r="D388" t="s">
        <v>16</v>
      </c>
      <c r="E388" t="s">
        <v>112</v>
      </c>
      <c r="F388" t="s">
        <v>134</v>
      </c>
      <c r="G388" t="s">
        <v>63</v>
      </c>
      <c r="L388" t="s">
        <v>55</v>
      </c>
      <c r="M388">
        <v>0</v>
      </c>
    </row>
    <row r="389" spans="1:23" x14ac:dyDescent="0.25">
      <c r="A389" t="s">
        <v>130</v>
      </c>
      <c r="B389" t="s">
        <v>5</v>
      </c>
      <c r="C389" t="s">
        <v>15</v>
      </c>
      <c r="D389" t="s">
        <v>16</v>
      </c>
      <c r="E389" t="s">
        <v>112</v>
      </c>
      <c r="F389" t="s">
        <v>134</v>
      </c>
      <c r="G389" t="s">
        <v>64</v>
      </c>
      <c r="L389" t="s">
        <v>21</v>
      </c>
      <c r="M389">
        <v>3000000</v>
      </c>
      <c r="N389">
        <f t="shared" ref="N389:W391" si="86">M389</f>
        <v>3000000</v>
      </c>
      <c r="O389">
        <f t="shared" si="86"/>
        <v>3000000</v>
      </c>
      <c r="P389">
        <f t="shared" si="86"/>
        <v>3000000</v>
      </c>
      <c r="Q389">
        <f t="shared" si="86"/>
        <v>3000000</v>
      </c>
      <c r="R389">
        <f t="shared" si="86"/>
        <v>3000000</v>
      </c>
      <c r="S389">
        <f t="shared" si="86"/>
        <v>3000000</v>
      </c>
      <c r="T389">
        <f t="shared" si="86"/>
        <v>3000000</v>
      </c>
      <c r="U389">
        <f t="shared" si="86"/>
        <v>3000000</v>
      </c>
      <c r="V389">
        <f t="shared" si="86"/>
        <v>3000000</v>
      </c>
      <c r="W389">
        <f t="shared" si="86"/>
        <v>3000000</v>
      </c>
    </row>
    <row r="390" spans="1:23" x14ac:dyDescent="0.25">
      <c r="A390" t="s">
        <v>130</v>
      </c>
      <c r="B390" t="s">
        <v>5</v>
      </c>
      <c r="C390" t="s">
        <v>15</v>
      </c>
      <c r="D390" t="s">
        <v>16</v>
      </c>
      <c r="E390" t="s">
        <v>112</v>
      </c>
      <c r="F390" t="s">
        <v>134</v>
      </c>
      <c r="G390" t="s">
        <v>81</v>
      </c>
      <c r="L390" t="s">
        <v>71</v>
      </c>
      <c r="M390">
        <v>547476.54582309397</v>
      </c>
      <c r="N390">
        <f t="shared" si="86"/>
        <v>547476.54582309397</v>
      </c>
      <c r="O390">
        <f t="shared" si="86"/>
        <v>547476.54582309397</v>
      </c>
      <c r="P390">
        <f t="shared" si="86"/>
        <v>547476.54582309397</v>
      </c>
      <c r="Q390">
        <f t="shared" si="86"/>
        <v>547476.54582309397</v>
      </c>
      <c r="R390">
        <f t="shared" si="86"/>
        <v>547476.54582309397</v>
      </c>
      <c r="S390">
        <f t="shared" si="86"/>
        <v>547476.54582309397</v>
      </c>
      <c r="T390">
        <f t="shared" si="86"/>
        <v>547476.54582309397</v>
      </c>
      <c r="U390">
        <f t="shared" si="86"/>
        <v>547476.54582309397</v>
      </c>
      <c r="V390">
        <f t="shared" si="86"/>
        <v>547476.54582309397</v>
      </c>
      <c r="W390">
        <f t="shared" si="86"/>
        <v>547476.54582309397</v>
      </c>
    </row>
    <row r="391" spans="1:23" x14ac:dyDescent="0.25">
      <c r="A391" t="s">
        <v>130</v>
      </c>
      <c r="B391" t="s">
        <v>5</v>
      </c>
      <c r="C391" t="s">
        <v>15</v>
      </c>
      <c r="D391" t="s">
        <v>16</v>
      </c>
      <c r="E391" t="s">
        <v>112</v>
      </c>
      <c r="F391" t="s">
        <v>134</v>
      </c>
      <c r="G391" t="s">
        <v>17</v>
      </c>
      <c r="J391" t="s">
        <v>39</v>
      </c>
      <c r="L391" t="s">
        <v>82</v>
      </c>
      <c r="M391">
        <v>1.30177091646365E-3</v>
      </c>
      <c r="N391">
        <f t="shared" si="86"/>
        <v>1.30177091646365E-3</v>
      </c>
      <c r="O391">
        <f t="shared" si="86"/>
        <v>1.30177091646365E-3</v>
      </c>
      <c r="P391">
        <f t="shared" si="86"/>
        <v>1.30177091646365E-3</v>
      </c>
      <c r="Q391">
        <f t="shared" si="86"/>
        <v>1.30177091646365E-3</v>
      </c>
      <c r="R391">
        <f t="shared" si="86"/>
        <v>1.30177091646365E-3</v>
      </c>
      <c r="S391">
        <f t="shared" si="86"/>
        <v>1.30177091646365E-3</v>
      </c>
      <c r="T391">
        <f t="shared" si="86"/>
        <v>1.30177091646365E-3</v>
      </c>
      <c r="U391">
        <f t="shared" si="86"/>
        <v>1.30177091646365E-3</v>
      </c>
      <c r="V391">
        <f t="shared" si="86"/>
        <v>1.30177091646365E-3</v>
      </c>
      <c r="W391">
        <f t="shared" si="86"/>
        <v>1.30177091646365E-3</v>
      </c>
    </row>
    <row r="392" spans="1:23" x14ac:dyDescent="0.25">
      <c r="A392" t="s">
        <v>130</v>
      </c>
      <c r="B392" t="s">
        <v>5</v>
      </c>
      <c r="C392" t="s">
        <v>15</v>
      </c>
      <c r="D392" t="s">
        <v>16</v>
      </c>
      <c r="E392" t="s">
        <v>112</v>
      </c>
      <c r="F392" t="s">
        <v>135</v>
      </c>
      <c r="G392" t="s">
        <v>6</v>
      </c>
    </row>
    <row r="393" spans="1:23" x14ac:dyDescent="0.25">
      <c r="A393" t="s">
        <v>130</v>
      </c>
      <c r="B393" t="s">
        <v>5</v>
      </c>
      <c r="C393" t="s">
        <v>15</v>
      </c>
      <c r="D393" t="s">
        <v>16</v>
      </c>
      <c r="E393" t="s">
        <v>112</v>
      </c>
      <c r="F393" t="s">
        <v>135</v>
      </c>
      <c r="G393" t="s">
        <v>58</v>
      </c>
      <c r="L393" t="s">
        <v>59</v>
      </c>
      <c r="M393">
        <v>1950</v>
      </c>
      <c r="N393">
        <f t="shared" ref="N393:W395" si="87">M393</f>
        <v>1950</v>
      </c>
      <c r="O393">
        <f t="shared" si="87"/>
        <v>1950</v>
      </c>
      <c r="P393">
        <f t="shared" si="87"/>
        <v>1950</v>
      </c>
      <c r="Q393">
        <f t="shared" si="87"/>
        <v>1950</v>
      </c>
      <c r="R393">
        <f t="shared" si="87"/>
        <v>1950</v>
      </c>
      <c r="S393">
        <f t="shared" si="87"/>
        <v>1950</v>
      </c>
      <c r="T393">
        <f t="shared" si="87"/>
        <v>1950</v>
      </c>
      <c r="U393">
        <f t="shared" si="87"/>
        <v>1950</v>
      </c>
      <c r="V393">
        <f t="shared" si="87"/>
        <v>1950</v>
      </c>
      <c r="W393">
        <f t="shared" si="87"/>
        <v>1950</v>
      </c>
    </row>
    <row r="394" spans="1:23" x14ac:dyDescent="0.25">
      <c r="A394" t="s">
        <v>130</v>
      </c>
      <c r="B394" t="s">
        <v>5</v>
      </c>
      <c r="C394" t="s">
        <v>15</v>
      </c>
      <c r="D394" t="s">
        <v>16</v>
      </c>
      <c r="E394" t="s">
        <v>112</v>
      </c>
      <c r="F394" t="s">
        <v>135</v>
      </c>
      <c r="G394" t="s">
        <v>60</v>
      </c>
      <c r="L394" t="s">
        <v>59</v>
      </c>
      <c r="M394">
        <v>2101</v>
      </c>
      <c r="N394">
        <f t="shared" si="87"/>
        <v>2101</v>
      </c>
      <c r="O394">
        <f t="shared" si="87"/>
        <v>2101</v>
      </c>
      <c r="P394">
        <f t="shared" si="87"/>
        <v>2101</v>
      </c>
      <c r="Q394">
        <f t="shared" si="87"/>
        <v>2101</v>
      </c>
      <c r="R394">
        <f t="shared" si="87"/>
        <v>2101</v>
      </c>
      <c r="S394">
        <f t="shared" si="87"/>
        <v>2101</v>
      </c>
      <c r="T394">
        <f t="shared" si="87"/>
        <v>2101</v>
      </c>
      <c r="U394">
        <f t="shared" si="87"/>
        <v>2101</v>
      </c>
      <c r="V394">
        <f t="shared" si="87"/>
        <v>2101</v>
      </c>
      <c r="W394">
        <f t="shared" si="87"/>
        <v>2101</v>
      </c>
    </row>
    <row r="395" spans="1:23" x14ac:dyDescent="0.25">
      <c r="A395" t="s">
        <v>130</v>
      </c>
      <c r="B395" t="s">
        <v>5</v>
      </c>
      <c r="C395" t="s">
        <v>15</v>
      </c>
      <c r="D395" t="s">
        <v>16</v>
      </c>
      <c r="E395" t="s">
        <v>112</v>
      </c>
      <c r="F395" t="s">
        <v>135</v>
      </c>
      <c r="G395" t="s">
        <v>61</v>
      </c>
      <c r="L395" t="s">
        <v>62</v>
      </c>
      <c r="M395">
        <v>16</v>
      </c>
      <c r="N395">
        <f t="shared" si="87"/>
        <v>16</v>
      </c>
      <c r="O395">
        <f t="shared" si="87"/>
        <v>16</v>
      </c>
      <c r="P395">
        <f t="shared" si="87"/>
        <v>16</v>
      </c>
      <c r="Q395">
        <f t="shared" si="87"/>
        <v>16</v>
      </c>
      <c r="R395">
        <f t="shared" si="87"/>
        <v>16</v>
      </c>
      <c r="S395">
        <f t="shared" si="87"/>
        <v>16</v>
      </c>
      <c r="T395">
        <f t="shared" si="87"/>
        <v>16</v>
      </c>
      <c r="U395">
        <f t="shared" si="87"/>
        <v>16</v>
      </c>
      <c r="V395">
        <f t="shared" si="87"/>
        <v>16</v>
      </c>
      <c r="W395">
        <f t="shared" si="87"/>
        <v>16</v>
      </c>
    </row>
    <row r="396" spans="1:23" x14ac:dyDescent="0.25">
      <c r="A396" t="s">
        <v>130</v>
      </c>
      <c r="B396" t="s">
        <v>5</v>
      </c>
      <c r="C396" t="s">
        <v>15</v>
      </c>
      <c r="D396" t="s">
        <v>16</v>
      </c>
      <c r="E396" t="s">
        <v>112</v>
      </c>
      <c r="F396" t="s">
        <v>135</v>
      </c>
      <c r="G396" t="s">
        <v>63</v>
      </c>
      <c r="L396" t="s">
        <v>55</v>
      </c>
      <c r="M396">
        <v>0</v>
      </c>
    </row>
    <row r="397" spans="1:23" x14ac:dyDescent="0.25">
      <c r="A397" t="s">
        <v>130</v>
      </c>
      <c r="B397" t="s">
        <v>5</v>
      </c>
      <c r="C397" t="s">
        <v>15</v>
      </c>
      <c r="D397" t="s">
        <v>16</v>
      </c>
      <c r="E397" t="s">
        <v>112</v>
      </c>
      <c r="F397" t="s">
        <v>135</v>
      </c>
      <c r="G397" t="s">
        <v>64</v>
      </c>
      <c r="L397" t="s">
        <v>21</v>
      </c>
      <c r="M397">
        <v>3000000</v>
      </c>
      <c r="N397">
        <f t="shared" ref="N397:W399" si="88">M397</f>
        <v>3000000</v>
      </c>
      <c r="O397">
        <f t="shared" si="88"/>
        <v>3000000</v>
      </c>
      <c r="P397">
        <f t="shared" si="88"/>
        <v>3000000</v>
      </c>
      <c r="Q397">
        <f t="shared" si="88"/>
        <v>3000000</v>
      </c>
      <c r="R397">
        <f t="shared" si="88"/>
        <v>3000000</v>
      </c>
      <c r="S397">
        <f t="shared" si="88"/>
        <v>3000000</v>
      </c>
      <c r="T397">
        <f t="shared" si="88"/>
        <v>3000000</v>
      </c>
      <c r="U397">
        <f t="shared" si="88"/>
        <v>3000000</v>
      </c>
      <c r="V397">
        <f t="shared" si="88"/>
        <v>3000000</v>
      </c>
      <c r="W397">
        <f t="shared" si="88"/>
        <v>3000000</v>
      </c>
    </row>
    <row r="398" spans="1:23" x14ac:dyDescent="0.25">
      <c r="A398" t="s">
        <v>130</v>
      </c>
      <c r="B398" t="s">
        <v>5</v>
      </c>
      <c r="C398" t="s">
        <v>15</v>
      </c>
      <c r="D398" t="s">
        <v>16</v>
      </c>
      <c r="E398" t="s">
        <v>112</v>
      </c>
      <c r="F398" t="s">
        <v>135</v>
      </c>
      <c r="G398" t="s">
        <v>81</v>
      </c>
      <c r="L398" t="s">
        <v>71</v>
      </c>
      <c r="M398">
        <v>547476.54582309397</v>
      </c>
      <c r="N398">
        <f t="shared" si="88"/>
        <v>547476.54582309397</v>
      </c>
      <c r="O398">
        <f t="shared" si="88"/>
        <v>547476.54582309397</v>
      </c>
      <c r="P398">
        <f t="shared" si="88"/>
        <v>547476.54582309397</v>
      </c>
      <c r="Q398">
        <f t="shared" si="88"/>
        <v>547476.54582309397</v>
      </c>
      <c r="R398">
        <f t="shared" si="88"/>
        <v>547476.54582309397</v>
      </c>
      <c r="S398">
        <f t="shared" si="88"/>
        <v>547476.54582309397</v>
      </c>
      <c r="T398">
        <f t="shared" si="88"/>
        <v>547476.54582309397</v>
      </c>
      <c r="U398">
        <f t="shared" si="88"/>
        <v>547476.54582309397</v>
      </c>
      <c r="V398">
        <f t="shared" si="88"/>
        <v>547476.54582309397</v>
      </c>
      <c r="W398">
        <f t="shared" si="88"/>
        <v>547476.54582309397</v>
      </c>
    </row>
    <row r="399" spans="1:23" x14ac:dyDescent="0.25">
      <c r="A399" t="s">
        <v>130</v>
      </c>
      <c r="B399" t="s">
        <v>5</v>
      </c>
      <c r="C399" t="s">
        <v>15</v>
      </c>
      <c r="D399" t="s">
        <v>16</v>
      </c>
      <c r="E399" t="s">
        <v>112</v>
      </c>
      <c r="F399" t="s">
        <v>135</v>
      </c>
      <c r="G399" t="s">
        <v>17</v>
      </c>
      <c r="J399" t="s">
        <v>41</v>
      </c>
      <c r="L399" t="s">
        <v>82</v>
      </c>
      <c r="M399">
        <v>1.1999999999999999E-3</v>
      </c>
      <c r="N399">
        <f t="shared" si="88"/>
        <v>1.1999999999999999E-3</v>
      </c>
      <c r="O399">
        <f t="shared" si="88"/>
        <v>1.1999999999999999E-3</v>
      </c>
      <c r="P399">
        <f t="shared" si="88"/>
        <v>1.1999999999999999E-3</v>
      </c>
      <c r="Q399">
        <f t="shared" si="88"/>
        <v>1.1999999999999999E-3</v>
      </c>
      <c r="R399">
        <f t="shared" si="88"/>
        <v>1.1999999999999999E-3</v>
      </c>
      <c r="S399">
        <f t="shared" si="88"/>
        <v>1.1999999999999999E-3</v>
      </c>
      <c r="T399">
        <f t="shared" si="88"/>
        <v>1.1999999999999999E-3</v>
      </c>
      <c r="U399">
        <f t="shared" si="88"/>
        <v>1.1999999999999999E-3</v>
      </c>
      <c r="V399">
        <f t="shared" si="88"/>
        <v>1.1999999999999999E-3</v>
      </c>
      <c r="W399">
        <f t="shared" si="88"/>
        <v>1.1999999999999999E-3</v>
      </c>
    </row>
    <row r="400" spans="1:23" x14ac:dyDescent="0.25">
      <c r="A400" t="s">
        <v>130</v>
      </c>
      <c r="B400" t="s">
        <v>5</v>
      </c>
      <c r="C400" t="s">
        <v>15</v>
      </c>
      <c r="D400" t="s">
        <v>16</v>
      </c>
      <c r="E400" t="s">
        <v>112</v>
      </c>
      <c r="F400" t="s">
        <v>136</v>
      </c>
      <c r="G400" t="s">
        <v>6</v>
      </c>
    </row>
    <row r="401" spans="1:23" x14ac:dyDescent="0.25">
      <c r="A401" t="s">
        <v>130</v>
      </c>
      <c r="B401" t="s">
        <v>5</v>
      </c>
      <c r="C401" t="s">
        <v>15</v>
      </c>
      <c r="D401" t="s">
        <v>16</v>
      </c>
      <c r="E401" t="s">
        <v>112</v>
      </c>
      <c r="F401" t="s">
        <v>136</v>
      </c>
      <c r="G401" t="s">
        <v>58</v>
      </c>
      <c r="L401" t="s">
        <v>59</v>
      </c>
      <c r="M401">
        <v>2000</v>
      </c>
      <c r="N401">
        <f t="shared" ref="N401:W403" si="89">M401</f>
        <v>2000</v>
      </c>
      <c r="O401">
        <f t="shared" si="89"/>
        <v>2000</v>
      </c>
      <c r="P401">
        <f t="shared" si="89"/>
        <v>2000</v>
      </c>
      <c r="Q401">
        <f t="shared" si="89"/>
        <v>2000</v>
      </c>
      <c r="R401">
        <f t="shared" si="89"/>
        <v>2000</v>
      </c>
      <c r="S401">
        <f t="shared" si="89"/>
        <v>2000</v>
      </c>
      <c r="T401">
        <f t="shared" si="89"/>
        <v>2000</v>
      </c>
      <c r="U401">
        <f t="shared" si="89"/>
        <v>2000</v>
      </c>
      <c r="V401">
        <f t="shared" si="89"/>
        <v>2000</v>
      </c>
      <c r="W401">
        <f t="shared" si="89"/>
        <v>2000</v>
      </c>
    </row>
    <row r="402" spans="1:23" x14ac:dyDescent="0.25">
      <c r="A402" t="s">
        <v>130</v>
      </c>
      <c r="B402" t="s">
        <v>5</v>
      </c>
      <c r="C402" t="s">
        <v>15</v>
      </c>
      <c r="D402" t="s">
        <v>16</v>
      </c>
      <c r="E402" t="s">
        <v>112</v>
      </c>
      <c r="F402" t="s">
        <v>136</v>
      </c>
      <c r="G402" t="s">
        <v>60</v>
      </c>
      <c r="L402" t="s">
        <v>59</v>
      </c>
      <c r="M402">
        <v>2101</v>
      </c>
      <c r="N402">
        <f t="shared" si="89"/>
        <v>2101</v>
      </c>
      <c r="O402">
        <f t="shared" si="89"/>
        <v>2101</v>
      </c>
      <c r="P402">
        <f t="shared" si="89"/>
        <v>2101</v>
      </c>
      <c r="Q402">
        <f t="shared" si="89"/>
        <v>2101</v>
      </c>
      <c r="R402">
        <f t="shared" si="89"/>
        <v>2101</v>
      </c>
      <c r="S402">
        <f t="shared" si="89"/>
        <v>2101</v>
      </c>
      <c r="T402">
        <f t="shared" si="89"/>
        <v>2101</v>
      </c>
      <c r="U402">
        <f t="shared" si="89"/>
        <v>2101</v>
      </c>
      <c r="V402">
        <f t="shared" si="89"/>
        <v>2101</v>
      </c>
      <c r="W402">
        <f t="shared" si="89"/>
        <v>2101</v>
      </c>
    </row>
    <row r="403" spans="1:23" x14ac:dyDescent="0.25">
      <c r="A403" t="s">
        <v>130</v>
      </c>
      <c r="B403" t="s">
        <v>5</v>
      </c>
      <c r="C403" t="s">
        <v>15</v>
      </c>
      <c r="D403" t="s">
        <v>16</v>
      </c>
      <c r="E403" t="s">
        <v>112</v>
      </c>
      <c r="F403" t="s">
        <v>136</v>
      </c>
      <c r="G403" t="s">
        <v>61</v>
      </c>
      <c r="L403" t="s">
        <v>62</v>
      </c>
      <c r="M403">
        <v>16</v>
      </c>
      <c r="N403">
        <f t="shared" si="89"/>
        <v>16</v>
      </c>
      <c r="O403">
        <f t="shared" si="89"/>
        <v>16</v>
      </c>
      <c r="P403">
        <f t="shared" si="89"/>
        <v>16</v>
      </c>
      <c r="Q403">
        <f t="shared" si="89"/>
        <v>16</v>
      </c>
      <c r="R403">
        <f t="shared" si="89"/>
        <v>16</v>
      </c>
      <c r="S403">
        <f t="shared" si="89"/>
        <v>16</v>
      </c>
      <c r="T403">
        <f t="shared" si="89"/>
        <v>16</v>
      </c>
      <c r="U403">
        <f t="shared" si="89"/>
        <v>16</v>
      </c>
      <c r="V403">
        <f t="shared" si="89"/>
        <v>16</v>
      </c>
      <c r="W403">
        <f t="shared" si="89"/>
        <v>16</v>
      </c>
    </row>
    <row r="404" spans="1:23" x14ac:dyDescent="0.25">
      <c r="A404" t="s">
        <v>130</v>
      </c>
      <c r="B404" t="s">
        <v>5</v>
      </c>
      <c r="C404" t="s">
        <v>15</v>
      </c>
      <c r="D404" t="s">
        <v>16</v>
      </c>
      <c r="E404" t="s">
        <v>112</v>
      </c>
      <c r="F404" t="s">
        <v>136</v>
      </c>
      <c r="G404" t="s">
        <v>63</v>
      </c>
      <c r="L404" t="s">
        <v>55</v>
      </c>
      <c r="M404">
        <v>0</v>
      </c>
    </row>
    <row r="405" spans="1:23" x14ac:dyDescent="0.25">
      <c r="A405" t="s">
        <v>130</v>
      </c>
      <c r="B405" t="s">
        <v>5</v>
      </c>
      <c r="C405" t="s">
        <v>15</v>
      </c>
      <c r="D405" t="s">
        <v>16</v>
      </c>
      <c r="E405" t="s">
        <v>112</v>
      </c>
      <c r="F405" t="s">
        <v>136</v>
      </c>
      <c r="G405" t="s">
        <v>64</v>
      </c>
      <c r="L405" t="s">
        <v>21</v>
      </c>
      <c r="M405">
        <v>3000000</v>
      </c>
      <c r="N405">
        <f t="shared" ref="N405:W407" si="90">M405</f>
        <v>3000000</v>
      </c>
      <c r="O405">
        <f t="shared" si="90"/>
        <v>3000000</v>
      </c>
      <c r="P405">
        <f t="shared" si="90"/>
        <v>3000000</v>
      </c>
      <c r="Q405">
        <f t="shared" si="90"/>
        <v>3000000</v>
      </c>
      <c r="R405">
        <f t="shared" si="90"/>
        <v>3000000</v>
      </c>
      <c r="S405">
        <f t="shared" si="90"/>
        <v>3000000</v>
      </c>
      <c r="T405">
        <f t="shared" si="90"/>
        <v>3000000</v>
      </c>
      <c r="U405">
        <f t="shared" si="90"/>
        <v>3000000</v>
      </c>
      <c r="V405">
        <f t="shared" si="90"/>
        <v>3000000</v>
      </c>
      <c r="W405">
        <f t="shared" si="90"/>
        <v>3000000</v>
      </c>
    </row>
    <row r="406" spans="1:23" x14ac:dyDescent="0.25">
      <c r="A406" t="s">
        <v>130</v>
      </c>
      <c r="B406" t="s">
        <v>5</v>
      </c>
      <c r="C406" t="s">
        <v>15</v>
      </c>
      <c r="D406" t="s">
        <v>16</v>
      </c>
      <c r="E406" t="s">
        <v>112</v>
      </c>
      <c r="F406" t="s">
        <v>136</v>
      </c>
      <c r="G406" t="s">
        <v>81</v>
      </c>
      <c r="L406" t="s">
        <v>71</v>
      </c>
      <c r="M406">
        <v>391054.67558792402</v>
      </c>
      <c r="N406">
        <f t="shared" si="90"/>
        <v>391054.67558792402</v>
      </c>
      <c r="O406">
        <f t="shared" si="90"/>
        <v>391054.67558792402</v>
      </c>
      <c r="P406">
        <f t="shared" si="90"/>
        <v>391054.67558792402</v>
      </c>
      <c r="Q406">
        <f t="shared" si="90"/>
        <v>391054.67558792402</v>
      </c>
      <c r="R406">
        <f t="shared" si="90"/>
        <v>391054.67558792402</v>
      </c>
      <c r="S406">
        <f t="shared" si="90"/>
        <v>391054.67558792402</v>
      </c>
      <c r="T406">
        <f t="shared" si="90"/>
        <v>391054.67558792402</v>
      </c>
      <c r="U406">
        <f t="shared" si="90"/>
        <v>391054.67558792402</v>
      </c>
      <c r="V406">
        <f t="shared" si="90"/>
        <v>391054.67558792402</v>
      </c>
      <c r="W406">
        <f t="shared" si="90"/>
        <v>391054.67558792402</v>
      </c>
    </row>
    <row r="407" spans="1:23" x14ac:dyDescent="0.25">
      <c r="A407" t="s">
        <v>130</v>
      </c>
      <c r="B407" t="s">
        <v>5</v>
      </c>
      <c r="C407" t="s">
        <v>15</v>
      </c>
      <c r="D407" t="s">
        <v>16</v>
      </c>
      <c r="E407" t="s">
        <v>112</v>
      </c>
      <c r="F407" t="s">
        <v>136</v>
      </c>
      <c r="G407" t="s">
        <v>17</v>
      </c>
      <c r="J407" t="s">
        <v>35</v>
      </c>
      <c r="L407" t="s">
        <v>82</v>
      </c>
      <c r="M407">
        <v>1.1999999999999999E-3</v>
      </c>
      <c r="N407">
        <f t="shared" si="90"/>
        <v>1.1999999999999999E-3</v>
      </c>
      <c r="O407">
        <f t="shared" si="90"/>
        <v>1.1999999999999999E-3</v>
      </c>
      <c r="P407">
        <f t="shared" si="90"/>
        <v>1.1999999999999999E-3</v>
      </c>
      <c r="Q407">
        <f t="shared" si="90"/>
        <v>1.1999999999999999E-3</v>
      </c>
      <c r="R407">
        <f t="shared" si="90"/>
        <v>1.1999999999999999E-3</v>
      </c>
      <c r="S407">
        <f t="shared" si="90"/>
        <v>1.1999999999999999E-3</v>
      </c>
      <c r="T407">
        <f t="shared" si="90"/>
        <v>1.1999999999999999E-3</v>
      </c>
      <c r="U407">
        <f t="shared" si="90"/>
        <v>1.1999999999999999E-3</v>
      </c>
      <c r="V407">
        <f t="shared" si="90"/>
        <v>1.1999999999999999E-3</v>
      </c>
      <c r="W407">
        <f t="shared" si="90"/>
        <v>1.1999999999999999E-3</v>
      </c>
    </row>
    <row r="408" spans="1:23" x14ac:dyDescent="0.25">
      <c r="A408" t="s">
        <v>130</v>
      </c>
      <c r="B408" t="s">
        <v>5</v>
      </c>
      <c r="C408" t="s">
        <v>15</v>
      </c>
      <c r="D408" t="s">
        <v>16</v>
      </c>
      <c r="E408" t="s">
        <v>112</v>
      </c>
      <c r="F408" t="s">
        <v>137</v>
      </c>
      <c r="G408" t="s">
        <v>6</v>
      </c>
    </row>
    <row r="409" spans="1:23" x14ac:dyDescent="0.25">
      <c r="A409" t="s">
        <v>130</v>
      </c>
      <c r="B409" t="s">
        <v>5</v>
      </c>
      <c r="C409" t="s">
        <v>15</v>
      </c>
      <c r="D409" t="s">
        <v>16</v>
      </c>
      <c r="E409" t="s">
        <v>112</v>
      </c>
      <c r="F409" t="s">
        <v>137</v>
      </c>
      <c r="G409" t="s">
        <v>58</v>
      </c>
      <c r="L409" t="s">
        <v>59</v>
      </c>
      <c r="M409">
        <v>2000</v>
      </c>
      <c r="N409">
        <f t="shared" ref="N409:W411" si="91">M409</f>
        <v>2000</v>
      </c>
      <c r="O409">
        <f t="shared" si="91"/>
        <v>2000</v>
      </c>
      <c r="P409">
        <f t="shared" si="91"/>
        <v>2000</v>
      </c>
      <c r="Q409">
        <f t="shared" si="91"/>
        <v>2000</v>
      </c>
      <c r="R409">
        <f t="shared" si="91"/>
        <v>2000</v>
      </c>
      <c r="S409">
        <f t="shared" si="91"/>
        <v>2000</v>
      </c>
      <c r="T409">
        <f t="shared" si="91"/>
        <v>2000</v>
      </c>
      <c r="U409">
        <f t="shared" si="91"/>
        <v>2000</v>
      </c>
      <c r="V409">
        <f t="shared" si="91"/>
        <v>2000</v>
      </c>
      <c r="W409">
        <f t="shared" si="91"/>
        <v>2000</v>
      </c>
    </row>
    <row r="410" spans="1:23" x14ac:dyDescent="0.25">
      <c r="A410" t="s">
        <v>130</v>
      </c>
      <c r="B410" t="s">
        <v>5</v>
      </c>
      <c r="C410" t="s">
        <v>15</v>
      </c>
      <c r="D410" t="s">
        <v>16</v>
      </c>
      <c r="E410" t="s">
        <v>112</v>
      </c>
      <c r="F410" t="s">
        <v>137</v>
      </c>
      <c r="G410" t="s">
        <v>60</v>
      </c>
      <c r="L410" t="s">
        <v>59</v>
      </c>
      <c r="M410">
        <v>2101</v>
      </c>
      <c r="N410">
        <f t="shared" si="91"/>
        <v>2101</v>
      </c>
      <c r="O410">
        <f t="shared" si="91"/>
        <v>2101</v>
      </c>
      <c r="P410">
        <f t="shared" si="91"/>
        <v>2101</v>
      </c>
      <c r="Q410">
        <f t="shared" si="91"/>
        <v>2101</v>
      </c>
      <c r="R410">
        <f t="shared" si="91"/>
        <v>2101</v>
      </c>
      <c r="S410">
        <f t="shared" si="91"/>
        <v>2101</v>
      </c>
      <c r="T410">
        <f t="shared" si="91"/>
        <v>2101</v>
      </c>
      <c r="U410">
        <f t="shared" si="91"/>
        <v>2101</v>
      </c>
      <c r="V410">
        <f t="shared" si="91"/>
        <v>2101</v>
      </c>
      <c r="W410">
        <f t="shared" si="91"/>
        <v>2101</v>
      </c>
    </row>
    <row r="411" spans="1:23" x14ac:dyDescent="0.25">
      <c r="A411" t="s">
        <v>130</v>
      </c>
      <c r="B411" t="s">
        <v>5</v>
      </c>
      <c r="C411" t="s">
        <v>15</v>
      </c>
      <c r="D411" t="s">
        <v>16</v>
      </c>
      <c r="E411" t="s">
        <v>112</v>
      </c>
      <c r="F411" t="s">
        <v>137</v>
      </c>
      <c r="G411" t="s">
        <v>61</v>
      </c>
      <c r="L411" t="s">
        <v>62</v>
      </c>
      <c r="M411">
        <v>16</v>
      </c>
      <c r="N411">
        <f t="shared" si="91"/>
        <v>16</v>
      </c>
      <c r="O411">
        <f t="shared" si="91"/>
        <v>16</v>
      </c>
      <c r="P411">
        <f t="shared" si="91"/>
        <v>16</v>
      </c>
      <c r="Q411">
        <f t="shared" si="91"/>
        <v>16</v>
      </c>
      <c r="R411">
        <f t="shared" si="91"/>
        <v>16</v>
      </c>
      <c r="S411">
        <f t="shared" si="91"/>
        <v>16</v>
      </c>
      <c r="T411">
        <f t="shared" si="91"/>
        <v>16</v>
      </c>
      <c r="U411">
        <f t="shared" si="91"/>
        <v>16</v>
      </c>
      <c r="V411">
        <f t="shared" si="91"/>
        <v>16</v>
      </c>
      <c r="W411">
        <f t="shared" si="91"/>
        <v>16</v>
      </c>
    </row>
    <row r="412" spans="1:23" x14ac:dyDescent="0.25">
      <c r="A412" t="s">
        <v>130</v>
      </c>
      <c r="B412" t="s">
        <v>5</v>
      </c>
      <c r="C412" t="s">
        <v>15</v>
      </c>
      <c r="D412" t="s">
        <v>16</v>
      </c>
      <c r="E412" t="s">
        <v>112</v>
      </c>
      <c r="F412" t="s">
        <v>137</v>
      </c>
      <c r="G412" t="s">
        <v>63</v>
      </c>
      <c r="L412" t="s">
        <v>55</v>
      </c>
      <c r="M412">
        <v>0</v>
      </c>
    </row>
    <row r="413" spans="1:23" x14ac:dyDescent="0.25">
      <c r="A413" t="s">
        <v>130</v>
      </c>
      <c r="B413" t="s">
        <v>5</v>
      </c>
      <c r="C413" t="s">
        <v>15</v>
      </c>
      <c r="D413" t="s">
        <v>16</v>
      </c>
      <c r="E413" t="s">
        <v>112</v>
      </c>
      <c r="F413" t="s">
        <v>137</v>
      </c>
      <c r="G413" t="s">
        <v>64</v>
      </c>
      <c r="L413" t="s">
        <v>21</v>
      </c>
      <c r="M413">
        <v>3000000</v>
      </c>
      <c r="N413">
        <f t="shared" ref="N413:W415" si="92">M413</f>
        <v>3000000</v>
      </c>
      <c r="O413">
        <f t="shared" si="92"/>
        <v>3000000</v>
      </c>
      <c r="P413">
        <f t="shared" si="92"/>
        <v>3000000</v>
      </c>
      <c r="Q413">
        <f t="shared" si="92"/>
        <v>3000000</v>
      </c>
      <c r="R413">
        <f t="shared" si="92"/>
        <v>3000000</v>
      </c>
      <c r="S413">
        <f t="shared" si="92"/>
        <v>3000000</v>
      </c>
      <c r="T413">
        <f t="shared" si="92"/>
        <v>3000000</v>
      </c>
      <c r="U413">
        <f t="shared" si="92"/>
        <v>3000000</v>
      </c>
      <c r="V413">
        <f t="shared" si="92"/>
        <v>3000000</v>
      </c>
      <c r="W413">
        <f t="shared" si="92"/>
        <v>3000000</v>
      </c>
    </row>
    <row r="414" spans="1:23" x14ac:dyDescent="0.25">
      <c r="A414" t="s">
        <v>130</v>
      </c>
      <c r="B414" t="s">
        <v>5</v>
      </c>
      <c r="C414" t="s">
        <v>15</v>
      </c>
      <c r="D414" t="s">
        <v>16</v>
      </c>
      <c r="E414" t="s">
        <v>112</v>
      </c>
      <c r="F414" t="s">
        <v>137</v>
      </c>
      <c r="G414" t="s">
        <v>81</v>
      </c>
      <c r="L414" t="s">
        <v>71</v>
      </c>
      <c r="M414">
        <v>391054.67558792402</v>
      </c>
      <c r="N414">
        <f t="shared" si="92"/>
        <v>391054.67558792402</v>
      </c>
      <c r="O414">
        <f t="shared" si="92"/>
        <v>391054.67558792402</v>
      </c>
      <c r="P414">
        <f t="shared" si="92"/>
        <v>391054.67558792402</v>
      </c>
      <c r="Q414">
        <f t="shared" si="92"/>
        <v>391054.67558792402</v>
      </c>
      <c r="R414">
        <f t="shared" si="92"/>
        <v>391054.67558792402</v>
      </c>
      <c r="S414">
        <f t="shared" si="92"/>
        <v>391054.67558792402</v>
      </c>
      <c r="T414">
        <f t="shared" si="92"/>
        <v>391054.67558792402</v>
      </c>
      <c r="U414">
        <f t="shared" si="92"/>
        <v>391054.67558792402</v>
      </c>
      <c r="V414">
        <f t="shared" si="92"/>
        <v>391054.67558792402</v>
      </c>
      <c r="W414">
        <f t="shared" si="92"/>
        <v>391054.67558792402</v>
      </c>
    </row>
    <row r="415" spans="1:23" x14ac:dyDescent="0.25">
      <c r="A415" t="s">
        <v>130</v>
      </c>
      <c r="B415" t="s">
        <v>5</v>
      </c>
      <c r="C415" t="s">
        <v>15</v>
      </c>
      <c r="D415" t="s">
        <v>16</v>
      </c>
      <c r="E415" t="s">
        <v>112</v>
      </c>
      <c r="F415" t="s">
        <v>137</v>
      </c>
      <c r="G415" t="s">
        <v>17</v>
      </c>
      <c r="J415" t="s">
        <v>30</v>
      </c>
      <c r="L415" t="s">
        <v>82</v>
      </c>
      <c r="M415">
        <v>9.6000000000000002E-4</v>
      </c>
      <c r="N415">
        <f t="shared" si="92"/>
        <v>9.6000000000000002E-4</v>
      </c>
      <c r="O415">
        <f t="shared" si="92"/>
        <v>9.6000000000000002E-4</v>
      </c>
      <c r="P415">
        <f t="shared" si="92"/>
        <v>9.6000000000000002E-4</v>
      </c>
      <c r="Q415">
        <f t="shared" si="92"/>
        <v>9.6000000000000002E-4</v>
      </c>
      <c r="R415">
        <f t="shared" si="92"/>
        <v>9.6000000000000002E-4</v>
      </c>
      <c r="S415">
        <f t="shared" si="92"/>
        <v>9.6000000000000002E-4</v>
      </c>
      <c r="T415">
        <f t="shared" si="92"/>
        <v>9.6000000000000002E-4</v>
      </c>
      <c r="U415">
        <f t="shared" si="92"/>
        <v>9.6000000000000002E-4</v>
      </c>
      <c r="V415">
        <f t="shared" si="92"/>
        <v>9.6000000000000002E-4</v>
      </c>
      <c r="W415">
        <f t="shared" si="92"/>
        <v>9.6000000000000002E-4</v>
      </c>
    </row>
    <row r="416" spans="1:23" x14ac:dyDescent="0.25">
      <c r="A416" t="s">
        <v>131</v>
      </c>
      <c r="B416" t="s">
        <v>5</v>
      </c>
      <c r="C416" t="s">
        <v>15</v>
      </c>
      <c r="D416" t="s">
        <v>16</v>
      </c>
      <c r="E416" t="s">
        <v>114</v>
      </c>
      <c r="G416" t="s">
        <v>20</v>
      </c>
      <c r="L416" t="s">
        <v>21</v>
      </c>
    </row>
    <row r="417" spans="1:23" x14ac:dyDescent="0.25">
      <c r="A417" t="s">
        <v>131</v>
      </c>
      <c r="B417" t="s">
        <v>5</v>
      </c>
      <c r="C417" t="s">
        <v>15</v>
      </c>
      <c r="D417" t="s">
        <v>16</v>
      </c>
      <c r="E417" t="s">
        <v>114</v>
      </c>
      <c r="G417" t="s">
        <v>22</v>
      </c>
      <c r="H417" t="s">
        <v>53</v>
      </c>
    </row>
    <row r="418" spans="1:23" x14ac:dyDescent="0.25">
      <c r="A418" t="s">
        <v>131</v>
      </c>
      <c r="B418" t="s">
        <v>5</v>
      </c>
      <c r="C418" t="s">
        <v>15</v>
      </c>
      <c r="D418" t="s">
        <v>16</v>
      </c>
      <c r="E418" t="s">
        <v>114</v>
      </c>
      <c r="G418" t="s">
        <v>54</v>
      </c>
      <c r="L418" t="s">
        <v>55</v>
      </c>
      <c r="M418">
        <v>0.25</v>
      </c>
      <c r="N418">
        <f t="shared" ref="N418:W419" si="93">M418</f>
        <v>0.25</v>
      </c>
      <c r="O418">
        <f t="shared" si="93"/>
        <v>0.25</v>
      </c>
      <c r="P418">
        <f t="shared" si="93"/>
        <v>0.25</v>
      </c>
      <c r="Q418">
        <f t="shared" si="93"/>
        <v>0.25</v>
      </c>
      <c r="R418">
        <f t="shared" si="93"/>
        <v>0.25</v>
      </c>
      <c r="S418">
        <f t="shared" si="93"/>
        <v>0.25</v>
      </c>
      <c r="T418">
        <f t="shared" si="93"/>
        <v>0.25</v>
      </c>
      <c r="U418">
        <f t="shared" si="93"/>
        <v>0.25</v>
      </c>
      <c r="V418">
        <f t="shared" si="93"/>
        <v>0.25</v>
      </c>
      <c r="W418">
        <f t="shared" si="93"/>
        <v>0.25</v>
      </c>
    </row>
    <row r="419" spans="1:23" x14ac:dyDescent="0.25">
      <c r="A419" t="s">
        <v>131</v>
      </c>
      <c r="B419" t="s">
        <v>5</v>
      </c>
      <c r="C419" t="s">
        <v>15</v>
      </c>
      <c r="D419" t="s">
        <v>16</v>
      </c>
      <c r="E419" t="s">
        <v>114</v>
      </c>
      <c r="G419" t="s">
        <v>56</v>
      </c>
      <c r="M419">
        <v>10</v>
      </c>
      <c r="N419">
        <f t="shared" si="93"/>
        <v>10</v>
      </c>
      <c r="O419">
        <f t="shared" si="93"/>
        <v>10</v>
      </c>
      <c r="P419">
        <f t="shared" si="93"/>
        <v>10</v>
      </c>
      <c r="Q419">
        <f t="shared" si="93"/>
        <v>10</v>
      </c>
      <c r="R419">
        <f t="shared" si="93"/>
        <v>10</v>
      </c>
      <c r="S419">
        <f t="shared" si="93"/>
        <v>10</v>
      </c>
      <c r="T419">
        <f t="shared" si="93"/>
        <v>10</v>
      </c>
      <c r="U419">
        <f t="shared" si="93"/>
        <v>10</v>
      </c>
      <c r="V419">
        <f t="shared" si="93"/>
        <v>10</v>
      </c>
      <c r="W419">
        <f t="shared" si="93"/>
        <v>10</v>
      </c>
    </row>
    <row r="420" spans="1:23" x14ac:dyDescent="0.25">
      <c r="A420" t="s">
        <v>131</v>
      </c>
      <c r="B420" t="s">
        <v>5</v>
      </c>
      <c r="C420" t="s">
        <v>15</v>
      </c>
      <c r="D420" t="s">
        <v>16</v>
      </c>
      <c r="E420" t="s">
        <v>114</v>
      </c>
      <c r="F420" t="s">
        <v>138</v>
      </c>
      <c r="G420" t="s">
        <v>6</v>
      </c>
    </row>
    <row r="421" spans="1:23" x14ac:dyDescent="0.25">
      <c r="A421" t="s">
        <v>131</v>
      </c>
      <c r="B421" t="s">
        <v>5</v>
      </c>
      <c r="C421" t="s">
        <v>15</v>
      </c>
      <c r="D421" t="s">
        <v>16</v>
      </c>
      <c r="E421" t="s">
        <v>114</v>
      </c>
      <c r="F421" t="s">
        <v>138</v>
      </c>
      <c r="G421" t="s">
        <v>58</v>
      </c>
      <c r="L421" t="s">
        <v>59</v>
      </c>
      <c r="M421">
        <v>2000</v>
      </c>
      <c r="N421">
        <f t="shared" ref="N421:W423" si="94">M421</f>
        <v>2000</v>
      </c>
      <c r="O421">
        <f t="shared" si="94"/>
        <v>2000</v>
      </c>
      <c r="P421">
        <f t="shared" si="94"/>
        <v>2000</v>
      </c>
      <c r="Q421">
        <f t="shared" si="94"/>
        <v>2000</v>
      </c>
      <c r="R421">
        <f t="shared" si="94"/>
        <v>2000</v>
      </c>
      <c r="S421">
        <f t="shared" si="94"/>
        <v>2000</v>
      </c>
      <c r="T421">
        <f t="shared" si="94"/>
        <v>2000</v>
      </c>
      <c r="U421">
        <f t="shared" si="94"/>
        <v>2000</v>
      </c>
      <c r="V421">
        <f t="shared" si="94"/>
        <v>2000</v>
      </c>
      <c r="W421">
        <f t="shared" si="94"/>
        <v>2000</v>
      </c>
    </row>
    <row r="422" spans="1:23" x14ac:dyDescent="0.25">
      <c r="A422" t="s">
        <v>131</v>
      </c>
      <c r="B422" t="s">
        <v>5</v>
      </c>
      <c r="C422" t="s">
        <v>15</v>
      </c>
      <c r="D422" t="s">
        <v>16</v>
      </c>
      <c r="E422" t="s">
        <v>114</v>
      </c>
      <c r="F422" t="s">
        <v>138</v>
      </c>
      <c r="G422" t="s">
        <v>60</v>
      </c>
      <c r="L422" t="s">
        <v>59</v>
      </c>
      <c r="M422">
        <v>2101</v>
      </c>
      <c r="N422">
        <f t="shared" si="94"/>
        <v>2101</v>
      </c>
      <c r="O422">
        <f t="shared" si="94"/>
        <v>2101</v>
      </c>
      <c r="P422">
        <f t="shared" si="94"/>
        <v>2101</v>
      </c>
      <c r="Q422">
        <f t="shared" si="94"/>
        <v>2101</v>
      </c>
      <c r="R422">
        <f t="shared" si="94"/>
        <v>2101</v>
      </c>
      <c r="S422">
        <f t="shared" si="94"/>
        <v>2101</v>
      </c>
      <c r="T422">
        <f t="shared" si="94"/>
        <v>2101</v>
      </c>
      <c r="U422">
        <f t="shared" si="94"/>
        <v>2101</v>
      </c>
      <c r="V422">
        <f t="shared" si="94"/>
        <v>2101</v>
      </c>
      <c r="W422">
        <f t="shared" si="94"/>
        <v>2101</v>
      </c>
    </row>
    <row r="423" spans="1:23" x14ac:dyDescent="0.25">
      <c r="A423" t="s">
        <v>131</v>
      </c>
      <c r="B423" t="s">
        <v>5</v>
      </c>
      <c r="C423" t="s">
        <v>15</v>
      </c>
      <c r="D423" t="s">
        <v>16</v>
      </c>
      <c r="E423" t="s">
        <v>114</v>
      </c>
      <c r="F423" t="s">
        <v>138</v>
      </c>
      <c r="G423" t="s">
        <v>61</v>
      </c>
      <c r="L423" t="s">
        <v>62</v>
      </c>
      <c r="M423">
        <v>16</v>
      </c>
      <c r="N423">
        <f t="shared" si="94"/>
        <v>16</v>
      </c>
      <c r="O423">
        <f t="shared" si="94"/>
        <v>16</v>
      </c>
      <c r="P423">
        <f t="shared" si="94"/>
        <v>16</v>
      </c>
      <c r="Q423">
        <f t="shared" si="94"/>
        <v>16</v>
      </c>
      <c r="R423">
        <f t="shared" si="94"/>
        <v>16</v>
      </c>
      <c r="S423">
        <f t="shared" si="94"/>
        <v>16</v>
      </c>
      <c r="T423">
        <f t="shared" si="94"/>
        <v>16</v>
      </c>
      <c r="U423">
        <f t="shared" si="94"/>
        <v>16</v>
      </c>
      <c r="V423">
        <f t="shared" si="94"/>
        <v>16</v>
      </c>
      <c r="W423">
        <f t="shared" si="94"/>
        <v>16</v>
      </c>
    </row>
    <row r="424" spans="1:23" x14ac:dyDescent="0.25">
      <c r="A424" t="s">
        <v>131</v>
      </c>
      <c r="B424" t="s">
        <v>5</v>
      </c>
      <c r="C424" t="s">
        <v>15</v>
      </c>
      <c r="D424" t="s">
        <v>16</v>
      </c>
      <c r="E424" t="s">
        <v>114</v>
      </c>
      <c r="F424" t="s">
        <v>138</v>
      </c>
      <c r="G424" t="s">
        <v>63</v>
      </c>
      <c r="L424" t="s">
        <v>55</v>
      </c>
      <c r="M424">
        <v>0</v>
      </c>
    </row>
    <row r="425" spans="1:23" x14ac:dyDescent="0.25">
      <c r="A425" t="s">
        <v>131</v>
      </c>
      <c r="B425" t="s">
        <v>5</v>
      </c>
      <c r="C425" t="s">
        <v>15</v>
      </c>
      <c r="D425" t="s">
        <v>16</v>
      </c>
      <c r="E425" t="s">
        <v>114</v>
      </c>
      <c r="F425" t="s">
        <v>138</v>
      </c>
      <c r="G425" t="s">
        <v>64</v>
      </c>
      <c r="L425" t="s">
        <v>21</v>
      </c>
      <c r="M425">
        <v>3000000</v>
      </c>
      <c r="N425">
        <f t="shared" ref="N425:W427" si="95">M425</f>
        <v>3000000</v>
      </c>
      <c r="O425">
        <f t="shared" si="95"/>
        <v>3000000</v>
      </c>
      <c r="P425">
        <f t="shared" si="95"/>
        <v>3000000</v>
      </c>
      <c r="Q425">
        <f t="shared" si="95"/>
        <v>3000000</v>
      </c>
      <c r="R425">
        <f t="shared" si="95"/>
        <v>3000000</v>
      </c>
      <c r="S425">
        <f t="shared" si="95"/>
        <v>3000000</v>
      </c>
      <c r="T425">
        <f t="shared" si="95"/>
        <v>3000000</v>
      </c>
      <c r="U425">
        <f t="shared" si="95"/>
        <v>3000000</v>
      </c>
      <c r="V425">
        <f t="shared" si="95"/>
        <v>3000000</v>
      </c>
      <c r="W425">
        <f t="shared" si="95"/>
        <v>3000000</v>
      </c>
    </row>
    <row r="426" spans="1:23" x14ac:dyDescent="0.25">
      <c r="A426" t="s">
        <v>131</v>
      </c>
      <c r="B426" t="s">
        <v>5</v>
      </c>
      <c r="C426" t="s">
        <v>15</v>
      </c>
      <c r="D426" t="s">
        <v>16</v>
      </c>
      <c r="E426" t="s">
        <v>114</v>
      </c>
      <c r="F426" t="s">
        <v>138</v>
      </c>
      <c r="G426" t="s">
        <v>81</v>
      </c>
      <c r="L426" t="s">
        <v>71</v>
      </c>
      <c r="M426">
        <v>625687.48094067897</v>
      </c>
      <c r="N426">
        <f t="shared" si="95"/>
        <v>625687.48094067897</v>
      </c>
      <c r="O426">
        <f t="shared" si="95"/>
        <v>625687.48094067897</v>
      </c>
      <c r="P426">
        <f t="shared" si="95"/>
        <v>625687.48094067897</v>
      </c>
      <c r="Q426">
        <f t="shared" si="95"/>
        <v>625687.48094067897</v>
      </c>
      <c r="R426">
        <f t="shared" si="95"/>
        <v>625687.48094067897</v>
      </c>
      <c r="S426">
        <f t="shared" si="95"/>
        <v>625687.48094067897</v>
      </c>
      <c r="T426">
        <f t="shared" si="95"/>
        <v>625687.48094067897</v>
      </c>
      <c r="U426">
        <f t="shared" si="95"/>
        <v>625687.48094067897</v>
      </c>
      <c r="V426">
        <f t="shared" si="95"/>
        <v>625687.48094067897</v>
      </c>
      <c r="W426">
        <f t="shared" si="95"/>
        <v>625687.48094067897</v>
      </c>
    </row>
    <row r="427" spans="1:23" x14ac:dyDescent="0.25">
      <c r="A427" t="s">
        <v>131</v>
      </c>
      <c r="B427" t="s">
        <v>5</v>
      </c>
      <c r="C427" t="s">
        <v>15</v>
      </c>
      <c r="D427" t="s">
        <v>16</v>
      </c>
      <c r="E427" t="s">
        <v>114</v>
      </c>
      <c r="F427" t="s">
        <v>138</v>
      </c>
      <c r="G427" t="s">
        <v>17</v>
      </c>
      <c r="J427" t="s">
        <v>24</v>
      </c>
      <c r="L427" t="s">
        <v>82</v>
      </c>
      <c r="M427">
        <v>3.2000000000000003E-4</v>
      </c>
      <c r="N427">
        <f t="shared" si="95"/>
        <v>3.2000000000000003E-4</v>
      </c>
      <c r="O427">
        <f t="shared" si="95"/>
        <v>3.2000000000000003E-4</v>
      </c>
      <c r="P427">
        <f t="shared" si="95"/>
        <v>3.2000000000000003E-4</v>
      </c>
      <c r="Q427">
        <f t="shared" si="95"/>
        <v>3.2000000000000003E-4</v>
      </c>
      <c r="R427">
        <f t="shared" si="95"/>
        <v>3.2000000000000003E-4</v>
      </c>
      <c r="S427">
        <f t="shared" si="95"/>
        <v>3.2000000000000003E-4</v>
      </c>
      <c r="T427">
        <f t="shared" si="95"/>
        <v>3.2000000000000003E-4</v>
      </c>
      <c r="U427">
        <f t="shared" si="95"/>
        <v>3.2000000000000003E-4</v>
      </c>
      <c r="V427">
        <f t="shared" si="95"/>
        <v>3.2000000000000003E-4</v>
      </c>
      <c r="W427">
        <f t="shared" si="95"/>
        <v>3.2000000000000003E-4</v>
      </c>
    </row>
    <row r="428" spans="1:23" x14ac:dyDescent="0.25">
      <c r="A428" t="s">
        <v>131</v>
      </c>
      <c r="B428" t="s">
        <v>5</v>
      </c>
      <c r="C428" t="s">
        <v>15</v>
      </c>
      <c r="D428" t="s">
        <v>16</v>
      </c>
      <c r="E428" t="s">
        <v>114</v>
      </c>
      <c r="F428" t="s">
        <v>139</v>
      </c>
      <c r="G428" t="s">
        <v>6</v>
      </c>
    </row>
    <row r="429" spans="1:23" x14ac:dyDescent="0.25">
      <c r="A429" t="s">
        <v>131</v>
      </c>
      <c r="B429" t="s">
        <v>5</v>
      </c>
      <c r="C429" t="s">
        <v>15</v>
      </c>
      <c r="D429" t="s">
        <v>16</v>
      </c>
      <c r="E429" t="s">
        <v>114</v>
      </c>
      <c r="F429" t="s">
        <v>139</v>
      </c>
      <c r="G429" t="s">
        <v>58</v>
      </c>
      <c r="L429" t="s">
        <v>59</v>
      </c>
      <c r="M429">
        <v>2020</v>
      </c>
      <c r="N429">
        <f t="shared" ref="N429:W431" si="96">M429</f>
        <v>2020</v>
      </c>
      <c r="O429">
        <f t="shared" si="96"/>
        <v>2020</v>
      </c>
      <c r="P429">
        <f t="shared" si="96"/>
        <v>2020</v>
      </c>
      <c r="Q429">
        <f t="shared" si="96"/>
        <v>2020</v>
      </c>
      <c r="R429">
        <f t="shared" si="96"/>
        <v>2020</v>
      </c>
      <c r="S429">
        <f t="shared" si="96"/>
        <v>2020</v>
      </c>
      <c r="T429">
        <f t="shared" si="96"/>
        <v>2020</v>
      </c>
      <c r="U429">
        <f t="shared" si="96"/>
        <v>2020</v>
      </c>
      <c r="V429">
        <f t="shared" si="96"/>
        <v>2020</v>
      </c>
      <c r="W429">
        <f t="shared" si="96"/>
        <v>2020</v>
      </c>
    </row>
    <row r="430" spans="1:23" x14ac:dyDescent="0.25">
      <c r="A430" t="s">
        <v>131</v>
      </c>
      <c r="B430" t="s">
        <v>5</v>
      </c>
      <c r="C430" t="s">
        <v>15</v>
      </c>
      <c r="D430" t="s">
        <v>16</v>
      </c>
      <c r="E430" t="s">
        <v>114</v>
      </c>
      <c r="F430" t="s">
        <v>139</v>
      </c>
      <c r="G430" t="s">
        <v>60</v>
      </c>
      <c r="L430" t="s">
        <v>59</v>
      </c>
      <c r="M430">
        <v>2101</v>
      </c>
      <c r="N430">
        <f t="shared" si="96"/>
        <v>2101</v>
      </c>
      <c r="O430">
        <f t="shared" si="96"/>
        <v>2101</v>
      </c>
      <c r="P430">
        <f t="shared" si="96"/>
        <v>2101</v>
      </c>
      <c r="Q430">
        <f t="shared" si="96"/>
        <v>2101</v>
      </c>
      <c r="R430">
        <f t="shared" si="96"/>
        <v>2101</v>
      </c>
      <c r="S430">
        <f t="shared" si="96"/>
        <v>2101</v>
      </c>
      <c r="T430">
        <f t="shared" si="96"/>
        <v>2101</v>
      </c>
      <c r="U430">
        <f t="shared" si="96"/>
        <v>2101</v>
      </c>
      <c r="V430">
        <f t="shared" si="96"/>
        <v>2101</v>
      </c>
      <c r="W430">
        <f t="shared" si="96"/>
        <v>2101</v>
      </c>
    </row>
    <row r="431" spans="1:23" x14ac:dyDescent="0.25">
      <c r="A431" t="s">
        <v>131</v>
      </c>
      <c r="B431" t="s">
        <v>5</v>
      </c>
      <c r="C431" t="s">
        <v>15</v>
      </c>
      <c r="D431" t="s">
        <v>16</v>
      </c>
      <c r="E431" t="s">
        <v>114</v>
      </c>
      <c r="F431" t="s">
        <v>139</v>
      </c>
      <c r="G431" t="s">
        <v>61</v>
      </c>
      <c r="L431" t="s">
        <v>62</v>
      </c>
      <c r="M431">
        <v>16</v>
      </c>
      <c r="N431">
        <f t="shared" si="96"/>
        <v>16</v>
      </c>
      <c r="O431">
        <f t="shared" si="96"/>
        <v>16</v>
      </c>
      <c r="P431">
        <f t="shared" si="96"/>
        <v>16</v>
      </c>
      <c r="Q431">
        <f t="shared" si="96"/>
        <v>16</v>
      </c>
      <c r="R431">
        <f t="shared" si="96"/>
        <v>16</v>
      </c>
      <c r="S431">
        <f t="shared" si="96"/>
        <v>16</v>
      </c>
      <c r="T431">
        <f t="shared" si="96"/>
        <v>16</v>
      </c>
      <c r="U431">
        <f t="shared" si="96"/>
        <v>16</v>
      </c>
      <c r="V431">
        <f t="shared" si="96"/>
        <v>16</v>
      </c>
      <c r="W431">
        <f t="shared" si="96"/>
        <v>16</v>
      </c>
    </row>
    <row r="432" spans="1:23" x14ac:dyDescent="0.25">
      <c r="A432" t="s">
        <v>131</v>
      </c>
      <c r="B432" t="s">
        <v>5</v>
      </c>
      <c r="C432" t="s">
        <v>15</v>
      </c>
      <c r="D432" t="s">
        <v>16</v>
      </c>
      <c r="E432" t="s">
        <v>114</v>
      </c>
      <c r="F432" t="s">
        <v>139</v>
      </c>
      <c r="G432" t="s">
        <v>63</v>
      </c>
      <c r="L432" t="s">
        <v>55</v>
      </c>
      <c r="M432">
        <v>0</v>
      </c>
    </row>
    <row r="433" spans="1:23" x14ac:dyDescent="0.25">
      <c r="A433" t="s">
        <v>131</v>
      </c>
      <c r="B433" t="s">
        <v>5</v>
      </c>
      <c r="C433" t="s">
        <v>15</v>
      </c>
      <c r="D433" t="s">
        <v>16</v>
      </c>
      <c r="E433" t="s">
        <v>114</v>
      </c>
      <c r="F433" t="s">
        <v>139</v>
      </c>
      <c r="G433" t="s">
        <v>64</v>
      </c>
      <c r="L433" t="s">
        <v>21</v>
      </c>
      <c r="M433">
        <v>3000000</v>
      </c>
      <c r="N433">
        <f t="shared" ref="N433:W435" si="97">M433</f>
        <v>3000000</v>
      </c>
      <c r="O433">
        <f t="shared" si="97"/>
        <v>3000000</v>
      </c>
      <c r="P433">
        <f t="shared" si="97"/>
        <v>3000000</v>
      </c>
      <c r="Q433">
        <f t="shared" si="97"/>
        <v>3000000</v>
      </c>
      <c r="R433">
        <f t="shared" si="97"/>
        <v>3000000</v>
      </c>
      <c r="S433">
        <f t="shared" si="97"/>
        <v>3000000</v>
      </c>
      <c r="T433">
        <f t="shared" si="97"/>
        <v>3000000</v>
      </c>
      <c r="U433">
        <f t="shared" si="97"/>
        <v>3000000</v>
      </c>
      <c r="V433">
        <f t="shared" si="97"/>
        <v>3000000</v>
      </c>
      <c r="W433">
        <f t="shared" si="97"/>
        <v>3000000</v>
      </c>
    </row>
    <row r="434" spans="1:23" x14ac:dyDescent="0.25">
      <c r="A434" t="s">
        <v>131</v>
      </c>
      <c r="B434" t="s">
        <v>5</v>
      </c>
      <c r="C434" t="s">
        <v>15</v>
      </c>
      <c r="D434" t="s">
        <v>16</v>
      </c>
      <c r="E434" t="s">
        <v>114</v>
      </c>
      <c r="F434" t="s">
        <v>139</v>
      </c>
      <c r="G434" t="s">
        <v>81</v>
      </c>
      <c r="L434" t="s">
        <v>71</v>
      </c>
      <c r="M434">
        <v>2346328.0535275401</v>
      </c>
      <c r="N434">
        <f t="shared" si="97"/>
        <v>2346328.0535275401</v>
      </c>
      <c r="O434">
        <f t="shared" si="97"/>
        <v>2346328.0535275401</v>
      </c>
      <c r="P434">
        <f t="shared" si="97"/>
        <v>2346328.0535275401</v>
      </c>
      <c r="Q434">
        <f t="shared" si="97"/>
        <v>2346328.0535275401</v>
      </c>
      <c r="R434">
        <f t="shared" si="97"/>
        <v>2346328.0535275401</v>
      </c>
      <c r="S434">
        <f t="shared" si="97"/>
        <v>2346328.0535275401</v>
      </c>
      <c r="T434">
        <f t="shared" si="97"/>
        <v>2346328.0535275401</v>
      </c>
      <c r="U434">
        <f t="shared" si="97"/>
        <v>2346328.0535275401</v>
      </c>
      <c r="V434">
        <f t="shared" si="97"/>
        <v>2346328.0535275401</v>
      </c>
      <c r="W434">
        <f t="shared" si="97"/>
        <v>2346328.0535275401</v>
      </c>
    </row>
    <row r="435" spans="1:23" x14ac:dyDescent="0.25">
      <c r="A435" t="s">
        <v>131</v>
      </c>
      <c r="B435" t="s">
        <v>5</v>
      </c>
      <c r="C435" t="s">
        <v>15</v>
      </c>
      <c r="D435" t="s">
        <v>16</v>
      </c>
      <c r="E435" t="s">
        <v>114</v>
      </c>
      <c r="F435" t="s">
        <v>139</v>
      </c>
      <c r="G435" t="s">
        <v>17</v>
      </c>
      <c r="J435" t="s">
        <v>36</v>
      </c>
      <c r="L435" t="s">
        <v>82</v>
      </c>
      <c r="M435">
        <v>2.3999999999999998E-3</v>
      </c>
      <c r="N435">
        <f t="shared" si="97"/>
        <v>2.3999999999999998E-3</v>
      </c>
      <c r="O435">
        <f t="shared" si="97"/>
        <v>2.3999999999999998E-3</v>
      </c>
      <c r="P435">
        <f t="shared" si="97"/>
        <v>2.3999999999999998E-3</v>
      </c>
      <c r="Q435">
        <f t="shared" si="97"/>
        <v>2.3999999999999998E-3</v>
      </c>
      <c r="R435">
        <f t="shared" si="97"/>
        <v>2.3999999999999998E-3</v>
      </c>
      <c r="S435">
        <f t="shared" si="97"/>
        <v>2.3999999999999998E-3</v>
      </c>
      <c r="T435">
        <f t="shared" si="97"/>
        <v>2.3999999999999998E-3</v>
      </c>
      <c r="U435">
        <f t="shared" si="97"/>
        <v>2.3999999999999998E-3</v>
      </c>
      <c r="V435">
        <f t="shared" si="97"/>
        <v>2.3999999999999998E-3</v>
      </c>
      <c r="W435">
        <f t="shared" si="97"/>
        <v>2.3999999999999998E-3</v>
      </c>
    </row>
    <row r="436" spans="1:23" x14ac:dyDescent="0.25">
      <c r="A436" t="s">
        <v>77</v>
      </c>
      <c r="B436" t="s">
        <v>5</v>
      </c>
      <c r="C436" t="s">
        <v>15</v>
      </c>
      <c r="D436" t="s">
        <v>16</v>
      </c>
      <c r="E436" t="s">
        <v>140</v>
      </c>
      <c r="G436" t="s">
        <v>20</v>
      </c>
      <c r="L436" t="s">
        <v>21</v>
      </c>
    </row>
    <row r="437" spans="1:23" x14ac:dyDescent="0.25">
      <c r="A437" t="s">
        <v>77</v>
      </c>
      <c r="B437" t="s">
        <v>5</v>
      </c>
      <c r="C437" t="s">
        <v>15</v>
      </c>
      <c r="D437" t="s">
        <v>16</v>
      </c>
      <c r="E437" t="s">
        <v>140</v>
      </c>
      <c r="G437" t="s">
        <v>22</v>
      </c>
      <c r="H437" t="s">
        <v>111</v>
      </c>
    </row>
    <row r="438" spans="1:23" x14ac:dyDescent="0.25">
      <c r="A438" t="s">
        <v>77</v>
      </c>
      <c r="B438" t="s">
        <v>5</v>
      </c>
      <c r="C438" t="s">
        <v>15</v>
      </c>
      <c r="D438" t="s">
        <v>16</v>
      </c>
      <c r="E438" t="s">
        <v>140</v>
      </c>
      <c r="G438" t="s">
        <v>54</v>
      </c>
      <c r="L438" t="s">
        <v>55</v>
      </c>
      <c r="M438">
        <v>0.25</v>
      </c>
      <c r="N438">
        <f t="shared" ref="N438:W439" si="98">M438</f>
        <v>0.25</v>
      </c>
      <c r="O438">
        <f t="shared" si="98"/>
        <v>0.25</v>
      </c>
      <c r="P438">
        <f t="shared" si="98"/>
        <v>0.25</v>
      </c>
      <c r="Q438">
        <f t="shared" si="98"/>
        <v>0.25</v>
      </c>
      <c r="R438">
        <f t="shared" si="98"/>
        <v>0.25</v>
      </c>
      <c r="S438">
        <f t="shared" si="98"/>
        <v>0.25</v>
      </c>
      <c r="T438">
        <f t="shared" si="98"/>
        <v>0.25</v>
      </c>
      <c r="U438">
        <f t="shared" si="98"/>
        <v>0.25</v>
      </c>
      <c r="V438">
        <f t="shared" si="98"/>
        <v>0.25</v>
      </c>
      <c r="W438">
        <f t="shared" si="98"/>
        <v>0.25</v>
      </c>
    </row>
    <row r="439" spans="1:23" x14ac:dyDescent="0.25">
      <c r="A439" t="s">
        <v>77</v>
      </c>
      <c r="B439" t="s">
        <v>5</v>
      </c>
      <c r="C439" t="s">
        <v>15</v>
      </c>
      <c r="D439" t="s">
        <v>16</v>
      </c>
      <c r="E439" t="s">
        <v>140</v>
      </c>
      <c r="G439" t="s">
        <v>56</v>
      </c>
      <c r="M439">
        <v>10</v>
      </c>
      <c r="N439">
        <f t="shared" si="98"/>
        <v>10</v>
      </c>
      <c r="O439">
        <f t="shared" si="98"/>
        <v>10</v>
      </c>
      <c r="P439">
        <f t="shared" si="98"/>
        <v>10</v>
      </c>
      <c r="Q439">
        <f t="shared" si="98"/>
        <v>10</v>
      </c>
      <c r="R439">
        <f t="shared" si="98"/>
        <v>10</v>
      </c>
      <c r="S439">
        <f t="shared" si="98"/>
        <v>10</v>
      </c>
      <c r="T439">
        <f t="shared" si="98"/>
        <v>10</v>
      </c>
      <c r="U439">
        <f t="shared" si="98"/>
        <v>10</v>
      </c>
      <c r="V439">
        <f t="shared" si="98"/>
        <v>10</v>
      </c>
      <c r="W439">
        <f t="shared" si="98"/>
        <v>10</v>
      </c>
    </row>
    <row r="440" spans="1:23" x14ac:dyDescent="0.25">
      <c r="A440" t="s">
        <v>77</v>
      </c>
      <c r="B440" t="s">
        <v>5</v>
      </c>
      <c r="C440" t="s">
        <v>15</v>
      </c>
      <c r="D440" t="s">
        <v>16</v>
      </c>
      <c r="E440" t="s">
        <v>140</v>
      </c>
      <c r="F440" t="s">
        <v>112</v>
      </c>
      <c r="G440" t="s">
        <v>6</v>
      </c>
    </row>
    <row r="441" spans="1:23" x14ac:dyDescent="0.25">
      <c r="A441" t="s">
        <v>77</v>
      </c>
      <c r="B441" t="s">
        <v>5</v>
      </c>
      <c r="C441" t="s">
        <v>15</v>
      </c>
      <c r="D441" t="s">
        <v>16</v>
      </c>
      <c r="E441" t="s">
        <v>140</v>
      </c>
      <c r="F441" t="s">
        <v>112</v>
      </c>
      <c r="G441" t="s">
        <v>63</v>
      </c>
      <c r="L441" t="s">
        <v>55</v>
      </c>
      <c r="M441">
        <v>1</v>
      </c>
    </row>
    <row r="442" spans="1:23" x14ac:dyDescent="0.25">
      <c r="A442" t="s">
        <v>77</v>
      </c>
      <c r="B442" t="s">
        <v>5</v>
      </c>
      <c r="C442" t="s">
        <v>15</v>
      </c>
      <c r="D442" t="s">
        <v>16</v>
      </c>
      <c r="E442" t="s">
        <v>140</v>
      </c>
      <c r="F442" t="s">
        <v>112</v>
      </c>
      <c r="G442" t="s">
        <v>17</v>
      </c>
      <c r="J442" t="s">
        <v>141</v>
      </c>
      <c r="L442" t="s">
        <v>21</v>
      </c>
      <c r="M442">
        <v>1</v>
      </c>
      <c r="N442">
        <f t="shared" ref="N442:W442" si="99">M442</f>
        <v>1</v>
      </c>
      <c r="O442">
        <f t="shared" si="99"/>
        <v>1</v>
      </c>
      <c r="P442">
        <f t="shared" si="99"/>
        <v>1</v>
      </c>
      <c r="Q442">
        <f t="shared" si="99"/>
        <v>1</v>
      </c>
      <c r="R442">
        <f t="shared" si="99"/>
        <v>1</v>
      </c>
      <c r="S442">
        <f t="shared" si="99"/>
        <v>1</v>
      </c>
      <c r="T442">
        <f t="shared" si="99"/>
        <v>1</v>
      </c>
      <c r="U442">
        <f t="shared" si="99"/>
        <v>1</v>
      </c>
      <c r="V442">
        <f t="shared" si="99"/>
        <v>1</v>
      </c>
      <c r="W442">
        <f t="shared" si="99"/>
        <v>1</v>
      </c>
    </row>
    <row r="443" spans="1:23" x14ac:dyDescent="0.25">
      <c r="A443" t="s">
        <v>77</v>
      </c>
      <c r="B443" t="s">
        <v>5</v>
      </c>
      <c r="C443" t="s">
        <v>15</v>
      </c>
      <c r="D443" t="s">
        <v>16</v>
      </c>
      <c r="E443" t="s">
        <v>140</v>
      </c>
      <c r="F443" t="s">
        <v>114</v>
      </c>
      <c r="G443" t="s">
        <v>6</v>
      </c>
    </row>
    <row r="444" spans="1:23" x14ac:dyDescent="0.25">
      <c r="A444" t="s">
        <v>77</v>
      </c>
      <c r="B444" t="s">
        <v>5</v>
      </c>
      <c r="C444" t="s">
        <v>15</v>
      </c>
      <c r="D444" t="s">
        <v>16</v>
      </c>
      <c r="E444" t="s">
        <v>140</v>
      </c>
      <c r="F444" t="s">
        <v>114</v>
      </c>
      <c r="G444" t="s">
        <v>63</v>
      </c>
      <c r="L444" t="s">
        <v>55</v>
      </c>
      <c r="M444">
        <v>0</v>
      </c>
    </row>
    <row r="445" spans="1:23" x14ac:dyDescent="0.25">
      <c r="A445" t="s">
        <v>77</v>
      </c>
      <c r="B445" t="s">
        <v>5</v>
      </c>
      <c r="C445" t="s">
        <v>15</v>
      </c>
      <c r="D445" t="s">
        <v>16</v>
      </c>
      <c r="E445" t="s">
        <v>140</v>
      </c>
      <c r="F445" t="s">
        <v>114</v>
      </c>
      <c r="G445" t="s">
        <v>17</v>
      </c>
      <c r="J445" t="s">
        <v>142</v>
      </c>
      <c r="L445" t="s">
        <v>21</v>
      </c>
      <c r="M445">
        <v>1</v>
      </c>
      <c r="N445">
        <f t="shared" ref="N445:W445" si="100">M445</f>
        <v>1</v>
      </c>
      <c r="O445">
        <f t="shared" si="100"/>
        <v>1</v>
      </c>
      <c r="P445">
        <f t="shared" si="100"/>
        <v>1</v>
      </c>
      <c r="Q445">
        <f t="shared" si="100"/>
        <v>1</v>
      </c>
      <c r="R445">
        <f t="shared" si="100"/>
        <v>1</v>
      </c>
      <c r="S445">
        <f t="shared" si="100"/>
        <v>1</v>
      </c>
      <c r="T445">
        <f t="shared" si="100"/>
        <v>1</v>
      </c>
      <c r="U445">
        <f t="shared" si="100"/>
        <v>1</v>
      </c>
      <c r="V445">
        <f t="shared" si="100"/>
        <v>1</v>
      </c>
      <c r="W445">
        <f t="shared" si="100"/>
        <v>1</v>
      </c>
    </row>
    <row r="446" spans="1:23" x14ac:dyDescent="0.25">
      <c r="A446" t="s">
        <v>141</v>
      </c>
      <c r="B446" t="s">
        <v>5</v>
      </c>
      <c r="C446" t="s">
        <v>15</v>
      </c>
      <c r="D446" t="s">
        <v>16</v>
      </c>
      <c r="E446" t="s">
        <v>112</v>
      </c>
      <c r="G446" t="s">
        <v>20</v>
      </c>
      <c r="L446" t="s">
        <v>21</v>
      </c>
    </row>
    <row r="447" spans="1:23" x14ac:dyDescent="0.25">
      <c r="A447" t="s">
        <v>141</v>
      </c>
      <c r="B447" t="s">
        <v>5</v>
      </c>
      <c r="C447" t="s">
        <v>15</v>
      </c>
      <c r="D447" t="s">
        <v>16</v>
      </c>
      <c r="E447" t="s">
        <v>112</v>
      </c>
      <c r="G447" t="s">
        <v>22</v>
      </c>
      <c r="H447" t="s">
        <v>53</v>
      </c>
    </row>
    <row r="448" spans="1:23" x14ac:dyDescent="0.25">
      <c r="A448" t="s">
        <v>141</v>
      </c>
      <c r="B448" t="s">
        <v>5</v>
      </c>
      <c r="C448" t="s">
        <v>15</v>
      </c>
      <c r="D448" t="s">
        <v>16</v>
      </c>
      <c r="E448" t="s">
        <v>112</v>
      </c>
      <c r="G448" t="s">
        <v>54</v>
      </c>
      <c r="L448" t="s">
        <v>55</v>
      </c>
      <c r="M448">
        <v>0.25</v>
      </c>
      <c r="N448">
        <f t="shared" ref="N448:W449" si="101">M448</f>
        <v>0.25</v>
      </c>
      <c r="O448">
        <f t="shared" si="101"/>
        <v>0.25</v>
      </c>
      <c r="P448">
        <f t="shared" si="101"/>
        <v>0.25</v>
      </c>
      <c r="Q448">
        <f t="shared" si="101"/>
        <v>0.25</v>
      </c>
      <c r="R448">
        <f t="shared" si="101"/>
        <v>0.25</v>
      </c>
      <c r="S448">
        <f t="shared" si="101"/>
        <v>0.25</v>
      </c>
      <c r="T448">
        <f t="shared" si="101"/>
        <v>0.25</v>
      </c>
      <c r="U448">
        <f t="shared" si="101"/>
        <v>0.25</v>
      </c>
      <c r="V448">
        <f t="shared" si="101"/>
        <v>0.25</v>
      </c>
      <c r="W448">
        <f t="shared" si="101"/>
        <v>0.25</v>
      </c>
    </row>
    <row r="449" spans="1:23" x14ac:dyDescent="0.25">
      <c r="A449" t="s">
        <v>141</v>
      </c>
      <c r="B449" t="s">
        <v>5</v>
      </c>
      <c r="C449" t="s">
        <v>15</v>
      </c>
      <c r="D449" t="s">
        <v>16</v>
      </c>
      <c r="E449" t="s">
        <v>112</v>
      </c>
      <c r="G449" t="s">
        <v>56</v>
      </c>
      <c r="M449">
        <v>10</v>
      </c>
      <c r="N449">
        <f t="shared" si="101"/>
        <v>10</v>
      </c>
      <c r="O449">
        <f t="shared" si="101"/>
        <v>10</v>
      </c>
      <c r="P449">
        <f t="shared" si="101"/>
        <v>10</v>
      </c>
      <c r="Q449">
        <f t="shared" si="101"/>
        <v>10</v>
      </c>
      <c r="R449">
        <f t="shared" si="101"/>
        <v>10</v>
      </c>
      <c r="S449">
        <f t="shared" si="101"/>
        <v>10</v>
      </c>
      <c r="T449">
        <f t="shared" si="101"/>
        <v>10</v>
      </c>
      <c r="U449">
        <f t="shared" si="101"/>
        <v>10</v>
      </c>
      <c r="V449">
        <f t="shared" si="101"/>
        <v>10</v>
      </c>
      <c r="W449">
        <f t="shared" si="101"/>
        <v>10</v>
      </c>
    </row>
    <row r="450" spans="1:23" x14ac:dyDescent="0.25">
      <c r="A450" t="s">
        <v>141</v>
      </c>
      <c r="B450" t="s">
        <v>5</v>
      </c>
      <c r="C450" t="s">
        <v>15</v>
      </c>
      <c r="D450" t="s">
        <v>16</v>
      </c>
      <c r="E450" t="s">
        <v>112</v>
      </c>
      <c r="F450" t="s">
        <v>143</v>
      </c>
      <c r="G450" t="s">
        <v>6</v>
      </c>
    </row>
    <row r="451" spans="1:23" x14ac:dyDescent="0.25">
      <c r="A451" t="s">
        <v>141</v>
      </c>
      <c r="B451" t="s">
        <v>5</v>
      </c>
      <c r="C451" t="s">
        <v>15</v>
      </c>
      <c r="D451" t="s">
        <v>16</v>
      </c>
      <c r="E451" t="s">
        <v>112</v>
      </c>
      <c r="F451" t="s">
        <v>143</v>
      </c>
      <c r="G451" t="s">
        <v>58</v>
      </c>
      <c r="L451" t="s">
        <v>59</v>
      </c>
      <c r="M451">
        <v>1950</v>
      </c>
      <c r="N451">
        <f t="shared" ref="N451:W453" si="102">M451</f>
        <v>1950</v>
      </c>
      <c r="O451">
        <f t="shared" si="102"/>
        <v>1950</v>
      </c>
      <c r="P451">
        <f t="shared" si="102"/>
        <v>1950</v>
      </c>
      <c r="Q451">
        <f t="shared" si="102"/>
        <v>1950</v>
      </c>
      <c r="R451">
        <f t="shared" si="102"/>
        <v>1950</v>
      </c>
      <c r="S451">
        <f t="shared" si="102"/>
        <v>1950</v>
      </c>
      <c r="T451">
        <f t="shared" si="102"/>
        <v>1950</v>
      </c>
      <c r="U451">
        <f t="shared" si="102"/>
        <v>1950</v>
      </c>
      <c r="V451">
        <f t="shared" si="102"/>
        <v>1950</v>
      </c>
      <c r="W451">
        <f t="shared" si="102"/>
        <v>1950</v>
      </c>
    </row>
    <row r="452" spans="1:23" x14ac:dyDescent="0.25">
      <c r="A452" t="s">
        <v>141</v>
      </c>
      <c r="B452" t="s">
        <v>5</v>
      </c>
      <c r="C452" t="s">
        <v>15</v>
      </c>
      <c r="D452" t="s">
        <v>16</v>
      </c>
      <c r="E452" t="s">
        <v>112</v>
      </c>
      <c r="F452" t="s">
        <v>143</v>
      </c>
      <c r="G452" t="s">
        <v>60</v>
      </c>
      <c r="L452" t="s">
        <v>59</v>
      </c>
      <c r="M452">
        <v>2001</v>
      </c>
      <c r="N452">
        <f t="shared" si="102"/>
        <v>2001</v>
      </c>
      <c r="O452">
        <f t="shared" si="102"/>
        <v>2001</v>
      </c>
      <c r="P452">
        <f t="shared" si="102"/>
        <v>2001</v>
      </c>
      <c r="Q452">
        <f t="shared" si="102"/>
        <v>2001</v>
      </c>
      <c r="R452">
        <f t="shared" si="102"/>
        <v>2001</v>
      </c>
      <c r="S452">
        <f t="shared" si="102"/>
        <v>2001</v>
      </c>
      <c r="T452">
        <f t="shared" si="102"/>
        <v>2001</v>
      </c>
      <c r="U452">
        <f t="shared" si="102"/>
        <v>2001</v>
      </c>
      <c r="V452">
        <f t="shared" si="102"/>
        <v>2001</v>
      </c>
      <c r="W452">
        <f t="shared" si="102"/>
        <v>2001</v>
      </c>
    </row>
    <row r="453" spans="1:23" x14ac:dyDescent="0.25">
      <c r="A453" t="s">
        <v>141</v>
      </c>
      <c r="B453" t="s">
        <v>5</v>
      </c>
      <c r="C453" t="s">
        <v>15</v>
      </c>
      <c r="D453" t="s">
        <v>16</v>
      </c>
      <c r="E453" t="s">
        <v>112</v>
      </c>
      <c r="F453" t="s">
        <v>143</v>
      </c>
      <c r="G453" t="s">
        <v>61</v>
      </c>
      <c r="L453" t="s">
        <v>62</v>
      </c>
      <c r="M453">
        <v>25</v>
      </c>
      <c r="N453">
        <f t="shared" si="102"/>
        <v>25</v>
      </c>
      <c r="O453">
        <f t="shared" si="102"/>
        <v>25</v>
      </c>
      <c r="P453">
        <f t="shared" si="102"/>
        <v>25</v>
      </c>
      <c r="Q453">
        <f t="shared" si="102"/>
        <v>25</v>
      </c>
      <c r="R453">
        <f t="shared" si="102"/>
        <v>25</v>
      </c>
      <c r="S453">
        <f t="shared" si="102"/>
        <v>25</v>
      </c>
      <c r="T453">
        <f t="shared" si="102"/>
        <v>25</v>
      </c>
      <c r="U453">
        <f t="shared" si="102"/>
        <v>25</v>
      </c>
      <c r="V453">
        <f t="shared" si="102"/>
        <v>25</v>
      </c>
      <c r="W453">
        <f t="shared" si="102"/>
        <v>25</v>
      </c>
    </row>
    <row r="454" spans="1:23" x14ac:dyDescent="0.25">
      <c r="A454" t="s">
        <v>141</v>
      </c>
      <c r="B454" t="s">
        <v>5</v>
      </c>
      <c r="C454" t="s">
        <v>15</v>
      </c>
      <c r="D454" t="s">
        <v>16</v>
      </c>
      <c r="E454" t="s">
        <v>112</v>
      </c>
      <c r="F454" t="s">
        <v>143</v>
      </c>
      <c r="G454" t="s">
        <v>63</v>
      </c>
      <c r="L454" t="s">
        <v>55</v>
      </c>
      <c r="M454">
        <v>0</v>
      </c>
    </row>
    <row r="455" spans="1:23" x14ac:dyDescent="0.25">
      <c r="A455" t="s">
        <v>141</v>
      </c>
      <c r="B455" t="s">
        <v>5</v>
      </c>
      <c r="C455" t="s">
        <v>15</v>
      </c>
      <c r="D455" t="s">
        <v>16</v>
      </c>
      <c r="E455" t="s">
        <v>112</v>
      </c>
      <c r="F455" t="s">
        <v>143</v>
      </c>
      <c r="G455" t="s">
        <v>64</v>
      </c>
      <c r="L455" t="s">
        <v>21</v>
      </c>
      <c r="M455">
        <v>630000000</v>
      </c>
      <c r="N455">
        <f t="shared" ref="N455:W457" si="103">M455</f>
        <v>630000000</v>
      </c>
      <c r="O455">
        <f t="shared" si="103"/>
        <v>630000000</v>
      </c>
      <c r="P455">
        <f t="shared" si="103"/>
        <v>630000000</v>
      </c>
      <c r="Q455">
        <f t="shared" si="103"/>
        <v>630000000</v>
      </c>
      <c r="R455">
        <f t="shared" si="103"/>
        <v>630000000</v>
      </c>
      <c r="S455">
        <f t="shared" si="103"/>
        <v>630000000</v>
      </c>
      <c r="T455">
        <f t="shared" si="103"/>
        <v>630000000</v>
      </c>
      <c r="U455">
        <f t="shared" si="103"/>
        <v>630000000</v>
      </c>
      <c r="V455">
        <f t="shared" si="103"/>
        <v>630000000</v>
      </c>
      <c r="W455">
        <f t="shared" si="103"/>
        <v>630000000</v>
      </c>
    </row>
    <row r="456" spans="1:23" x14ac:dyDescent="0.25">
      <c r="A456" t="s">
        <v>141</v>
      </c>
      <c r="B456" t="s">
        <v>5</v>
      </c>
      <c r="C456" t="s">
        <v>15</v>
      </c>
      <c r="D456" t="s">
        <v>16</v>
      </c>
      <c r="E456" t="s">
        <v>112</v>
      </c>
      <c r="F456" t="s">
        <v>143</v>
      </c>
      <c r="G456" t="s">
        <v>81</v>
      </c>
      <c r="L456" t="s">
        <v>71</v>
      </c>
      <c r="M456">
        <v>52328087.348878503</v>
      </c>
      <c r="N456">
        <f t="shared" si="103"/>
        <v>52328087.348878503</v>
      </c>
      <c r="O456">
        <f t="shared" si="103"/>
        <v>52328087.348878503</v>
      </c>
      <c r="P456">
        <f t="shared" si="103"/>
        <v>52328087.348878503</v>
      </c>
      <c r="Q456">
        <f t="shared" si="103"/>
        <v>52328087.348878503</v>
      </c>
      <c r="R456">
        <f t="shared" si="103"/>
        <v>52328087.348878503</v>
      </c>
      <c r="S456">
        <f t="shared" si="103"/>
        <v>52328087.348878503</v>
      </c>
      <c r="T456">
        <f t="shared" si="103"/>
        <v>52328087.348878503</v>
      </c>
      <c r="U456">
        <f t="shared" si="103"/>
        <v>52328087.348878503</v>
      </c>
      <c r="V456">
        <f t="shared" si="103"/>
        <v>52328087.348878503</v>
      </c>
      <c r="W456">
        <f t="shared" si="103"/>
        <v>52328087.348878503</v>
      </c>
    </row>
    <row r="457" spans="1:23" x14ac:dyDescent="0.25">
      <c r="A457" t="s">
        <v>141</v>
      </c>
      <c r="B457" t="s">
        <v>5</v>
      </c>
      <c r="C457" t="s">
        <v>15</v>
      </c>
      <c r="D457" t="s">
        <v>16</v>
      </c>
      <c r="E457" t="s">
        <v>112</v>
      </c>
      <c r="F457" t="s">
        <v>143</v>
      </c>
      <c r="G457" t="s">
        <v>17</v>
      </c>
      <c r="J457" t="s">
        <v>30</v>
      </c>
      <c r="L457" t="s">
        <v>82</v>
      </c>
      <c r="M457">
        <v>1.74526E-3</v>
      </c>
      <c r="N457">
        <f t="shared" si="103"/>
        <v>1.74526E-3</v>
      </c>
      <c r="O457">
        <f t="shared" si="103"/>
        <v>1.74526E-3</v>
      </c>
      <c r="P457">
        <f t="shared" si="103"/>
        <v>1.74526E-3</v>
      </c>
      <c r="Q457">
        <f t="shared" si="103"/>
        <v>1.74526E-3</v>
      </c>
      <c r="R457">
        <f t="shared" si="103"/>
        <v>1.74526E-3</v>
      </c>
      <c r="S457">
        <f t="shared" si="103"/>
        <v>1.74526E-3</v>
      </c>
      <c r="T457">
        <f t="shared" si="103"/>
        <v>1.74526E-3</v>
      </c>
      <c r="U457">
        <f t="shared" si="103"/>
        <v>1.74526E-3</v>
      </c>
      <c r="V457">
        <f t="shared" si="103"/>
        <v>1.74526E-3</v>
      </c>
      <c r="W457">
        <f t="shared" si="103"/>
        <v>1.74526E-3</v>
      </c>
    </row>
    <row r="458" spans="1:23" x14ac:dyDescent="0.25">
      <c r="A458" t="s">
        <v>141</v>
      </c>
      <c r="B458" t="s">
        <v>5</v>
      </c>
      <c r="C458" t="s">
        <v>15</v>
      </c>
      <c r="D458" t="s">
        <v>16</v>
      </c>
      <c r="E458" t="s">
        <v>112</v>
      </c>
      <c r="F458" t="s">
        <v>144</v>
      </c>
      <c r="G458" t="s">
        <v>6</v>
      </c>
    </row>
    <row r="459" spans="1:23" x14ac:dyDescent="0.25">
      <c r="A459" t="s">
        <v>141</v>
      </c>
      <c r="B459" t="s">
        <v>5</v>
      </c>
      <c r="C459" t="s">
        <v>15</v>
      </c>
      <c r="D459" t="s">
        <v>16</v>
      </c>
      <c r="E459" t="s">
        <v>112</v>
      </c>
      <c r="F459" t="s">
        <v>144</v>
      </c>
      <c r="G459" t="s">
        <v>58</v>
      </c>
      <c r="L459" t="s">
        <v>59</v>
      </c>
      <c r="M459">
        <v>2000</v>
      </c>
      <c r="N459">
        <f t="shared" ref="N459:W461" si="104">M459</f>
        <v>2000</v>
      </c>
      <c r="O459">
        <f t="shared" si="104"/>
        <v>2000</v>
      </c>
      <c r="P459">
        <f t="shared" si="104"/>
        <v>2000</v>
      </c>
      <c r="Q459">
        <f t="shared" si="104"/>
        <v>2000</v>
      </c>
      <c r="R459">
        <f t="shared" si="104"/>
        <v>2000</v>
      </c>
      <c r="S459">
        <f t="shared" si="104"/>
        <v>2000</v>
      </c>
      <c r="T459">
        <f t="shared" si="104"/>
        <v>2000</v>
      </c>
      <c r="U459">
        <f t="shared" si="104"/>
        <v>2000</v>
      </c>
      <c r="V459">
        <f t="shared" si="104"/>
        <v>2000</v>
      </c>
      <c r="W459">
        <f t="shared" si="104"/>
        <v>2000</v>
      </c>
    </row>
    <row r="460" spans="1:23" x14ac:dyDescent="0.25">
      <c r="A460" t="s">
        <v>141</v>
      </c>
      <c r="B460" t="s">
        <v>5</v>
      </c>
      <c r="C460" t="s">
        <v>15</v>
      </c>
      <c r="D460" t="s">
        <v>16</v>
      </c>
      <c r="E460" t="s">
        <v>112</v>
      </c>
      <c r="F460" t="s">
        <v>144</v>
      </c>
      <c r="G460" t="s">
        <v>60</v>
      </c>
      <c r="L460" t="s">
        <v>59</v>
      </c>
      <c r="M460">
        <v>2101</v>
      </c>
      <c r="N460">
        <f t="shared" si="104"/>
        <v>2101</v>
      </c>
      <c r="O460">
        <f t="shared" si="104"/>
        <v>2101</v>
      </c>
      <c r="P460">
        <f t="shared" si="104"/>
        <v>2101</v>
      </c>
      <c r="Q460">
        <f t="shared" si="104"/>
        <v>2101</v>
      </c>
      <c r="R460">
        <f t="shared" si="104"/>
        <v>2101</v>
      </c>
      <c r="S460">
        <f t="shared" si="104"/>
        <v>2101</v>
      </c>
      <c r="T460">
        <f t="shared" si="104"/>
        <v>2101</v>
      </c>
      <c r="U460">
        <f t="shared" si="104"/>
        <v>2101</v>
      </c>
      <c r="V460">
        <f t="shared" si="104"/>
        <v>2101</v>
      </c>
      <c r="W460">
        <f t="shared" si="104"/>
        <v>2101</v>
      </c>
    </row>
    <row r="461" spans="1:23" x14ac:dyDescent="0.25">
      <c r="A461" t="s">
        <v>141</v>
      </c>
      <c r="B461" t="s">
        <v>5</v>
      </c>
      <c r="C461" t="s">
        <v>15</v>
      </c>
      <c r="D461" t="s">
        <v>16</v>
      </c>
      <c r="E461" t="s">
        <v>112</v>
      </c>
      <c r="F461" t="s">
        <v>144</v>
      </c>
      <c r="G461" t="s">
        <v>61</v>
      </c>
      <c r="L461" t="s">
        <v>62</v>
      </c>
      <c r="M461">
        <v>25</v>
      </c>
      <c r="N461">
        <f t="shared" si="104"/>
        <v>25</v>
      </c>
      <c r="O461">
        <f t="shared" si="104"/>
        <v>25</v>
      </c>
      <c r="P461">
        <f t="shared" si="104"/>
        <v>25</v>
      </c>
      <c r="Q461">
        <f t="shared" si="104"/>
        <v>25</v>
      </c>
      <c r="R461">
        <f t="shared" si="104"/>
        <v>25</v>
      </c>
      <c r="S461">
        <f t="shared" si="104"/>
        <v>25</v>
      </c>
      <c r="T461">
        <f t="shared" si="104"/>
        <v>25</v>
      </c>
      <c r="U461">
        <f t="shared" si="104"/>
        <v>25</v>
      </c>
      <c r="V461">
        <f t="shared" si="104"/>
        <v>25</v>
      </c>
      <c r="W461">
        <f t="shared" si="104"/>
        <v>25</v>
      </c>
    </row>
    <row r="462" spans="1:23" x14ac:dyDescent="0.25">
      <c r="A462" t="s">
        <v>141</v>
      </c>
      <c r="B462" t="s">
        <v>5</v>
      </c>
      <c r="C462" t="s">
        <v>15</v>
      </c>
      <c r="D462" t="s">
        <v>16</v>
      </c>
      <c r="E462" t="s">
        <v>112</v>
      </c>
      <c r="F462" t="s">
        <v>144</v>
      </c>
      <c r="G462" t="s">
        <v>63</v>
      </c>
      <c r="L462" t="s">
        <v>55</v>
      </c>
      <c r="M462">
        <v>0</v>
      </c>
    </row>
    <row r="463" spans="1:23" x14ac:dyDescent="0.25">
      <c r="A463" t="s">
        <v>141</v>
      </c>
      <c r="B463" t="s">
        <v>5</v>
      </c>
      <c r="C463" t="s">
        <v>15</v>
      </c>
      <c r="D463" t="s">
        <v>16</v>
      </c>
      <c r="E463" t="s">
        <v>112</v>
      </c>
      <c r="F463" t="s">
        <v>144</v>
      </c>
      <c r="G463" t="s">
        <v>64</v>
      </c>
      <c r="L463" t="s">
        <v>21</v>
      </c>
      <c r="M463">
        <v>630000000</v>
      </c>
      <c r="N463">
        <f t="shared" ref="N463:W465" si="105">M463</f>
        <v>630000000</v>
      </c>
      <c r="O463">
        <f t="shared" si="105"/>
        <v>630000000</v>
      </c>
      <c r="P463">
        <f t="shared" si="105"/>
        <v>630000000</v>
      </c>
      <c r="Q463">
        <f t="shared" si="105"/>
        <v>630000000</v>
      </c>
      <c r="R463">
        <f t="shared" si="105"/>
        <v>630000000</v>
      </c>
      <c r="S463">
        <f t="shared" si="105"/>
        <v>630000000</v>
      </c>
      <c r="T463">
        <f t="shared" si="105"/>
        <v>630000000</v>
      </c>
      <c r="U463">
        <f t="shared" si="105"/>
        <v>630000000</v>
      </c>
      <c r="V463">
        <f t="shared" si="105"/>
        <v>630000000</v>
      </c>
      <c r="W463">
        <f t="shared" si="105"/>
        <v>630000000</v>
      </c>
    </row>
    <row r="464" spans="1:23" x14ac:dyDescent="0.25">
      <c r="A464" t="s">
        <v>141</v>
      </c>
      <c r="B464" t="s">
        <v>5</v>
      </c>
      <c r="C464" t="s">
        <v>15</v>
      </c>
      <c r="D464" t="s">
        <v>16</v>
      </c>
      <c r="E464" t="s">
        <v>112</v>
      </c>
      <c r="F464" t="s">
        <v>144</v>
      </c>
      <c r="G464" t="s">
        <v>81</v>
      </c>
      <c r="L464" t="s">
        <v>71</v>
      </c>
      <c r="M464">
        <v>139541591.86261699</v>
      </c>
      <c r="N464">
        <f t="shared" si="105"/>
        <v>139541591.86261699</v>
      </c>
      <c r="O464">
        <f t="shared" si="105"/>
        <v>139541591.86261699</v>
      </c>
      <c r="P464">
        <f t="shared" si="105"/>
        <v>139541591.86261699</v>
      </c>
      <c r="Q464">
        <f t="shared" si="105"/>
        <v>139541591.86261699</v>
      </c>
      <c r="R464">
        <f t="shared" si="105"/>
        <v>139541591.86261699</v>
      </c>
      <c r="S464">
        <f t="shared" si="105"/>
        <v>139541591.86261699</v>
      </c>
      <c r="T464">
        <f t="shared" si="105"/>
        <v>139541591.86261699</v>
      </c>
      <c r="U464">
        <f t="shared" si="105"/>
        <v>139541591.86261699</v>
      </c>
      <c r="V464">
        <f t="shared" si="105"/>
        <v>139541591.86261699</v>
      </c>
      <c r="W464">
        <f t="shared" si="105"/>
        <v>139541591.86261699</v>
      </c>
    </row>
    <row r="465" spans="1:23" x14ac:dyDescent="0.25">
      <c r="A465" t="s">
        <v>141</v>
      </c>
      <c r="B465" t="s">
        <v>5</v>
      </c>
      <c r="C465" t="s">
        <v>15</v>
      </c>
      <c r="D465" t="s">
        <v>16</v>
      </c>
      <c r="E465" t="s">
        <v>112</v>
      </c>
      <c r="F465" t="s">
        <v>144</v>
      </c>
      <c r="G465" t="s">
        <v>17</v>
      </c>
      <c r="J465" t="s">
        <v>30</v>
      </c>
      <c r="L465" t="s">
        <v>82</v>
      </c>
      <c r="M465">
        <v>1.4834710000000001E-3</v>
      </c>
      <c r="N465">
        <f t="shared" si="105"/>
        <v>1.4834710000000001E-3</v>
      </c>
      <c r="O465">
        <f t="shared" si="105"/>
        <v>1.4834710000000001E-3</v>
      </c>
      <c r="P465">
        <f t="shared" si="105"/>
        <v>1.4834710000000001E-3</v>
      </c>
      <c r="Q465">
        <f t="shared" si="105"/>
        <v>1.4834710000000001E-3</v>
      </c>
      <c r="R465">
        <f t="shared" si="105"/>
        <v>1.4834710000000001E-3</v>
      </c>
      <c r="S465">
        <f t="shared" si="105"/>
        <v>1.4834710000000001E-3</v>
      </c>
      <c r="T465">
        <f t="shared" si="105"/>
        <v>1.4834710000000001E-3</v>
      </c>
      <c r="U465">
        <f t="shared" si="105"/>
        <v>1.4834710000000001E-3</v>
      </c>
      <c r="V465">
        <f t="shared" si="105"/>
        <v>1.4834710000000001E-3</v>
      </c>
      <c r="W465">
        <f t="shared" si="105"/>
        <v>1.4834710000000001E-3</v>
      </c>
    </row>
    <row r="466" spans="1:23" x14ac:dyDescent="0.25">
      <c r="A466" t="s">
        <v>141</v>
      </c>
      <c r="B466" t="s">
        <v>5</v>
      </c>
      <c r="C466" t="s">
        <v>15</v>
      </c>
      <c r="D466" t="s">
        <v>16</v>
      </c>
      <c r="E466" t="s">
        <v>112</v>
      </c>
      <c r="F466" t="s">
        <v>145</v>
      </c>
      <c r="G466" t="s">
        <v>6</v>
      </c>
    </row>
    <row r="467" spans="1:23" x14ac:dyDescent="0.25">
      <c r="A467" t="s">
        <v>141</v>
      </c>
      <c r="B467" t="s">
        <v>5</v>
      </c>
      <c r="C467" t="s">
        <v>15</v>
      </c>
      <c r="D467" t="s">
        <v>16</v>
      </c>
      <c r="E467" t="s">
        <v>112</v>
      </c>
      <c r="F467" t="s">
        <v>145</v>
      </c>
      <c r="G467" t="s">
        <v>58</v>
      </c>
      <c r="L467" t="s">
        <v>59</v>
      </c>
      <c r="M467">
        <v>2000</v>
      </c>
      <c r="N467">
        <f t="shared" ref="N467:W469" si="106">M467</f>
        <v>2000</v>
      </c>
      <c r="O467">
        <f t="shared" si="106"/>
        <v>2000</v>
      </c>
      <c r="P467">
        <f t="shared" si="106"/>
        <v>2000</v>
      </c>
      <c r="Q467">
        <f t="shared" si="106"/>
        <v>2000</v>
      </c>
      <c r="R467">
        <f t="shared" si="106"/>
        <v>2000</v>
      </c>
      <c r="S467">
        <f t="shared" si="106"/>
        <v>2000</v>
      </c>
      <c r="T467">
        <f t="shared" si="106"/>
        <v>2000</v>
      </c>
      <c r="U467">
        <f t="shared" si="106"/>
        <v>2000</v>
      </c>
      <c r="V467">
        <f t="shared" si="106"/>
        <v>2000</v>
      </c>
      <c r="W467">
        <f t="shared" si="106"/>
        <v>2000</v>
      </c>
    </row>
    <row r="468" spans="1:23" x14ac:dyDescent="0.25">
      <c r="A468" t="s">
        <v>141</v>
      </c>
      <c r="B468" t="s">
        <v>5</v>
      </c>
      <c r="C468" t="s">
        <v>15</v>
      </c>
      <c r="D468" t="s">
        <v>16</v>
      </c>
      <c r="E468" t="s">
        <v>112</v>
      </c>
      <c r="F468" t="s">
        <v>145</v>
      </c>
      <c r="G468" t="s">
        <v>60</v>
      </c>
      <c r="L468" t="s">
        <v>59</v>
      </c>
      <c r="M468">
        <v>2101</v>
      </c>
      <c r="N468">
        <f t="shared" si="106"/>
        <v>2101</v>
      </c>
      <c r="O468">
        <f t="shared" si="106"/>
        <v>2101</v>
      </c>
      <c r="P468">
        <f t="shared" si="106"/>
        <v>2101</v>
      </c>
      <c r="Q468">
        <f t="shared" si="106"/>
        <v>2101</v>
      </c>
      <c r="R468">
        <f t="shared" si="106"/>
        <v>2101</v>
      </c>
      <c r="S468">
        <f t="shared" si="106"/>
        <v>2101</v>
      </c>
      <c r="T468">
        <f t="shared" si="106"/>
        <v>2101</v>
      </c>
      <c r="U468">
        <f t="shared" si="106"/>
        <v>2101</v>
      </c>
      <c r="V468">
        <f t="shared" si="106"/>
        <v>2101</v>
      </c>
      <c r="W468">
        <f t="shared" si="106"/>
        <v>2101</v>
      </c>
    </row>
    <row r="469" spans="1:23" x14ac:dyDescent="0.25">
      <c r="A469" t="s">
        <v>141</v>
      </c>
      <c r="B469" t="s">
        <v>5</v>
      </c>
      <c r="C469" t="s">
        <v>15</v>
      </c>
      <c r="D469" t="s">
        <v>16</v>
      </c>
      <c r="E469" t="s">
        <v>112</v>
      </c>
      <c r="F469" t="s">
        <v>145</v>
      </c>
      <c r="G469" t="s">
        <v>61</v>
      </c>
      <c r="L469" t="s">
        <v>62</v>
      </c>
      <c r="M469">
        <v>25</v>
      </c>
      <c r="N469">
        <f t="shared" si="106"/>
        <v>25</v>
      </c>
      <c r="O469">
        <f t="shared" si="106"/>
        <v>25</v>
      </c>
      <c r="P469">
        <f t="shared" si="106"/>
        <v>25</v>
      </c>
      <c r="Q469">
        <f t="shared" si="106"/>
        <v>25</v>
      </c>
      <c r="R469">
        <f t="shared" si="106"/>
        <v>25</v>
      </c>
      <c r="S469">
        <f t="shared" si="106"/>
        <v>25</v>
      </c>
      <c r="T469">
        <f t="shared" si="106"/>
        <v>25</v>
      </c>
      <c r="U469">
        <f t="shared" si="106"/>
        <v>25</v>
      </c>
      <c r="V469">
        <f t="shared" si="106"/>
        <v>25</v>
      </c>
      <c r="W469">
        <f t="shared" si="106"/>
        <v>25</v>
      </c>
    </row>
    <row r="470" spans="1:23" x14ac:dyDescent="0.25">
      <c r="A470" t="s">
        <v>141</v>
      </c>
      <c r="B470" t="s">
        <v>5</v>
      </c>
      <c r="C470" t="s">
        <v>15</v>
      </c>
      <c r="D470" t="s">
        <v>16</v>
      </c>
      <c r="E470" t="s">
        <v>112</v>
      </c>
      <c r="F470" t="s">
        <v>145</v>
      </c>
      <c r="G470" t="s">
        <v>63</v>
      </c>
      <c r="L470" t="s">
        <v>55</v>
      </c>
      <c r="M470">
        <v>1</v>
      </c>
    </row>
    <row r="471" spans="1:23" x14ac:dyDescent="0.25">
      <c r="A471" t="s">
        <v>141</v>
      </c>
      <c r="B471" t="s">
        <v>5</v>
      </c>
      <c r="C471" t="s">
        <v>15</v>
      </c>
      <c r="D471" t="s">
        <v>16</v>
      </c>
      <c r="E471" t="s">
        <v>112</v>
      </c>
      <c r="F471" t="s">
        <v>145</v>
      </c>
      <c r="G471" t="s">
        <v>64</v>
      </c>
      <c r="L471" t="s">
        <v>21</v>
      </c>
      <c r="M471">
        <v>630000000</v>
      </c>
      <c r="N471">
        <f t="shared" ref="N471:W473" si="107">M471</f>
        <v>630000000</v>
      </c>
      <c r="O471">
        <f t="shared" si="107"/>
        <v>630000000</v>
      </c>
      <c r="P471">
        <f t="shared" si="107"/>
        <v>630000000</v>
      </c>
      <c r="Q471">
        <f t="shared" si="107"/>
        <v>630000000</v>
      </c>
      <c r="R471">
        <f t="shared" si="107"/>
        <v>630000000</v>
      </c>
      <c r="S471">
        <f t="shared" si="107"/>
        <v>630000000</v>
      </c>
      <c r="T471">
        <f t="shared" si="107"/>
        <v>630000000</v>
      </c>
      <c r="U471">
        <f t="shared" si="107"/>
        <v>630000000</v>
      </c>
      <c r="V471">
        <f t="shared" si="107"/>
        <v>630000000</v>
      </c>
      <c r="W471">
        <f t="shared" si="107"/>
        <v>630000000</v>
      </c>
    </row>
    <row r="472" spans="1:23" x14ac:dyDescent="0.25">
      <c r="A472" t="s">
        <v>141</v>
      </c>
      <c r="B472" t="s">
        <v>5</v>
      </c>
      <c r="C472" t="s">
        <v>15</v>
      </c>
      <c r="D472" t="s">
        <v>16</v>
      </c>
      <c r="E472" t="s">
        <v>112</v>
      </c>
      <c r="F472" t="s">
        <v>145</v>
      </c>
      <c r="G472" t="s">
        <v>81</v>
      </c>
      <c r="L472" t="s">
        <v>71</v>
      </c>
      <c r="M472">
        <v>52328087.348878503</v>
      </c>
      <c r="N472">
        <f t="shared" si="107"/>
        <v>52328087.348878503</v>
      </c>
      <c r="O472">
        <f t="shared" si="107"/>
        <v>52328087.348878503</v>
      </c>
      <c r="P472">
        <f t="shared" si="107"/>
        <v>52328087.348878503</v>
      </c>
      <c r="Q472">
        <f t="shared" si="107"/>
        <v>52328087.348878503</v>
      </c>
      <c r="R472">
        <f t="shared" si="107"/>
        <v>52328087.348878503</v>
      </c>
      <c r="S472">
        <f t="shared" si="107"/>
        <v>52328087.348878503</v>
      </c>
      <c r="T472">
        <f t="shared" si="107"/>
        <v>52328087.348878503</v>
      </c>
      <c r="U472">
        <f t="shared" si="107"/>
        <v>52328087.348878503</v>
      </c>
      <c r="V472">
        <f t="shared" si="107"/>
        <v>52328087.348878503</v>
      </c>
      <c r="W472">
        <f t="shared" si="107"/>
        <v>52328087.348878503</v>
      </c>
    </row>
    <row r="473" spans="1:23" x14ac:dyDescent="0.25">
      <c r="A473" t="s">
        <v>141</v>
      </c>
      <c r="B473" t="s">
        <v>5</v>
      </c>
      <c r="C473" t="s">
        <v>15</v>
      </c>
      <c r="D473" t="s">
        <v>16</v>
      </c>
      <c r="E473" t="s">
        <v>112</v>
      </c>
      <c r="F473" t="s">
        <v>145</v>
      </c>
      <c r="G473" t="s">
        <v>17</v>
      </c>
      <c r="J473" t="s">
        <v>30</v>
      </c>
      <c r="L473" t="s">
        <v>82</v>
      </c>
      <c r="M473">
        <v>1.74526E-3</v>
      </c>
      <c r="N473">
        <f t="shared" si="107"/>
        <v>1.74526E-3</v>
      </c>
      <c r="O473">
        <f t="shared" si="107"/>
        <v>1.74526E-3</v>
      </c>
      <c r="P473">
        <f t="shared" si="107"/>
        <v>1.74526E-3</v>
      </c>
      <c r="Q473">
        <f t="shared" si="107"/>
        <v>1.74526E-3</v>
      </c>
      <c r="R473">
        <f t="shared" si="107"/>
        <v>1.74526E-3</v>
      </c>
      <c r="S473">
        <f t="shared" si="107"/>
        <v>1.74526E-3</v>
      </c>
      <c r="T473">
        <f t="shared" si="107"/>
        <v>1.74526E-3</v>
      </c>
      <c r="U473">
        <f t="shared" si="107"/>
        <v>1.74526E-3</v>
      </c>
      <c r="V473">
        <f t="shared" si="107"/>
        <v>1.74526E-3</v>
      </c>
      <c r="W473">
        <f t="shared" si="107"/>
        <v>1.74526E-3</v>
      </c>
    </row>
    <row r="474" spans="1:23" x14ac:dyDescent="0.25">
      <c r="A474" t="s">
        <v>142</v>
      </c>
      <c r="B474" t="s">
        <v>5</v>
      </c>
      <c r="C474" t="s">
        <v>15</v>
      </c>
      <c r="D474" t="s">
        <v>16</v>
      </c>
      <c r="E474" t="s">
        <v>114</v>
      </c>
      <c r="G474" t="s">
        <v>20</v>
      </c>
      <c r="L474" t="s">
        <v>21</v>
      </c>
    </row>
    <row r="475" spans="1:23" x14ac:dyDescent="0.25">
      <c r="A475" t="s">
        <v>142</v>
      </c>
      <c r="B475" t="s">
        <v>5</v>
      </c>
      <c r="C475" t="s">
        <v>15</v>
      </c>
      <c r="D475" t="s">
        <v>16</v>
      </c>
      <c r="E475" t="s">
        <v>114</v>
      </c>
      <c r="G475" t="s">
        <v>22</v>
      </c>
      <c r="H475" t="s">
        <v>53</v>
      </c>
    </row>
    <row r="476" spans="1:23" x14ac:dyDescent="0.25">
      <c r="A476" t="s">
        <v>142</v>
      </c>
      <c r="B476" t="s">
        <v>5</v>
      </c>
      <c r="C476" t="s">
        <v>15</v>
      </c>
      <c r="D476" t="s">
        <v>16</v>
      </c>
      <c r="E476" t="s">
        <v>114</v>
      </c>
      <c r="G476" t="s">
        <v>54</v>
      </c>
      <c r="L476" t="s">
        <v>55</v>
      </c>
      <c r="M476">
        <v>0.25</v>
      </c>
      <c r="N476">
        <f t="shared" ref="N476:W477" si="108">M476</f>
        <v>0.25</v>
      </c>
      <c r="O476">
        <f t="shared" si="108"/>
        <v>0.25</v>
      </c>
      <c r="P476">
        <f t="shared" si="108"/>
        <v>0.25</v>
      </c>
      <c r="Q476">
        <f t="shared" si="108"/>
        <v>0.25</v>
      </c>
      <c r="R476">
        <f t="shared" si="108"/>
        <v>0.25</v>
      </c>
      <c r="S476">
        <f t="shared" si="108"/>
        <v>0.25</v>
      </c>
      <c r="T476">
        <f t="shared" si="108"/>
        <v>0.25</v>
      </c>
      <c r="U476">
        <f t="shared" si="108"/>
        <v>0.25</v>
      </c>
      <c r="V476">
        <f t="shared" si="108"/>
        <v>0.25</v>
      </c>
      <c r="W476">
        <f t="shared" si="108"/>
        <v>0.25</v>
      </c>
    </row>
    <row r="477" spans="1:23" x14ac:dyDescent="0.25">
      <c r="A477" t="s">
        <v>142</v>
      </c>
      <c r="B477" t="s">
        <v>5</v>
      </c>
      <c r="C477" t="s">
        <v>15</v>
      </c>
      <c r="D477" t="s">
        <v>16</v>
      </c>
      <c r="E477" t="s">
        <v>114</v>
      </c>
      <c r="G477" t="s">
        <v>56</v>
      </c>
      <c r="M477">
        <v>10</v>
      </c>
      <c r="N477">
        <f t="shared" si="108"/>
        <v>10</v>
      </c>
      <c r="O477">
        <f t="shared" si="108"/>
        <v>10</v>
      </c>
      <c r="P477">
        <f t="shared" si="108"/>
        <v>10</v>
      </c>
      <c r="Q477">
        <f t="shared" si="108"/>
        <v>10</v>
      </c>
      <c r="R477">
        <f t="shared" si="108"/>
        <v>10</v>
      </c>
      <c r="S477">
        <f t="shared" si="108"/>
        <v>10</v>
      </c>
      <c r="T477">
        <f t="shared" si="108"/>
        <v>10</v>
      </c>
      <c r="U477">
        <f t="shared" si="108"/>
        <v>10</v>
      </c>
      <c r="V477">
        <f t="shared" si="108"/>
        <v>10</v>
      </c>
      <c r="W477">
        <f t="shared" si="108"/>
        <v>10</v>
      </c>
    </row>
    <row r="478" spans="1:23" x14ac:dyDescent="0.25">
      <c r="A478" t="s">
        <v>142</v>
      </c>
      <c r="B478" t="s">
        <v>5</v>
      </c>
      <c r="C478" t="s">
        <v>15</v>
      </c>
      <c r="D478" t="s">
        <v>16</v>
      </c>
      <c r="E478" t="s">
        <v>114</v>
      </c>
      <c r="F478" t="s">
        <v>146</v>
      </c>
      <c r="G478" t="s">
        <v>6</v>
      </c>
    </row>
    <row r="479" spans="1:23" x14ac:dyDescent="0.25">
      <c r="A479" t="s">
        <v>142</v>
      </c>
      <c r="B479" t="s">
        <v>5</v>
      </c>
      <c r="C479" t="s">
        <v>15</v>
      </c>
      <c r="D479" t="s">
        <v>16</v>
      </c>
      <c r="E479" t="s">
        <v>114</v>
      </c>
      <c r="F479" t="s">
        <v>146</v>
      </c>
      <c r="G479" t="s">
        <v>58</v>
      </c>
      <c r="L479" t="s">
        <v>59</v>
      </c>
      <c r="M479">
        <v>2000</v>
      </c>
      <c r="N479">
        <f t="shared" ref="N479:W481" si="109">M479</f>
        <v>2000</v>
      </c>
      <c r="O479">
        <f t="shared" si="109"/>
        <v>2000</v>
      </c>
      <c r="P479">
        <f t="shared" si="109"/>
        <v>2000</v>
      </c>
      <c r="Q479">
        <f t="shared" si="109"/>
        <v>2000</v>
      </c>
      <c r="R479">
        <f t="shared" si="109"/>
        <v>2000</v>
      </c>
      <c r="S479">
        <f t="shared" si="109"/>
        <v>2000</v>
      </c>
      <c r="T479">
        <f t="shared" si="109"/>
        <v>2000</v>
      </c>
      <c r="U479">
        <f t="shared" si="109"/>
        <v>2000</v>
      </c>
      <c r="V479">
        <f t="shared" si="109"/>
        <v>2000</v>
      </c>
      <c r="W479">
        <f t="shared" si="109"/>
        <v>2000</v>
      </c>
    </row>
    <row r="480" spans="1:23" x14ac:dyDescent="0.25">
      <c r="A480" t="s">
        <v>142</v>
      </c>
      <c r="B480" t="s">
        <v>5</v>
      </c>
      <c r="C480" t="s">
        <v>15</v>
      </c>
      <c r="D480" t="s">
        <v>16</v>
      </c>
      <c r="E480" t="s">
        <v>114</v>
      </c>
      <c r="F480" t="s">
        <v>146</v>
      </c>
      <c r="G480" t="s">
        <v>60</v>
      </c>
      <c r="L480" t="s">
        <v>59</v>
      </c>
      <c r="M480">
        <v>2101</v>
      </c>
      <c r="N480">
        <f t="shared" si="109"/>
        <v>2101</v>
      </c>
      <c r="O480">
        <f t="shared" si="109"/>
        <v>2101</v>
      </c>
      <c r="P480">
        <f t="shared" si="109"/>
        <v>2101</v>
      </c>
      <c r="Q480">
        <f t="shared" si="109"/>
        <v>2101</v>
      </c>
      <c r="R480">
        <f t="shared" si="109"/>
        <v>2101</v>
      </c>
      <c r="S480">
        <f t="shared" si="109"/>
        <v>2101</v>
      </c>
      <c r="T480">
        <f t="shared" si="109"/>
        <v>2101</v>
      </c>
      <c r="U480">
        <f t="shared" si="109"/>
        <v>2101</v>
      </c>
      <c r="V480">
        <f t="shared" si="109"/>
        <v>2101</v>
      </c>
      <c r="W480">
        <f t="shared" si="109"/>
        <v>2101</v>
      </c>
    </row>
    <row r="481" spans="1:23" x14ac:dyDescent="0.25">
      <c r="A481" t="s">
        <v>142</v>
      </c>
      <c r="B481" t="s">
        <v>5</v>
      </c>
      <c r="C481" t="s">
        <v>15</v>
      </c>
      <c r="D481" t="s">
        <v>16</v>
      </c>
      <c r="E481" t="s">
        <v>114</v>
      </c>
      <c r="F481" t="s">
        <v>146</v>
      </c>
      <c r="G481" t="s">
        <v>61</v>
      </c>
      <c r="L481" t="s">
        <v>62</v>
      </c>
      <c r="M481">
        <v>25</v>
      </c>
      <c r="N481">
        <f t="shared" si="109"/>
        <v>25</v>
      </c>
      <c r="O481">
        <f t="shared" si="109"/>
        <v>25</v>
      </c>
      <c r="P481">
        <f t="shared" si="109"/>
        <v>25</v>
      </c>
      <c r="Q481">
        <f t="shared" si="109"/>
        <v>25</v>
      </c>
      <c r="R481">
        <f t="shared" si="109"/>
        <v>25</v>
      </c>
      <c r="S481">
        <f t="shared" si="109"/>
        <v>25</v>
      </c>
      <c r="T481">
        <f t="shared" si="109"/>
        <v>25</v>
      </c>
      <c r="U481">
        <f t="shared" si="109"/>
        <v>25</v>
      </c>
      <c r="V481">
        <f t="shared" si="109"/>
        <v>25</v>
      </c>
      <c r="W481">
        <f t="shared" si="109"/>
        <v>25</v>
      </c>
    </row>
    <row r="482" spans="1:23" x14ac:dyDescent="0.25">
      <c r="A482" t="s">
        <v>142</v>
      </c>
      <c r="B482" t="s">
        <v>5</v>
      </c>
      <c r="C482" t="s">
        <v>15</v>
      </c>
      <c r="D482" t="s">
        <v>16</v>
      </c>
      <c r="E482" t="s">
        <v>114</v>
      </c>
      <c r="F482" t="s">
        <v>146</v>
      </c>
      <c r="G482" t="s">
        <v>63</v>
      </c>
      <c r="L482" t="s">
        <v>55</v>
      </c>
      <c r="M482">
        <v>1</v>
      </c>
    </row>
    <row r="483" spans="1:23" x14ac:dyDescent="0.25">
      <c r="A483" t="s">
        <v>142</v>
      </c>
      <c r="B483" t="s">
        <v>5</v>
      </c>
      <c r="C483" t="s">
        <v>15</v>
      </c>
      <c r="D483" t="s">
        <v>16</v>
      </c>
      <c r="E483" t="s">
        <v>114</v>
      </c>
      <c r="F483" t="s">
        <v>146</v>
      </c>
      <c r="G483" t="s">
        <v>64</v>
      </c>
      <c r="L483" t="s">
        <v>21</v>
      </c>
      <c r="M483">
        <v>630000000</v>
      </c>
      <c r="N483">
        <f t="shared" ref="N483:W485" si="110">M483</f>
        <v>630000000</v>
      </c>
      <c r="O483">
        <f t="shared" si="110"/>
        <v>630000000</v>
      </c>
      <c r="P483">
        <f t="shared" si="110"/>
        <v>630000000</v>
      </c>
      <c r="Q483">
        <f t="shared" si="110"/>
        <v>630000000</v>
      </c>
      <c r="R483">
        <f t="shared" si="110"/>
        <v>630000000</v>
      </c>
      <c r="S483">
        <f t="shared" si="110"/>
        <v>630000000</v>
      </c>
      <c r="T483">
        <f t="shared" si="110"/>
        <v>630000000</v>
      </c>
      <c r="U483">
        <f t="shared" si="110"/>
        <v>630000000</v>
      </c>
      <c r="V483">
        <f t="shared" si="110"/>
        <v>630000000</v>
      </c>
      <c r="W483">
        <f t="shared" si="110"/>
        <v>630000000</v>
      </c>
    </row>
    <row r="484" spans="1:23" x14ac:dyDescent="0.25">
      <c r="A484" t="s">
        <v>142</v>
      </c>
      <c r="B484" t="s">
        <v>5</v>
      </c>
      <c r="C484" t="s">
        <v>15</v>
      </c>
      <c r="D484" t="s">
        <v>16</v>
      </c>
      <c r="E484" t="s">
        <v>114</v>
      </c>
      <c r="F484" t="s">
        <v>146</v>
      </c>
      <c r="G484" t="s">
        <v>81</v>
      </c>
      <c r="L484" t="s">
        <v>71</v>
      </c>
      <c r="M484">
        <v>139541591.86261699</v>
      </c>
      <c r="N484">
        <f t="shared" si="110"/>
        <v>139541591.86261699</v>
      </c>
      <c r="O484">
        <f t="shared" si="110"/>
        <v>139541591.86261699</v>
      </c>
      <c r="P484">
        <f t="shared" si="110"/>
        <v>139541591.86261699</v>
      </c>
      <c r="Q484">
        <f t="shared" si="110"/>
        <v>139541591.86261699</v>
      </c>
      <c r="R484">
        <f t="shared" si="110"/>
        <v>139541591.86261699</v>
      </c>
      <c r="S484">
        <f t="shared" si="110"/>
        <v>139541591.86261699</v>
      </c>
      <c r="T484">
        <f t="shared" si="110"/>
        <v>139541591.86261699</v>
      </c>
      <c r="U484">
        <f t="shared" si="110"/>
        <v>139541591.86261699</v>
      </c>
      <c r="V484">
        <f t="shared" si="110"/>
        <v>139541591.86261699</v>
      </c>
      <c r="W484">
        <f t="shared" si="110"/>
        <v>139541591.86261699</v>
      </c>
    </row>
    <row r="485" spans="1:23" x14ac:dyDescent="0.25">
      <c r="A485" t="s">
        <v>142</v>
      </c>
      <c r="B485" t="s">
        <v>5</v>
      </c>
      <c r="C485" t="s">
        <v>15</v>
      </c>
      <c r="D485" t="s">
        <v>16</v>
      </c>
      <c r="E485" t="s">
        <v>114</v>
      </c>
      <c r="F485" t="s">
        <v>146</v>
      </c>
      <c r="G485" t="s">
        <v>17</v>
      </c>
      <c r="J485" t="s">
        <v>24</v>
      </c>
      <c r="L485" t="s">
        <v>82</v>
      </c>
      <c r="M485">
        <v>1.4834710000000001E-3</v>
      </c>
      <c r="N485">
        <f t="shared" si="110"/>
        <v>1.4834710000000001E-3</v>
      </c>
      <c r="O485">
        <f t="shared" si="110"/>
        <v>1.4834710000000001E-3</v>
      </c>
      <c r="P485">
        <f t="shared" si="110"/>
        <v>1.4834710000000001E-3</v>
      </c>
      <c r="Q485">
        <f t="shared" si="110"/>
        <v>1.4834710000000001E-3</v>
      </c>
      <c r="R485">
        <f t="shared" si="110"/>
        <v>1.4834710000000001E-3</v>
      </c>
      <c r="S485">
        <f t="shared" si="110"/>
        <v>1.4834710000000001E-3</v>
      </c>
      <c r="T485">
        <f t="shared" si="110"/>
        <v>1.4834710000000001E-3</v>
      </c>
      <c r="U485">
        <f t="shared" si="110"/>
        <v>1.4834710000000001E-3</v>
      </c>
      <c r="V485">
        <f t="shared" si="110"/>
        <v>1.4834710000000001E-3</v>
      </c>
      <c r="W485">
        <f t="shared" si="110"/>
        <v>1.4834710000000001E-3</v>
      </c>
    </row>
    <row r="486" spans="1:23" x14ac:dyDescent="0.25">
      <c r="A486" t="s">
        <v>142</v>
      </c>
      <c r="B486" t="s">
        <v>5</v>
      </c>
      <c r="C486" t="s">
        <v>15</v>
      </c>
      <c r="D486" t="s">
        <v>16</v>
      </c>
      <c r="E486" t="s">
        <v>114</v>
      </c>
      <c r="F486" t="s">
        <v>147</v>
      </c>
      <c r="G486" t="s">
        <v>6</v>
      </c>
    </row>
    <row r="487" spans="1:23" x14ac:dyDescent="0.25">
      <c r="A487" t="s">
        <v>142</v>
      </c>
      <c r="B487" t="s">
        <v>5</v>
      </c>
      <c r="C487" t="s">
        <v>15</v>
      </c>
      <c r="D487" t="s">
        <v>16</v>
      </c>
      <c r="E487" t="s">
        <v>114</v>
      </c>
      <c r="F487" t="s">
        <v>147</v>
      </c>
      <c r="G487" t="s">
        <v>58</v>
      </c>
      <c r="L487" t="s">
        <v>59</v>
      </c>
      <c r="M487">
        <v>2020</v>
      </c>
      <c r="N487">
        <f t="shared" ref="N487:W489" si="111">M487</f>
        <v>2020</v>
      </c>
      <c r="O487">
        <f t="shared" si="111"/>
        <v>2020</v>
      </c>
      <c r="P487">
        <f t="shared" si="111"/>
        <v>2020</v>
      </c>
      <c r="Q487">
        <f t="shared" si="111"/>
        <v>2020</v>
      </c>
      <c r="R487">
        <f t="shared" si="111"/>
        <v>2020</v>
      </c>
      <c r="S487">
        <f t="shared" si="111"/>
        <v>2020</v>
      </c>
      <c r="T487">
        <f t="shared" si="111"/>
        <v>2020</v>
      </c>
      <c r="U487">
        <f t="shared" si="111"/>
        <v>2020</v>
      </c>
      <c r="V487">
        <f t="shared" si="111"/>
        <v>2020</v>
      </c>
      <c r="W487">
        <f t="shared" si="111"/>
        <v>2020</v>
      </c>
    </row>
    <row r="488" spans="1:23" x14ac:dyDescent="0.25">
      <c r="A488" t="s">
        <v>142</v>
      </c>
      <c r="B488" t="s">
        <v>5</v>
      </c>
      <c r="C488" t="s">
        <v>15</v>
      </c>
      <c r="D488" t="s">
        <v>16</v>
      </c>
      <c r="E488" t="s">
        <v>114</v>
      </c>
      <c r="F488" t="s">
        <v>147</v>
      </c>
      <c r="G488" t="s">
        <v>60</v>
      </c>
      <c r="L488" t="s">
        <v>59</v>
      </c>
      <c r="M488">
        <v>2101</v>
      </c>
      <c r="N488">
        <f t="shared" si="111"/>
        <v>2101</v>
      </c>
      <c r="O488">
        <f t="shared" si="111"/>
        <v>2101</v>
      </c>
      <c r="P488">
        <f t="shared" si="111"/>
        <v>2101</v>
      </c>
      <c r="Q488">
        <f t="shared" si="111"/>
        <v>2101</v>
      </c>
      <c r="R488">
        <f t="shared" si="111"/>
        <v>2101</v>
      </c>
      <c r="S488">
        <f t="shared" si="111"/>
        <v>2101</v>
      </c>
      <c r="T488">
        <f t="shared" si="111"/>
        <v>2101</v>
      </c>
      <c r="U488">
        <f t="shared" si="111"/>
        <v>2101</v>
      </c>
      <c r="V488">
        <f t="shared" si="111"/>
        <v>2101</v>
      </c>
      <c r="W488">
        <f t="shared" si="111"/>
        <v>2101</v>
      </c>
    </row>
    <row r="489" spans="1:23" x14ac:dyDescent="0.25">
      <c r="A489" t="s">
        <v>142</v>
      </c>
      <c r="B489" t="s">
        <v>5</v>
      </c>
      <c r="C489" t="s">
        <v>15</v>
      </c>
      <c r="D489" t="s">
        <v>16</v>
      </c>
      <c r="E489" t="s">
        <v>114</v>
      </c>
      <c r="F489" t="s">
        <v>147</v>
      </c>
      <c r="G489" t="s">
        <v>61</v>
      </c>
      <c r="L489" t="s">
        <v>62</v>
      </c>
      <c r="M489">
        <v>25</v>
      </c>
      <c r="N489">
        <f t="shared" si="111"/>
        <v>25</v>
      </c>
      <c r="O489">
        <f t="shared" si="111"/>
        <v>25</v>
      </c>
      <c r="P489">
        <f t="shared" si="111"/>
        <v>25</v>
      </c>
      <c r="Q489">
        <f t="shared" si="111"/>
        <v>25</v>
      </c>
      <c r="R489">
        <f t="shared" si="111"/>
        <v>25</v>
      </c>
      <c r="S489">
        <f t="shared" si="111"/>
        <v>25</v>
      </c>
      <c r="T489">
        <f t="shared" si="111"/>
        <v>25</v>
      </c>
      <c r="U489">
        <f t="shared" si="111"/>
        <v>25</v>
      </c>
      <c r="V489">
        <f t="shared" si="111"/>
        <v>25</v>
      </c>
      <c r="W489">
        <f t="shared" si="111"/>
        <v>25</v>
      </c>
    </row>
    <row r="490" spans="1:23" x14ac:dyDescent="0.25">
      <c r="A490" t="s">
        <v>142</v>
      </c>
      <c r="B490" t="s">
        <v>5</v>
      </c>
      <c r="C490" t="s">
        <v>15</v>
      </c>
      <c r="D490" t="s">
        <v>16</v>
      </c>
      <c r="E490" t="s">
        <v>114</v>
      </c>
      <c r="F490" t="s">
        <v>147</v>
      </c>
      <c r="G490" t="s">
        <v>63</v>
      </c>
      <c r="L490" t="s">
        <v>55</v>
      </c>
      <c r="M490">
        <v>0</v>
      </c>
    </row>
    <row r="491" spans="1:23" x14ac:dyDescent="0.25">
      <c r="A491" t="s">
        <v>142</v>
      </c>
      <c r="B491" t="s">
        <v>5</v>
      </c>
      <c r="C491" t="s">
        <v>15</v>
      </c>
      <c r="D491" t="s">
        <v>16</v>
      </c>
      <c r="E491" t="s">
        <v>114</v>
      </c>
      <c r="F491" t="s">
        <v>147</v>
      </c>
      <c r="G491" t="s">
        <v>64</v>
      </c>
      <c r="L491" t="s">
        <v>21</v>
      </c>
      <c r="M491">
        <v>630000000</v>
      </c>
      <c r="N491">
        <f t="shared" ref="N491:W493" si="112">M491</f>
        <v>630000000</v>
      </c>
      <c r="O491">
        <f t="shared" si="112"/>
        <v>630000000</v>
      </c>
      <c r="P491">
        <f t="shared" si="112"/>
        <v>630000000</v>
      </c>
      <c r="Q491">
        <f t="shared" si="112"/>
        <v>630000000</v>
      </c>
      <c r="R491">
        <f t="shared" si="112"/>
        <v>630000000</v>
      </c>
      <c r="S491">
        <f t="shared" si="112"/>
        <v>630000000</v>
      </c>
      <c r="T491">
        <f t="shared" si="112"/>
        <v>630000000</v>
      </c>
      <c r="U491">
        <f t="shared" si="112"/>
        <v>630000000</v>
      </c>
      <c r="V491">
        <f t="shared" si="112"/>
        <v>630000000</v>
      </c>
      <c r="W491">
        <f t="shared" si="112"/>
        <v>630000000</v>
      </c>
    </row>
    <row r="492" spans="1:23" x14ac:dyDescent="0.25">
      <c r="A492" t="s">
        <v>142</v>
      </c>
      <c r="B492" t="s">
        <v>5</v>
      </c>
      <c r="C492" t="s">
        <v>15</v>
      </c>
      <c r="D492" t="s">
        <v>16</v>
      </c>
      <c r="E492" t="s">
        <v>114</v>
      </c>
      <c r="F492" t="s">
        <v>147</v>
      </c>
      <c r="G492" t="s">
        <v>81</v>
      </c>
      <c r="L492" t="s">
        <v>71</v>
      </c>
      <c r="M492">
        <v>305247256.27850503</v>
      </c>
      <c r="N492">
        <f t="shared" si="112"/>
        <v>305247256.27850503</v>
      </c>
      <c r="O492">
        <f t="shared" si="112"/>
        <v>305247256.27850503</v>
      </c>
      <c r="P492">
        <f t="shared" si="112"/>
        <v>305247256.27850503</v>
      </c>
      <c r="Q492">
        <f t="shared" si="112"/>
        <v>305247256.27850503</v>
      </c>
      <c r="R492">
        <f t="shared" si="112"/>
        <v>305247256.27850503</v>
      </c>
      <c r="S492">
        <f t="shared" si="112"/>
        <v>305247256.27850503</v>
      </c>
      <c r="T492">
        <f t="shared" si="112"/>
        <v>305247256.27850503</v>
      </c>
      <c r="U492">
        <f t="shared" si="112"/>
        <v>305247256.27850503</v>
      </c>
      <c r="V492">
        <f t="shared" si="112"/>
        <v>305247256.27850503</v>
      </c>
      <c r="W492">
        <f t="shared" si="112"/>
        <v>305247256.27850503</v>
      </c>
    </row>
    <row r="493" spans="1:23" x14ac:dyDescent="0.25">
      <c r="A493" t="s">
        <v>142</v>
      </c>
      <c r="B493" t="s">
        <v>5</v>
      </c>
      <c r="C493" t="s">
        <v>15</v>
      </c>
      <c r="D493" t="s">
        <v>16</v>
      </c>
      <c r="E493" t="s">
        <v>114</v>
      </c>
      <c r="F493" t="s">
        <v>147</v>
      </c>
      <c r="G493" t="s">
        <v>17</v>
      </c>
      <c r="J493" t="s">
        <v>36</v>
      </c>
      <c r="L493" t="s">
        <v>82</v>
      </c>
      <c r="M493">
        <v>1.221682E-3</v>
      </c>
      <c r="N493">
        <f t="shared" si="112"/>
        <v>1.221682E-3</v>
      </c>
      <c r="O493">
        <f t="shared" si="112"/>
        <v>1.221682E-3</v>
      </c>
      <c r="P493">
        <f t="shared" si="112"/>
        <v>1.221682E-3</v>
      </c>
      <c r="Q493">
        <f t="shared" si="112"/>
        <v>1.221682E-3</v>
      </c>
      <c r="R493">
        <f t="shared" si="112"/>
        <v>1.221682E-3</v>
      </c>
      <c r="S493">
        <f t="shared" si="112"/>
        <v>1.221682E-3</v>
      </c>
      <c r="T493">
        <f t="shared" si="112"/>
        <v>1.221682E-3</v>
      </c>
      <c r="U493">
        <f t="shared" si="112"/>
        <v>1.221682E-3</v>
      </c>
      <c r="V493">
        <f t="shared" si="112"/>
        <v>1.221682E-3</v>
      </c>
      <c r="W493">
        <f t="shared" si="112"/>
        <v>1.221682E-3</v>
      </c>
    </row>
    <row r="494" spans="1:23" x14ac:dyDescent="0.25">
      <c r="A494" t="s">
        <v>142</v>
      </c>
      <c r="B494" t="s">
        <v>5</v>
      </c>
      <c r="C494" t="s">
        <v>15</v>
      </c>
      <c r="D494" t="s">
        <v>16</v>
      </c>
      <c r="E494" t="s">
        <v>114</v>
      </c>
      <c r="F494" t="s">
        <v>148</v>
      </c>
      <c r="G494" t="s">
        <v>6</v>
      </c>
    </row>
    <row r="495" spans="1:23" x14ac:dyDescent="0.25">
      <c r="A495" t="s">
        <v>142</v>
      </c>
      <c r="B495" t="s">
        <v>5</v>
      </c>
      <c r="C495" t="s">
        <v>15</v>
      </c>
      <c r="D495" t="s">
        <v>16</v>
      </c>
      <c r="E495" t="s">
        <v>114</v>
      </c>
      <c r="F495" t="s">
        <v>148</v>
      </c>
      <c r="G495" t="s">
        <v>58</v>
      </c>
      <c r="L495" t="s">
        <v>59</v>
      </c>
      <c r="M495">
        <v>2000</v>
      </c>
      <c r="N495">
        <f t="shared" ref="N495:W497" si="113">M495</f>
        <v>2000</v>
      </c>
      <c r="O495">
        <f t="shared" si="113"/>
        <v>2000</v>
      </c>
      <c r="P495">
        <f t="shared" si="113"/>
        <v>2000</v>
      </c>
      <c r="Q495">
        <f t="shared" si="113"/>
        <v>2000</v>
      </c>
      <c r="R495">
        <f t="shared" si="113"/>
        <v>2000</v>
      </c>
      <c r="S495">
        <f t="shared" si="113"/>
        <v>2000</v>
      </c>
      <c r="T495">
        <f t="shared" si="113"/>
        <v>2000</v>
      </c>
      <c r="U495">
        <f t="shared" si="113"/>
        <v>2000</v>
      </c>
      <c r="V495">
        <f t="shared" si="113"/>
        <v>2000</v>
      </c>
      <c r="W495">
        <f t="shared" si="113"/>
        <v>2000</v>
      </c>
    </row>
    <row r="496" spans="1:23" x14ac:dyDescent="0.25">
      <c r="A496" t="s">
        <v>142</v>
      </c>
      <c r="B496" t="s">
        <v>5</v>
      </c>
      <c r="C496" t="s">
        <v>15</v>
      </c>
      <c r="D496" t="s">
        <v>16</v>
      </c>
      <c r="E496" t="s">
        <v>114</v>
      </c>
      <c r="F496" t="s">
        <v>148</v>
      </c>
      <c r="G496" t="s">
        <v>60</v>
      </c>
      <c r="L496" t="s">
        <v>59</v>
      </c>
      <c r="M496">
        <v>2101</v>
      </c>
      <c r="N496">
        <f t="shared" si="113"/>
        <v>2101</v>
      </c>
      <c r="O496">
        <f t="shared" si="113"/>
        <v>2101</v>
      </c>
      <c r="P496">
        <f t="shared" si="113"/>
        <v>2101</v>
      </c>
      <c r="Q496">
        <f t="shared" si="113"/>
        <v>2101</v>
      </c>
      <c r="R496">
        <f t="shared" si="113"/>
        <v>2101</v>
      </c>
      <c r="S496">
        <f t="shared" si="113"/>
        <v>2101</v>
      </c>
      <c r="T496">
        <f t="shared" si="113"/>
        <v>2101</v>
      </c>
      <c r="U496">
        <f t="shared" si="113"/>
        <v>2101</v>
      </c>
      <c r="V496">
        <f t="shared" si="113"/>
        <v>2101</v>
      </c>
      <c r="W496">
        <f t="shared" si="113"/>
        <v>2101</v>
      </c>
    </row>
    <row r="497" spans="1:23" x14ac:dyDescent="0.25">
      <c r="A497" t="s">
        <v>142</v>
      </c>
      <c r="B497" t="s">
        <v>5</v>
      </c>
      <c r="C497" t="s">
        <v>15</v>
      </c>
      <c r="D497" t="s">
        <v>16</v>
      </c>
      <c r="E497" t="s">
        <v>114</v>
      </c>
      <c r="F497" t="s">
        <v>148</v>
      </c>
      <c r="G497" t="s">
        <v>61</v>
      </c>
      <c r="L497" t="s">
        <v>62</v>
      </c>
      <c r="M497">
        <v>25</v>
      </c>
      <c r="N497">
        <f t="shared" si="113"/>
        <v>25</v>
      </c>
      <c r="O497">
        <f t="shared" si="113"/>
        <v>25</v>
      </c>
      <c r="P497">
        <f t="shared" si="113"/>
        <v>25</v>
      </c>
      <c r="Q497">
        <f t="shared" si="113"/>
        <v>25</v>
      </c>
      <c r="R497">
        <f t="shared" si="113"/>
        <v>25</v>
      </c>
      <c r="S497">
        <f t="shared" si="113"/>
        <v>25</v>
      </c>
      <c r="T497">
        <f t="shared" si="113"/>
        <v>25</v>
      </c>
      <c r="U497">
        <f t="shared" si="113"/>
        <v>25</v>
      </c>
      <c r="V497">
        <f t="shared" si="113"/>
        <v>25</v>
      </c>
      <c r="W497">
        <f t="shared" si="113"/>
        <v>25</v>
      </c>
    </row>
    <row r="498" spans="1:23" x14ac:dyDescent="0.25">
      <c r="A498" t="s">
        <v>142</v>
      </c>
      <c r="B498" t="s">
        <v>5</v>
      </c>
      <c r="C498" t="s">
        <v>15</v>
      </c>
      <c r="D498" t="s">
        <v>16</v>
      </c>
      <c r="E498" t="s">
        <v>114</v>
      </c>
      <c r="F498" t="s">
        <v>148</v>
      </c>
      <c r="G498" t="s">
        <v>63</v>
      </c>
      <c r="L498" t="s">
        <v>55</v>
      </c>
      <c r="M498">
        <v>0</v>
      </c>
    </row>
    <row r="499" spans="1:23" x14ac:dyDescent="0.25">
      <c r="A499" t="s">
        <v>142</v>
      </c>
      <c r="B499" t="s">
        <v>5</v>
      </c>
      <c r="C499" t="s">
        <v>15</v>
      </c>
      <c r="D499" t="s">
        <v>16</v>
      </c>
      <c r="E499" t="s">
        <v>114</v>
      </c>
      <c r="F499" t="s">
        <v>148</v>
      </c>
      <c r="G499" t="s">
        <v>64</v>
      </c>
      <c r="L499" t="s">
        <v>21</v>
      </c>
      <c r="M499">
        <v>630000000</v>
      </c>
      <c r="N499">
        <f t="shared" ref="N499:W501" si="114">M499</f>
        <v>630000000</v>
      </c>
      <c r="O499">
        <f t="shared" si="114"/>
        <v>630000000</v>
      </c>
      <c r="P499">
        <f t="shared" si="114"/>
        <v>630000000</v>
      </c>
      <c r="Q499">
        <f t="shared" si="114"/>
        <v>630000000</v>
      </c>
      <c r="R499">
        <f t="shared" si="114"/>
        <v>630000000</v>
      </c>
      <c r="S499">
        <f t="shared" si="114"/>
        <v>630000000</v>
      </c>
      <c r="T499">
        <f t="shared" si="114"/>
        <v>630000000</v>
      </c>
      <c r="U499">
        <f t="shared" si="114"/>
        <v>630000000</v>
      </c>
      <c r="V499">
        <f t="shared" si="114"/>
        <v>630000000</v>
      </c>
      <c r="W499">
        <f t="shared" si="114"/>
        <v>630000000</v>
      </c>
    </row>
    <row r="500" spans="1:23" x14ac:dyDescent="0.25">
      <c r="A500" t="s">
        <v>142</v>
      </c>
      <c r="B500" t="s">
        <v>5</v>
      </c>
      <c r="C500" t="s">
        <v>15</v>
      </c>
      <c r="D500" t="s">
        <v>16</v>
      </c>
      <c r="E500" t="s">
        <v>114</v>
      </c>
      <c r="F500" t="s">
        <v>148</v>
      </c>
      <c r="G500" t="s">
        <v>81</v>
      </c>
      <c r="L500" t="s">
        <v>71</v>
      </c>
      <c r="M500">
        <v>174426989.924299</v>
      </c>
      <c r="N500">
        <f t="shared" si="114"/>
        <v>174426989.924299</v>
      </c>
      <c r="O500">
        <f t="shared" si="114"/>
        <v>174426989.924299</v>
      </c>
      <c r="P500">
        <f t="shared" si="114"/>
        <v>174426989.924299</v>
      </c>
      <c r="Q500">
        <f t="shared" si="114"/>
        <v>174426989.924299</v>
      </c>
      <c r="R500">
        <f t="shared" si="114"/>
        <v>174426989.924299</v>
      </c>
      <c r="S500">
        <f t="shared" si="114"/>
        <v>174426989.924299</v>
      </c>
      <c r="T500">
        <f t="shared" si="114"/>
        <v>174426989.924299</v>
      </c>
      <c r="U500">
        <f t="shared" si="114"/>
        <v>174426989.924299</v>
      </c>
      <c r="V500">
        <f t="shared" si="114"/>
        <v>174426989.924299</v>
      </c>
      <c r="W500">
        <f t="shared" si="114"/>
        <v>174426989.924299</v>
      </c>
    </row>
    <row r="501" spans="1:23" x14ac:dyDescent="0.25">
      <c r="A501" t="s">
        <v>142</v>
      </c>
      <c r="B501" t="s">
        <v>5</v>
      </c>
      <c r="C501" t="s">
        <v>15</v>
      </c>
      <c r="D501" t="s">
        <v>16</v>
      </c>
      <c r="E501" t="s">
        <v>114</v>
      </c>
      <c r="F501" t="s">
        <v>148</v>
      </c>
      <c r="G501" t="s">
        <v>17</v>
      </c>
      <c r="J501" t="s">
        <v>32</v>
      </c>
      <c r="L501" t="s">
        <v>82</v>
      </c>
      <c r="M501">
        <v>1.221682E-3</v>
      </c>
      <c r="N501">
        <f t="shared" si="114"/>
        <v>1.221682E-3</v>
      </c>
      <c r="O501">
        <f t="shared" si="114"/>
        <v>1.221682E-3</v>
      </c>
      <c r="P501">
        <f t="shared" si="114"/>
        <v>1.221682E-3</v>
      </c>
      <c r="Q501">
        <f t="shared" si="114"/>
        <v>1.221682E-3</v>
      </c>
      <c r="R501">
        <f t="shared" si="114"/>
        <v>1.221682E-3</v>
      </c>
      <c r="S501">
        <f t="shared" si="114"/>
        <v>1.221682E-3</v>
      </c>
      <c r="T501">
        <f t="shared" si="114"/>
        <v>1.221682E-3</v>
      </c>
      <c r="U501">
        <f t="shared" si="114"/>
        <v>1.221682E-3</v>
      </c>
      <c r="V501">
        <f t="shared" si="114"/>
        <v>1.221682E-3</v>
      </c>
      <c r="W501">
        <f t="shared" si="114"/>
        <v>1.221682E-3</v>
      </c>
    </row>
    <row r="502" spans="1:23" x14ac:dyDescent="0.25">
      <c r="A502" t="s">
        <v>92</v>
      </c>
      <c r="B502" t="s">
        <v>5</v>
      </c>
      <c r="C502" t="s">
        <v>15</v>
      </c>
      <c r="D502" t="s">
        <v>16</v>
      </c>
      <c r="E502" t="s">
        <v>149</v>
      </c>
      <c r="G502" t="s">
        <v>20</v>
      </c>
      <c r="L502" t="s">
        <v>67</v>
      </c>
    </row>
    <row r="503" spans="1:23" x14ac:dyDescent="0.25">
      <c r="A503" t="s">
        <v>92</v>
      </c>
      <c r="B503" t="s">
        <v>5</v>
      </c>
      <c r="C503" t="s">
        <v>15</v>
      </c>
      <c r="D503" t="s">
        <v>16</v>
      </c>
      <c r="E503" t="s">
        <v>149</v>
      </c>
      <c r="G503" t="s">
        <v>22</v>
      </c>
      <c r="H503" t="s">
        <v>53</v>
      </c>
    </row>
    <row r="504" spans="1:23" x14ac:dyDescent="0.25">
      <c r="A504" t="s">
        <v>92</v>
      </c>
      <c r="B504" t="s">
        <v>5</v>
      </c>
      <c r="C504" t="s">
        <v>15</v>
      </c>
      <c r="D504" t="s">
        <v>16</v>
      </c>
      <c r="E504" t="s">
        <v>149</v>
      </c>
      <c r="G504" t="s">
        <v>54</v>
      </c>
      <c r="L504" t="s">
        <v>55</v>
      </c>
      <c r="M504">
        <v>0.25</v>
      </c>
      <c r="N504">
        <f t="shared" ref="N504:W506" si="115">M504</f>
        <v>0.25</v>
      </c>
      <c r="O504">
        <f t="shared" si="115"/>
        <v>0.25</v>
      </c>
      <c r="P504">
        <f t="shared" si="115"/>
        <v>0.25</v>
      </c>
      <c r="Q504">
        <f t="shared" si="115"/>
        <v>0.25</v>
      </c>
      <c r="R504">
        <f t="shared" si="115"/>
        <v>0.25</v>
      </c>
      <c r="S504">
        <f t="shared" si="115"/>
        <v>0.25</v>
      </c>
      <c r="T504">
        <f t="shared" si="115"/>
        <v>0.25</v>
      </c>
      <c r="U504">
        <f t="shared" si="115"/>
        <v>0.25</v>
      </c>
      <c r="V504">
        <f t="shared" si="115"/>
        <v>0.25</v>
      </c>
      <c r="W504">
        <f t="shared" si="115"/>
        <v>0.25</v>
      </c>
    </row>
    <row r="505" spans="1:23" x14ac:dyDescent="0.25">
      <c r="A505" t="s">
        <v>92</v>
      </c>
      <c r="B505" t="s">
        <v>5</v>
      </c>
      <c r="C505" t="s">
        <v>15</v>
      </c>
      <c r="D505" t="s">
        <v>16</v>
      </c>
      <c r="E505" t="s">
        <v>149</v>
      </c>
      <c r="G505" t="s">
        <v>150</v>
      </c>
      <c r="L505" t="s">
        <v>55</v>
      </c>
      <c r="M505">
        <v>0.65</v>
      </c>
      <c r="N505">
        <f t="shared" si="115"/>
        <v>0.65</v>
      </c>
      <c r="O505">
        <f t="shared" si="115"/>
        <v>0.65</v>
      </c>
      <c r="P505">
        <f t="shared" si="115"/>
        <v>0.65</v>
      </c>
      <c r="Q505">
        <f t="shared" si="115"/>
        <v>0.65</v>
      </c>
      <c r="R505">
        <f t="shared" si="115"/>
        <v>0.65</v>
      </c>
      <c r="S505">
        <f t="shared" si="115"/>
        <v>0.65</v>
      </c>
      <c r="T505">
        <f t="shared" si="115"/>
        <v>0.65</v>
      </c>
      <c r="U505">
        <f t="shared" si="115"/>
        <v>0.65</v>
      </c>
      <c r="V505">
        <f t="shared" si="115"/>
        <v>0.65</v>
      </c>
      <c r="W505">
        <f t="shared" si="115"/>
        <v>0.65</v>
      </c>
    </row>
    <row r="506" spans="1:23" x14ac:dyDescent="0.25">
      <c r="A506" t="s">
        <v>92</v>
      </c>
      <c r="B506" t="s">
        <v>5</v>
      </c>
      <c r="C506" t="s">
        <v>15</v>
      </c>
      <c r="D506" t="s">
        <v>16</v>
      </c>
      <c r="E506" t="s">
        <v>149</v>
      </c>
      <c r="G506" t="s">
        <v>56</v>
      </c>
      <c r="M506">
        <v>15</v>
      </c>
      <c r="N506">
        <f t="shared" si="115"/>
        <v>15</v>
      </c>
      <c r="O506">
        <f t="shared" si="115"/>
        <v>15</v>
      </c>
      <c r="P506">
        <f t="shared" si="115"/>
        <v>15</v>
      </c>
      <c r="Q506">
        <f t="shared" si="115"/>
        <v>15</v>
      </c>
      <c r="R506">
        <f t="shared" si="115"/>
        <v>15</v>
      </c>
      <c r="S506">
        <f t="shared" si="115"/>
        <v>15</v>
      </c>
      <c r="T506">
        <f t="shared" si="115"/>
        <v>15</v>
      </c>
      <c r="U506">
        <f t="shared" si="115"/>
        <v>15</v>
      </c>
      <c r="V506">
        <f t="shared" si="115"/>
        <v>15</v>
      </c>
      <c r="W506">
        <f t="shared" si="115"/>
        <v>15</v>
      </c>
    </row>
    <row r="507" spans="1:23" x14ac:dyDescent="0.25">
      <c r="A507" t="s">
        <v>92</v>
      </c>
      <c r="B507" t="s">
        <v>5</v>
      </c>
      <c r="C507" t="s">
        <v>15</v>
      </c>
      <c r="D507" t="s">
        <v>16</v>
      </c>
      <c r="E507" t="s">
        <v>149</v>
      </c>
      <c r="F507" t="s">
        <v>151</v>
      </c>
      <c r="G507" t="s">
        <v>6</v>
      </c>
    </row>
    <row r="508" spans="1:23" x14ac:dyDescent="0.25">
      <c r="A508" t="s">
        <v>92</v>
      </c>
      <c r="B508" t="s">
        <v>5</v>
      </c>
      <c r="C508" t="s">
        <v>15</v>
      </c>
      <c r="D508" t="s">
        <v>16</v>
      </c>
      <c r="E508" t="s">
        <v>149</v>
      </c>
      <c r="F508" t="s">
        <v>151</v>
      </c>
      <c r="G508" t="s">
        <v>58</v>
      </c>
      <c r="L508" t="s">
        <v>59</v>
      </c>
      <c r="M508">
        <v>1990</v>
      </c>
      <c r="N508">
        <f t="shared" ref="N508:W510" si="116">M508</f>
        <v>1990</v>
      </c>
      <c r="O508">
        <f t="shared" si="116"/>
        <v>1990</v>
      </c>
      <c r="P508">
        <f t="shared" si="116"/>
        <v>1990</v>
      </c>
      <c r="Q508">
        <f t="shared" si="116"/>
        <v>1990</v>
      </c>
      <c r="R508">
        <f t="shared" si="116"/>
        <v>1990</v>
      </c>
      <c r="S508">
        <f t="shared" si="116"/>
        <v>1990</v>
      </c>
      <c r="T508">
        <f t="shared" si="116"/>
        <v>1990</v>
      </c>
      <c r="U508">
        <f t="shared" si="116"/>
        <v>1990</v>
      </c>
      <c r="V508">
        <f t="shared" si="116"/>
        <v>1990</v>
      </c>
      <c r="W508">
        <f t="shared" si="116"/>
        <v>1990</v>
      </c>
    </row>
    <row r="509" spans="1:23" x14ac:dyDescent="0.25">
      <c r="A509" t="s">
        <v>92</v>
      </c>
      <c r="B509" t="s">
        <v>5</v>
      </c>
      <c r="C509" t="s">
        <v>15</v>
      </c>
      <c r="D509" t="s">
        <v>16</v>
      </c>
      <c r="E509" t="s">
        <v>149</v>
      </c>
      <c r="F509" t="s">
        <v>151</v>
      </c>
      <c r="G509" t="s">
        <v>60</v>
      </c>
      <c r="L509" t="s">
        <v>59</v>
      </c>
      <c r="M509">
        <v>2101</v>
      </c>
      <c r="N509">
        <f t="shared" si="116"/>
        <v>2101</v>
      </c>
      <c r="O509">
        <f t="shared" si="116"/>
        <v>2101</v>
      </c>
      <c r="P509">
        <f t="shared" si="116"/>
        <v>2101</v>
      </c>
      <c r="Q509">
        <f t="shared" si="116"/>
        <v>2101</v>
      </c>
      <c r="R509">
        <f t="shared" si="116"/>
        <v>2101</v>
      </c>
      <c r="S509">
        <f t="shared" si="116"/>
        <v>2101</v>
      </c>
      <c r="T509">
        <f t="shared" si="116"/>
        <v>2101</v>
      </c>
      <c r="U509">
        <f t="shared" si="116"/>
        <v>2101</v>
      </c>
      <c r="V509">
        <f t="shared" si="116"/>
        <v>2101</v>
      </c>
      <c r="W509">
        <f t="shared" si="116"/>
        <v>2101</v>
      </c>
    </row>
    <row r="510" spans="1:23" x14ac:dyDescent="0.25">
      <c r="A510" t="s">
        <v>92</v>
      </c>
      <c r="B510" t="s">
        <v>5</v>
      </c>
      <c r="C510" t="s">
        <v>15</v>
      </c>
      <c r="D510" t="s">
        <v>16</v>
      </c>
      <c r="E510" t="s">
        <v>149</v>
      </c>
      <c r="F510" t="s">
        <v>151</v>
      </c>
      <c r="G510" t="s">
        <v>61</v>
      </c>
      <c r="L510" t="s">
        <v>62</v>
      </c>
      <c r="M510">
        <v>16</v>
      </c>
      <c r="N510">
        <f t="shared" si="116"/>
        <v>16</v>
      </c>
      <c r="O510">
        <f t="shared" si="116"/>
        <v>16</v>
      </c>
      <c r="P510">
        <f t="shared" si="116"/>
        <v>16</v>
      </c>
      <c r="Q510">
        <f t="shared" si="116"/>
        <v>16</v>
      </c>
      <c r="R510">
        <f t="shared" si="116"/>
        <v>16</v>
      </c>
      <c r="S510">
        <f t="shared" si="116"/>
        <v>16</v>
      </c>
      <c r="T510">
        <f t="shared" si="116"/>
        <v>16</v>
      </c>
      <c r="U510">
        <f t="shared" si="116"/>
        <v>16</v>
      </c>
      <c r="V510">
        <f t="shared" si="116"/>
        <v>16</v>
      </c>
      <c r="W510">
        <f t="shared" si="116"/>
        <v>16</v>
      </c>
    </row>
    <row r="511" spans="1:23" x14ac:dyDescent="0.25">
      <c r="A511" t="s">
        <v>92</v>
      </c>
      <c r="B511" t="s">
        <v>5</v>
      </c>
      <c r="C511" t="s">
        <v>15</v>
      </c>
      <c r="D511" t="s">
        <v>16</v>
      </c>
      <c r="E511" t="s">
        <v>149</v>
      </c>
      <c r="F511" t="s">
        <v>151</v>
      </c>
      <c r="G511" t="s">
        <v>63</v>
      </c>
      <c r="L511" t="s">
        <v>55</v>
      </c>
      <c r="M511">
        <v>0.9</v>
      </c>
    </row>
    <row r="512" spans="1:23" x14ac:dyDescent="0.25">
      <c r="A512" t="s">
        <v>92</v>
      </c>
      <c r="B512" t="s">
        <v>5</v>
      </c>
      <c r="C512" t="s">
        <v>15</v>
      </c>
      <c r="D512" t="s">
        <v>16</v>
      </c>
      <c r="E512" t="s">
        <v>149</v>
      </c>
      <c r="F512" t="s">
        <v>151</v>
      </c>
      <c r="G512" t="s">
        <v>64</v>
      </c>
      <c r="L512" t="s">
        <v>67</v>
      </c>
      <c r="M512">
        <v>20000</v>
      </c>
      <c r="N512">
        <f t="shared" ref="N512:W514" si="117">M512</f>
        <v>20000</v>
      </c>
      <c r="O512">
        <f t="shared" si="117"/>
        <v>20000</v>
      </c>
      <c r="P512">
        <f t="shared" si="117"/>
        <v>20000</v>
      </c>
      <c r="Q512">
        <f t="shared" si="117"/>
        <v>20000</v>
      </c>
      <c r="R512">
        <f t="shared" si="117"/>
        <v>20000</v>
      </c>
      <c r="S512">
        <f t="shared" si="117"/>
        <v>20000</v>
      </c>
      <c r="T512">
        <f t="shared" si="117"/>
        <v>20000</v>
      </c>
      <c r="U512">
        <f t="shared" si="117"/>
        <v>20000</v>
      </c>
      <c r="V512">
        <f t="shared" si="117"/>
        <v>20000</v>
      </c>
      <c r="W512">
        <f t="shared" si="117"/>
        <v>20000</v>
      </c>
    </row>
    <row r="513" spans="1:23" x14ac:dyDescent="0.25">
      <c r="A513" t="s">
        <v>92</v>
      </c>
      <c r="B513" t="s">
        <v>5</v>
      </c>
      <c r="C513" t="s">
        <v>15</v>
      </c>
      <c r="D513" t="s">
        <v>16</v>
      </c>
      <c r="E513" t="s">
        <v>149</v>
      </c>
      <c r="F513" t="s">
        <v>151</v>
      </c>
      <c r="G513" t="s">
        <v>81</v>
      </c>
      <c r="L513" t="s">
        <v>71</v>
      </c>
      <c r="M513">
        <v>6401.8691588785096</v>
      </c>
      <c r="N513">
        <f t="shared" si="117"/>
        <v>6401.8691588785096</v>
      </c>
      <c r="O513">
        <f t="shared" si="117"/>
        <v>6401.8691588785096</v>
      </c>
      <c r="P513">
        <f t="shared" si="117"/>
        <v>6401.8691588785096</v>
      </c>
      <c r="Q513">
        <f t="shared" si="117"/>
        <v>6401.8691588785096</v>
      </c>
      <c r="R513">
        <f t="shared" si="117"/>
        <v>6401.8691588785096</v>
      </c>
      <c r="S513">
        <f t="shared" si="117"/>
        <v>6401.8691588785096</v>
      </c>
      <c r="T513">
        <f t="shared" si="117"/>
        <v>6401.8691588785096</v>
      </c>
      <c r="U513">
        <f t="shared" si="117"/>
        <v>6401.8691588785096</v>
      </c>
      <c r="V513">
        <f t="shared" si="117"/>
        <v>6401.8691588785096</v>
      </c>
      <c r="W513">
        <f t="shared" si="117"/>
        <v>6401.8691588785096</v>
      </c>
    </row>
    <row r="514" spans="1:23" x14ac:dyDescent="0.25">
      <c r="A514" t="s">
        <v>92</v>
      </c>
      <c r="B514" t="s">
        <v>5</v>
      </c>
      <c r="C514" t="s">
        <v>15</v>
      </c>
      <c r="D514" t="s">
        <v>16</v>
      </c>
      <c r="E514" t="s">
        <v>149</v>
      </c>
      <c r="F514" t="s">
        <v>151</v>
      </c>
      <c r="G514" t="s">
        <v>17</v>
      </c>
      <c r="J514" t="s">
        <v>152</v>
      </c>
      <c r="L514" t="s">
        <v>82</v>
      </c>
      <c r="M514">
        <v>3.4824560000000001E-3</v>
      </c>
      <c r="N514">
        <f t="shared" si="117"/>
        <v>3.4824560000000001E-3</v>
      </c>
      <c r="O514">
        <f t="shared" si="117"/>
        <v>3.4824560000000001E-3</v>
      </c>
      <c r="P514">
        <f t="shared" si="117"/>
        <v>3.4824560000000001E-3</v>
      </c>
      <c r="Q514">
        <f t="shared" si="117"/>
        <v>3.4824560000000001E-3</v>
      </c>
      <c r="R514">
        <f t="shared" si="117"/>
        <v>3.4824560000000001E-3</v>
      </c>
      <c r="S514">
        <f t="shared" si="117"/>
        <v>3.4824560000000001E-3</v>
      </c>
      <c r="T514">
        <f t="shared" si="117"/>
        <v>3.4824560000000001E-3</v>
      </c>
      <c r="U514">
        <f t="shared" si="117"/>
        <v>3.4824560000000001E-3</v>
      </c>
      <c r="V514">
        <f t="shared" si="117"/>
        <v>3.4824560000000001E-3</v>
      </c>
      <c r="W514">
        <f t="shared" si="117"/>
        <v>3.4824560000000001E-3</v>
      </c>
    </row>
    <row r="515" spans="1:23" x14ac:dyDescent="0.25">
      <c r="A515" t="s">
        <v>92</v>
      </c>
      <c r="B515" t="s">
        <v>5</v>
      </c>
      <c r="C515" t="s">
        <v>15</v>
      </c>
      <c r="D515" t="s">
        <v>16</v>
      </c>
      <c r="E515" t="s">
        <v>149</v>
      </c>
      <c r="F515" t="s">
        <v>153</v>
      </c>
      <c r="G515" t="s">
        <v>6</v>
      </c>
    </row>
    <row r="516" spans="1:23" x14ac:dyDescent="0.25">
      <c r="A516" t="s">
        <v>92</v>
      </c>
      <c r="B516" t="s">
        <v>5</v>
      </c>
      <c r="C516" t="s">
        <v>15</v>
      </c>
      <c r="D516" t="s">
        <v>16</v>
      </c>
      <c r="E516" t="s">
        <v>149</v>
      </c>
      <c r="F516" t="s">
        <v>153</v>
      </c>
      <c r="G516" t="s">
        <v>58</v>
      </c>
      <c r="L516" t="s">
        <v>59</v>
      </c>
      <c r="M516">
        <v>2010</v>
      </c>
      <c r="N516">
        <f t="shared" ref="N516:W518" si="118">M516</f>
        <v>2010</v>
      </c>
      <c r="O516">
        <f t="shared" si="118"/>
        <v>2010</v>
      </c>
      <c r="P516">
        <f t="shared" si="118"/>
        <v>2010</v>
      </c>
      <c r="Q516">
        <f t="shared" si="118"/>
        <v>2010</v>
      </c>
      <c r="R516">
        <f t="shared" si="118"/>
        <v>2010</v>
      </c>
      <c r="S516">
        <f t="shared" si="118"/>
        <v>2010</v>
      </c>
      <c r="T516">
        <f t="shared" si="118"/>
        <v>2010</v>
      </c>
      <c r="U516">
        <f t="shared" si="118"/>
        <v>2010</v>
      </c>
      <c r="V516">
        <f t="shared" si="118"/>
        <v>2010</v>
      </c>
      <c r="W516">
        <f t="shared" si="118"/>
        <v>2010</v>
      </c>
    </row>
    <row r="517" spans="1:23" x14ac:dyDescent="0.25">
      <c r="A517" t="s">
        <v>92</v>
      </c>
      <c r="B517" t="s">
        <v>5</v>
      </c>
      <c r="C517" t="s">
        <v>15</v>
      </c>
      <c r="D517" t="s">
        <v>16</v>
      </c>
      <c r="E517" t="s">
        <v>149</v>
      </c>
      <c r="F517" t="s">
        <v>153</v>
      </c>
      <c r="G517" t="s">
        <v>60</v>
      </c>
      <c r="L517" t="s">
        <v>59</v>
      </c>
      <c r="M517">
        <v>2101</v>
      </c>
      <c r="N517">
        <f t="shared" si="118"/>
        <v>2101</v>
      </c>
      <c r="O517">
        <f t="shared" si="118"/>
        <v>2101</v>
      </c>
      <c r="P517">
        <f t="shared" si="118"/>
        <v>2101</v>
      </c>
      <c r="Q517">
        <f t="shared" si="118"/>
        <v>2101</v>
      </c>
      <c r="R517">
        <f t="shared" si="118"/>
        <v>2101</v>
      </c>
      <c r="S517">
        <f t="shared" si="118"/>
        <v>2101</v>
      </c>
      <c r="T517">
        <f t="shared" si="118"/>
        <v>2101</v>
      </c>
      <c r="U517">
        <f t="shared" si="118"/>
        <v>2101</v>
      </c>
      <c r="V517">
        <f t="shared" si="118"/>
        <v>2101</v>
      </c>
      <c r="W517">
        <f t="shared" si="118"/>
        <v>2101</v>
      </c>
    </row>
    <row r="518" spans="1:23" x14ac:dyDescent="0.25">
      <c r="A518" t="s">
        <v>92</v>
      </c>
      <c r="B518" t="s">
        <v>5</v>
      </c>
      <c r="C518" t="s">
        <v>15</v>
      </c>
      <c r="D518" t="s">
        <v>16</v>
      </c>
      <c r="E518" t="s">
        <v>149</v>
      </c>
      <c r="F518" t="s">
        <v>153</v>
      </c>
      <c r="G518" t="s">
        <v>61</v>
      </c>
      <c r="L518" t="s">
        <v>62</v>
      </c>
      <c r="M518">
        <v>16</v>
      </c>
      <c r="N518">
        <f t="shared" si="118"/>
        <v>16</v>
      </c>
      <c r="O518">
        <f t="shared" si="118"/>
        <v>16</v>
      </c>
      <c r="P518">
        <f t="shared" si="118"/>
        <v>16</v>
      </c>
      <c r="Q518">
        <f t="shared" si="118"/>
        <v>16</v>
      </c>
      <c r="R518">
        <f t="shared" si="118"/>
        <v>16</v>
      </c>
      <c r="S518">
        <f t="shared" si="118"/>
        <v>16</v>
      </c>
      <c r="T518">
        <f t="shared" si="118"/>
        <v>16</v>
      </c>
      <c r="U518">
        <f t="shared" si="118"/>
        <v>16</v>
      </c>
      <c r="V518">
        <f t="shared" si="118"/>
        <v>16</v>
      </c>
      <c r="W518">
        <f t="shared" si="118"/>
        <v>16</v>
      </c>
    </row>
    <row r="519" spans="1:23" x14ac:dyDescent="0.25">
      <c r="A519" t="s">
        <v>92</v>
      </c>
      <c r="B519" t="s">
        <v>5</v>
      </c>
      <c r="C519" t="s">
        <v>15</v>
      </c>
      <c r="D519" t="s">
        <v>16</v>
      </c>
      <c r="E519" t="s">
        <v>149</v>
      </c>
      <c r="F519" t="s">
        <v>153</v>
      </c>
      <c r="G519" t="s">
        <v>63</v>
      </c>
      <c r="L519" t="s">
        <v>55</v>
      </c>
      <c r="M519">
        <v>0</v>
      </c>
    </row>
    <row r="520" spans="1:23" x14ac:dyDescent="0.25">
      <c r="A520" t="s">
        <v>92</v>
      </c>
      <c r="B520" t="s">
        <v>5</v>
      </c>
      <c r="C520" t="s">
        <v>15</v>
      </c>
      <c r="D520" t="s">
        <v>16</v>
      </c>
      <c r="E520" t="s">
        <v>149</v>
      </c>
      <c r="F520" t="s">
        <v>153</v>
      </c>
      <c r="G520" t="s">
        <v>64</v>
      </c>
      <c r="L520" t="s">
        <v>67</v>
      </c>
      <c r="M520">
        <v>20000</v>
      </c>
      <c r="N520">
        <f t="shared" ref="N520:W522" si="119">M520</f>
        <v>20000</v>
      </c>
      <c r="O520">
        <f t="shared" si="119"/>
        <v>20000</v>
      </c>
      <c r="P520">
        <f t="shared" si="119"/>
        <v>20000</v>
      </c>
      <c r="Q520">
        <f t="shared" si="119"/>
        <v>20000</v>
      </c>
      <c r="R520">
        <f t="shared" si="119"/>
        <v>20000</v>
      </c>
      <c r="S520">
        <f t="shared" si="119"/>
        <v>20000</v>
      </c>
      <c r="T520">
        <f t="shared" si="119"/>
        <v>20000</v>
      </c>
      <c r="U520">
        <f t="shared" si="119"/>
        <v>20000</v>
      </c>
      <c r="V520">
        <f t="shared" si="119"/>
        <v>20000</v>
      </c>
      <c r="W520">
        <f t="shared" si="119"/>
        <v>20000</v>
      </c>
    </row>
    <row r="521" spans="1:23" x14ac:dyDescent="0.25">
      <c r="A521" t="s">
        <v>92</v>
      </c>
      <c r="B521" t="s">
        <v>5</v>
      </c>
      <c r="C521" t="s">
        <v>15</v>
      </c>
      <c r="D521" t="s">
        <v>16</v>
      </c>
      <c r="E521" t="s">
        <v>149</v>
      </c>
      <c r="F521" t="s">
        <v>153</v>
      </c>
      <c r="G521" t="s">
        <v>81</v>
      </c>
      <c r="L521" t="s">
        <v>71</v>
      </c>
      <c r="M521">
        <v>6657.9439252336497</v>
      </c>
      <c r="N521">
        <f t="shared" si="119"/>
        <v>6657.9439252336497</v>
      </c>
      <c r="O521">
        <f t="shared" si="119"/>
        <v>6657.9439252336497</v>
      </c>
      <c r="P521">
        <f t="shared" si="119"/>
        <v>6657.9439252336497</v>
      </c>
      <c r="Q521">
        <f t="shared" si="119"/>
        <v>6657.9439252336497</v>
      </c>
      <c r="R521">
        <f t="shared" si="119"/>
        <v>6657.9439252336497</v>
      </c>
      <c r="S521">
        <f t="shared" si="119"/>
        <v>6657.9439252336497</v>
      </c>
      <c r="T521">
        <f t="shared" si="119"/>
        <v>6657.9439252336497</v>
      </c>
      <c r="U521">
        <f t="shared" si="119"/>
        <v>6657.9439252336497</v>
      </c>
      <c r="V521">
        <f t="shared" si="119"/>
        <v>6657.9439252336497</v>
      </c>
      <c r="W521">
        <f t="shared" si="119"/>
        <v>6657.9439252336497</v>
      </c>
    </row>
    <row r="522" spans="1:23" x14ac:dyDescent="0.25">
      <c r="A522" t="s">
        <v>92</v>
      </c>
      <c r="B522" t="s">
        <v>5</v>
      </c>
      <c r="C522" t="s">
        <v>15</v>
      </c>
      <c r="D522" t="s">
        <v>16</v>
      </c>
      <c r="E522" t="s">
        <v>149</v>
      </c>
      <c r="F522" t="s">
        <v>153</v>
      </c>
      <c r="G522" t="s">
        <v>17</v>
      </c>
      <c r="J522" t="s">
        <v>152</v>
      </c>
      <c r="L522" t="s">
        <v>82</v>
      </c>
      <c r="M522">
        <v>2.9600870000000001E-3</v>
      </c>
      <c r="N522">
        <f t="shared" si="119"/>
        <v>2.9600870000000001E-3</v>
      </c>
      <c r="O522">
        <f t="shared" si="119"/>
        <v>2.9600870000000001E-3</v>
      </c>
      <c r="P522">
        <f t="shared" si="119"/>
        <v>2.9600870000000001E-3</v>
      </c>
      <c r="Q522">
        <f t="shared" si="119"/>
        <v>2.9600870000000001E-3</v>
      </c>
      <c r="R522">
        <f t="shared" si="119"/>
        <v>2.9600870000000001E-3</v>
      </c>
      <c r="S522">
        <f t="shared" si="119"/>
        <v>2.9600870000000001E-3</v>
      </c>
      <c r="T522">
        <f t="shared" si="119"/>
        <v>2.9600870000000001E-3</v>
      </c>
      <c r="U522">
        <f t="shared" si="119"/>
        <v>2.9600870000000001E-3</v>
      </c>
      <c r="V522">
        <f t="shared" si="119"/>
        <v>2.9600870000000001E-3</v>
      </c>
      <c r="W522">
        <f t="shared" si="119"/>
        <v>2.9600870000000001E-3</v>
      </c>
    </row>
    <row r="523" spans="1:23" x14ac:dyDescent="0.25">
      <c r="A523" t="s">
        <v>92</v>
      </c>
      <c r="B523" t="s">
        <v>5</v>
      </c>
      <c r="C523" t="s">
        <v>15</v>
      </c>
      <c r="D523" t="s">
        <v>16</v>
      </c>
      <c r="E523" t="s">
        <v>149</v>
      </c>
      <c r="F523" t="s">
        <v>154</v>
      </c>
      <c r="G523" t="s">
        <v>6</v>
      </c>
    </row>
    <row r="524" spans="1:23" x14ac:dyDescent="0.25">
      <c r="A524" t="s">
        <v>92</v>
      </c>
      <c r="B524" t="s">
        <v>5</v>
      </c>
      <c r="C524" t="s">
        <v>15</v>
      </c>
      <c r="D524" t="s">
        <v>16</v>
      </c>
      <c r="E524" t="s">
        <v>149</v>
      </c>
      <c r="F524" t="s">
        <v>154</v>
      </c>
      <c r="G524" t="s">
        <v>58</v>
      </c>
      <c r="L524" t="s">
        <v>59</v>
      </c>
      <c r="M524">
        <v>2015</v>
      </c>
      <c r="N524">
        <f t="shared" ref="N524:W526" si="120">M524</f>
        <v>2015</v>
      </c>
      <c r="O524">
        <f t="shared" si="120"/>
        <v>2015</v>
      </c>
      <c r="P524">
        <f t="shared" si="120"/>
        <v>2015</v>
      </c>
      <c r="Q524">
        <f t="shared" si="120"/>
        <v>2015</v>
      </c>
      <c r="R524">
        <f t="shared" si="120"/>
        <v>2015</v>
      </c>
      <c r="S524">
        <f t="shared" si="120"/>
        <v>2015</v>
      </c>
      <c r="T524">
        <f t="shared" si="120"/>
        <v>2015</v>
      </c>
      <c r="U524">
        <f t="shared" si="120"/>
        <v>2015</v>
      </c>
      <c r="V524">
        <f t="shared" si="120"/>
        <v>2015</v>
      </c>
      <c r="W524">
        <f t="shared" si="120"/>
        <v>2015</v>
      </c>
    </row>
    <row r="525" spans="1:23" x14ac:dyDescent="0.25">
      <c r="A525" t="s">
        <v>92</v>
      </c>
      <c r="B525" t="s">
        <v>5</v>
      </c>
      <c r="C525" t="s">
        <v>15</v>
      </c>
      <c r="D525" t="s">
        <v>16</v>
      </c>
      <c r="E525" t="s">
        <v>149</v>
      </c>
      <c r="F525" t="s">
        <v>154</v>
      </c>
      <c r="G525" t="s">
        <v>60</v>
      </c>
      <c r="L525" t="s">
        <v>59</v>
      </c>
      <c r="M525">
        <v>2101</v>
      </c>
      <c r="N525">
        <f t="shared" si="120"/>
        <v>2101</v>
      </c>
      <c r="O525">
        <f t="shared" si="120"/>
        <v>2101</v>
      </c>
      <c r="P525">
        <f t="shared" si="120"/>
        <v>2101</v>
      </c>
      <c r="Q525">
        <f t="shared" si="120"/>
        <v>2101</v>
      </c>
      <c r="R525">
        <f t="shared" si="120"/>
        <v>2101</v>
      </c>
      <c r="S525">
        <f t="shared" si="120"/>
        <v>2101</v>
      </c>
      <c r="T525">
        <f t="shared" si="120"/>
        <v>2101</v>
      </c>
      <c r="U525">
        <f t="shared" si="120"/>
        <v>2101</v>
      </c>
      <c r="V525">
        <f t="shared" si="120"/>
        <v>2101</v>
      </c>
      <c r="W525">
        <f t="shared" si="120"/>
        <v>2101</v>
      </c>
    </row>
    <row r="526" spans="1:23" x14ac:dyDescent="0.25">
      <c r="A526" t="s">
        <v>92</v>
      </c>
      <c r="B526" t="s">
        <v>5</v>
      </c>
      <c r="C526" t="s">
        <v>15</v>
      </c>
      <c r="D526" t="s">
        <v>16</v>
      </c>
      <c r="E526" t="s">
        <v>149</v>
      </c>
      <c r="F526" t="s">
        <v>154</v>
      </c>
      <c r="G526" t="s">
        <v>61</v>
      </c>
      <c r="L526" t="s">
        <v>62</v>
      </c>
      <c r="M526">
        <v>16</v>
      </c>
      <c r="N526">
        <f t="shared" si="120"/>
        <v>16</v>
      </c>
      <c r="O526">
        <f t="shared" si="120"/>
        <v>16</v>
      </c>
      <c r="P526">
        <f t="shared" si="120"/>
        <v>16</v>
      </c>
      <c r="Q526">
        <f t="shared" si="120"/>
        <v>16</v>
      </c>
      <c r="R526">
        <f t="shared" si="120"/>
        <v>16</v>
      </c>
      <c r="S526">
        <f t="shared" si="120"/>
        <v>16</v>
      </c>
      <c r="T526">
        <f t="shared" si="120"/>
        <v>16</v>
      </c>
      <c r="U526">
        <f t="shared" si="120"/>
        <v>16</v>
      </c>
      <c r="V526">
        <f t="shared" si="120"/>
        <v>16</v>
      </c>
      <c r="W526">
        <f t="shared" si="120"/>
        <v>16</v>
      </c>
    </row>
    <row r="527" spans="1:23" x14ac:dyDescent="0.25">
      <c r="A527" t="s">
        <v>92</v>
      </c>
      <c r="B527" t="s">
        <v>5</v>
      </c>
      <c r="C527" t="s">
        <v>15</v>
      </c>
      <c r="D527" t="s">
        <v>16</v>
      </c>
      <c r="E527" t="s">
        <v>149</v>
      </c>
      <c r="F527" t="s">
        <v>154</v>
      </c>
      <c r="G527" t="s">
        <v>63</v>
      </c>
      <c r="L527" t="s">
        <v>55</v>
      </c>
      <c r="M527">
        <v>0</v>
      </c>
    </row>
    <row r="528" spans="1:23" x14ac:dyDescent="0.25">
      <c r="A528" t="s">
        <v>92</v>
      </c>
      <c r="B528" t="s">
        <v>5</v>
      </c>
      <c r="C528" t="s">
        <v>15</v>
      </c>
      <c r="D528" t="s">
        <v>16</v>
      </c>
      <c r="E528" t="s">
        <v>149</v>
      </c>
      <c r="F528" t="s">
        <v>154</v>
      </c>
      <c r="G528" t="s">
        <v>64</v>
      </c>
      <c r="L528" t="s">
        <v>67</v>
      </c>
      <c r="M528">
        <v>20000</v>
      </c>
      <c r="N528">
        <f t="shared" ref="N528:W530" si="121">M528</f>
        <v>20000</v>
      </c>
      <c r="O528">
        <f t="shared" si="121"/>
        <v>20000</v>
      </c>
      <c r="P528">
        <f t="shared" si="121"/>
        <v>20000</v>
      </c>
      <c r="Q528">
        <f t="shared" si="121"/>
        <v>20000</v>
      </c>
      <c r="R528">
        <f t="shared" si="121"/>
        <v>20000</v>
      </c>
      <c r="S528">
        <f t="shared" si="121"/>
        <v>20000</v>
      </c>
      <c r="T528">
        <f t="shared" si="121"/>
        <v>20000</v>
      </c>
      <c r="U528">
        <f t="shared" si="121"/>
        <v>20000</v>
      </c>
      <c r="V528">
        <f t="shared" si="121"/>
        <v>20000</v>
      </c>
      <c r="W528">
        <f t="shared" si="121"/>
        <v>20000</v>
      </c>
    </row>
    <row r="529" spans="1:23" x14ac:dyDescent="0.25">
      <c r="A529" t="s">
        <v>92</v>
      </c>
      <c r="B529" t="s">
        <v>5</v>
      </c>
      <c r="C529" t="s">
        <v>15</v>
      </c>
      <c r="D529" t="s">
        <v>16</v>
      </c>
      <c r="E529" t="s">
        <v>149</v>
      </c>
      <c r="F529" t="s">
        <v>154</v>
      </c>
      <c r="G529" t="s">
        <v>81</v>
      </c>
      <c r="L529" t="s">
        <v>71</v>
      </c>
      <c r="M529">
        <v>7682.2429906542102</v>
      </c>
      <c r="N529">
        <f t="shared" si="121"/>
        <v>7682.2429906542102</v>
      </c>
      <c r="O529">
        <f t="shared" si="121"/>
        <v>7682.2429906542102</v>
      </c>
      <c r="P529">
        <f t="shared" si="121"/>
        <v>7682.2429906542102</v>
      </c>
      <c r="Q529">
        <f t="shared" si="121"/>
        <v>7682.2429906542102</v>
      </c>
      <c r="R529">
        <f t="shared" si="121"/>
        <v>7682.2429906542102</v>
      </c>
      <c r="S529">
        <f t="shared" si="121"/>
        <v>7682.2429906542102</v>
      </c>
      <c r="T529">
        <f t="shared" si="121"/>
        <v>7682.2429906542102</v>
      </c>
      <c r="U529">
        <f t="shared" si="121"/>
        <v>7682.2429906542102</v>
      </c>
      <c r="V529">
        <f t="shared" si="121"/>
        <v>7682.2429906542102</v>
      </c>
      <c r="W529">
        <f t="shared" si="121"/>
        <v>7682.2429906542102</v>
      </c>
    </row>
    <row r="530" spans="1:23" x14ac:dyDescent="0.25">
      <c r="A530" t="s">
        <v>92</v>
      </c>
      <c r="B530" t="s">
        <v>5</v>
      </c>
      <c r="C530" t="s">
        <v>15</v>
      </c>
      <c r="D530" t="s">
        <v>16</v>
      </c>
      <c r="E530" t="s">
        <v>149</v>
      </c>
      <c r="F530" t="s">
        <v>154</v>
      </c>
      <c r="G530" t="s">
        <v>17</v>
      </c>
      <c r="J530" t="s">
        <v>152</v>
      </c>
      <c r="L530" t="s">
        <v>82</v>
      </c>
      <c r="M530">
        <v>2.4377190000000001E-3</v>
      </c>
      <c r="N530">
        <f t="shared" si="121"/>
        <v>2.4377190000000001E-3</v>
      </c>
      <c r="O530">
        <f t="shared" si="121"/>
        <v>2.4377190000000001E-3</v>
      </c>
      <c r="P530">
        <f t="shared" si="121"/>
        <v>2.4377190000000001E-3</v>
      </c>
      <c r="Q530">
        <f t="shared" si="121"/>
        <v>2.4377190000000001E-3</v>
      </c>
      <c r="R530">
        <f t="shared" si="121"/>
        <v>2.4377190000000001E-3</v>
      </c>
      <c r="S530">
        <f t="shared" si="121"/>
        <v>2.4377190000000001E-3</v>
      </c>
      <c r="T530">
        <f t="shared" si="121"/>
        <v>2.4377190000000001E-3</v>
      </c>
      <c r="U530">
        <f t="shared" si="121"/>
        <v>2.4377190000000001E-3</v>
      </c>
      <c r="V530">
        <f t="shared" si="121"/>
        <v>2.4377190000000001E-3</v>
      </c>
      <c r="W530">
        <f t="shared" si="121"/>
        <v>2.4377190000000001E-3</v>
      </c>
    </row>
    <row r="531" spans="1:23" x14ac:dyDescent="0.25">
      <c r="A531" t="s">
        <v>92</v>
      </c>
      <c r="B531" t="s">
        <v>5</v>
      </c>
      <c r="C531" t="s">
        <v>15</v>
      </c>
      <c r="D531" t="s">
        <v>16</v>
      </c>
      <c r="E531" t="s">
        <v>149</v>
      </c>
      <c r="F531" t="s">
        <v>155</v>
      </c>
      <c r="G531" t="s">
        <v>6</v>
      </c>
    </row>
    <row r="532" spans="1:23" x14ac:dyDescent="0.25">
      <c r="A532" t="s">
        <v>92</v>
      </c>
      <c r="B532" t="s">
        <v>5</v>
      </c>
      <c r="C532" t="s">
        <v>15</v>
      </c>
      <c r="D532" t="s">
        <v>16</v>
      </c>
      <c r="E532" t="s">
        <v>149</v>
      </c>
      <c r="F532" t="s">
        <v>155</v>
      </c>
      <c r="G532" t="s">
        <v>58</v>
      </c>
      <c r="L532" t="s">
        <v>59</v>
      </c>
      <c r="M532">
        <v>1990</v>
      </c>
      <c r="N532">
        <f t="shared" ref="N532:W534" si="122">M532</f>
        <v>1990</v>
      </c>
      <c r="O532">
        <f t="shared" si="122"/>
        <v>1990</v>
      </c>
      <c r="P532">
        <f t="shared" si="122"/>
        <v>1990</v>
      </c>
      <c r="Q532">
        <f t="shared" si="122"/>
        <v>1990</v>
      </c>
      <c r="R532">
        <f t="shared" si="122"/>
        <v>1990</v>
      </c>
      <c r="S532">
        <f t="shared" si="122"/>
        <v>1990</v>
      </c>
      <c r="T532">
        <f t="shared" si="122"/>
        <v>1990</v>
      </c>
      <c r="U532">
        <f t="shared" si="122"/>
        <v>1990</v>
      </c>
      <c r="V532">
        <f t="shared" si="122"/>
        <v>1990</v>
      </c>
      <c r="W532">
        <f t="shared" si="122"/>
        <v>1990</v>
      </c>
    </row>
    <row r="533" spans="1:23" x14ac:dyDescent="0.25">
      <c r="A533" t="s">
        <v>92</v>
      </c>
      <c r="B533" t="s">
        <v>5</v>
      </c>
      <c r="C533" t="s">
        <v>15</v>
      </c>
      <c r="D533" t="s">
        <v>16</v>
      </c>
      <c r="E533" t="s">
        <v>149</v>
      </c>
      <c r="F533" t="s">
        <v>155</v>
      </c>
      <c r="G533" t="s">
        <v>60</v>
      </c>
      <c r="L533" t="s">
        <v>59</v>
      </c>
      <c r="M533">
        <v>2101</v>
      </c>
      <c r="N533">
        <f t="shared" si="122"/>
        <v>2101</v>
      </c>
      <c r="O533">
        <f t="shared" si="122"/>
        <v>2101</v>
      </c>
      <c r="P533">
        <f t="shared" si="122"/>
        <v>2101</v>
      </c>
      <c r="Q533">
        <f t="shared" si="122"/>
        <v>2101</v>
      </c>
      <c r="R533">
        <f t="shared" si="122"/>
        <v>2101</v>
      </c>
      <c r="S533">
        <f t="shared" si="122"/>
        <v>2101</v>
      </c>
      <c r="T533">
        <f t="shared" si="122"/>
        <v>2101</v>
      </c>
      <c r="U533">
        <f t="shared" si="122"/>
        <v>2101</v>
      </c>
      <c r="V533">
        <f t="shared" si="122"/>
        <v>2101</v>
      </c>
      <c r="W533">
        <f t="shared" si="122"/>
        <v>2101</v>
      </c>
    </row>
    <row r="534" spans="1:23" x14ac:dyDescent="0.25">
      <c r="A534" t="s">
        <v>92</v>
      </c>
      <c r="B534" t="s">
        <v>5</v>
      </c>
      <c r="C534" t="s">
        <v>15</v>
      </c>
      <c r="D534" t="s">
        <v>16</v>
      </c>
      <c r="E534" t="s">
        <v>149</v>
      </c>
      <c r="F534" t="s">
        <v>155</v>
      </c>
      <c r="G534" t="s">
        <v>61</v>
      </c>
      <c r="L534" t="s">
        <v>62</v>
      </c>
      <c r="M534">
        <v>16</v>
      </c>
      <c r="N534">
        <f t="shared" si="122"/>
        <v>16</v>
      </c>
      <c r="O534">
        <f t="shared" si="122"/>
        <v>16</v>
      </c>
      <c r="P534">
        <f t="shared" si="122"/>
        <v>16</v>
      </c>
      <c r="Q534">
        <f t="shared" si="122"/>
        <v>16</v>
      </c>
      <c r="R534">
        <f t="shared" si="122"/>
        <v>16</v>
      </c>
      <c r="S534">
        <f t="shared" si="122"/>
        <v>16</v>
      </c>
      <c r="T534">
        <f t="shared" si="122"/>
        <v>16</v>
      </c>
      <c r="U534">
        <f t="shared" si="122"/>
        <v>16</v>
      </c>
      <c r="V534">
        <f t="shared" si="122"/>
        <v>16</v>
      </c>
      <c r="W534">
        <f t="shared" si="122"/>
        <v>16</v>
      </c>
    </row>
    <row r="535" spans="1:23" x14ac:dyDescent="0.25">
      <c r="A535" t="s">
        <v>92</v>
      </c>
      <c r="B535" t="s">
        <v>5</v>
      </c>
      <c r="C535" t="s">
        <v>15</v>
      </c>
      <c r="D535" t="s">
        <v>16</v>
      </c>
      <c r="E535" t="s">
        <v>149</v>
      </c>
      <c r="F535" t="s">
        <v>155</v>
      </c>
      <c r="G535" t="s">
        <v>63</v>
      </c>
      <c r="L535" t="s">
        <v>55</v>
      </c>
      <c r="M535">
        <v>0.1</v>
      </c>
    </row>
    <row r="536" spans="1:23" x14ac:dyDescent="0.25">
      <c r="A536" t="s">
        <v>92</v>
      </c>
      <c r="B536" t="s">
        <v>5</v>
      </c>
      <c r="C536" t="s">
        <v>15</v>
      </c>
      <c r="D536" t="s">
        <v>16</v>
      </c>
      <c r="E536" t="s">
        <v>149</v>
      </c>
      <c r="F536" t="s">
        <v>155</v>
      </c>
      <c r="G536" t="s">
        <v>64</v>
      </c>
      <c r="L536" t="s">
        <v>67</v>
      </c>
      <c r="M536">
        <v>20000</v>
      </c>
      <c r="N536">
        <f t="shared" ref="N536:W538" si="123">M536</f>
        <v>20000</v>
      </c>
      <c r="O536">
        <f t="shared" si="123"/>
        <v>20000</v>
      </c>
      <c r="P536">
        <f t="shared" si="123"/>
        <v>20000</v>
      </c>
      <c r="Q536">
        <f t="shared" si="123"/>
        <v>20000</v>
      </c>
      <c r="R536">
        <f t="shared" si="123"/>
        <v>20000</v>
      </c>
      <c r="S536">
        <f t="shared" si="123"/>
        <v>20000</v>
      </c>
      <c r="T536">
        <f t="shared" si="123"/>
        <v>20000</v>
      </c>
      <c r="U536">
        <f t="shared" si="123"/>
        <v>20000</v>
      </c>
      <c r="V536">
        <f t="shared" si="123"/>
        <v>20000</v>
      </c>
      <c r="W536">
        <f t="shared" si="123"/>
        <v>20000</v>
      </c>
    </row>
    <row r="537" spans="1:23" x14ac:dyDescent="0.25">
      <c r="A537" t="s">
        <v>92</v>
      </c>
      <c r="B537" t="s">
        <v>5</v>
      </c>
      <c r="C537" t="s">
        <v>15</v>
      </c>
      <c r="D537" t="s">
        <v>16</v>
      </c>
      <c r="E537" t="s">
        <v>149</v>
      </c>
      <c r="F537" t="s">
        <v>155</v>
      </c>
      <c r="G537" t="s">
        <v>81</v>
      </c>
      <c r="L537" t="s">
        <v>71</v>
      </c>
      <c r="M537">
        <v>10242.9906542056</v>
      </c>
      <c r="N537">
        <f t="shared" si="123"/>
        <v>10242.9906542056</v>
      </c>
      <c r="O537">
        <f t="shared" si="123"/>
        <v>10242.9906542056</v>
      </c>
      <c r="P537">
        <f t="shared" si="123"/>
        <v>10242.9906542056</v>
      </c>
      <c r="Q537">
        <f t="shared" si="123"/>
        <v>10242.9906542056</v>
      </c>
      <c r="R537">
        <f t="shared" si="123"/>
        <v>10242.9906542056</v>
      </c>
      <c r="S537">
        <f t="shared" si="123"/>
        <v>10242.9906542056</v>
      </c>
      <c r="T537">
        <f t="shared" si="123"/>
        <v>10242.9906542056</v>
      </c>
      <c r="U537">
        <f t="shared" si="123"/>
        <v>10242.9906542056</v>
      </c>
      <c r="V537">
        <f t="shared" si="123"/>
        <v>10242.9906542056</v>
      </c>
      <c r="W537">
        <f t="shared" si="123"/>
        <v>10242.9906542056</v>
      </c>
    </row>
    <row r="538" spans="1:23" x14ac:dyDescent="0.25">
      <c r="A538" t="s">
        <v>92</v>
      </c>
      <c r="B538" t="s">
        <v>5</v>
      </c>
      <c r="C538" t="s">
        <v>15</v>
      </c>
      <c r="D538" t="s">
        <v>16</v>
      </c>
      <c r="E538" t="s">
        <v>149</v>
      </c>
      <c r="F538" t="s">
        <v>155</v>
      </c>
      <c r="G538" t="s">
        <v>17</v>
      </c>
      <c r="J538" t="s">
        <v>156</v>
      </c>
      <c r="L538" t="s">
        <v>82</v>
      </c>
      <c r="M538">
        <v>3.0977679999999999E-3</v>
      </c>
      <c r="N538">
        <f t="shared" si="123"/>
        <v>3.0977679999999999E-3</v>
      </c>
      <c r="O538">
        <f t="shared" si="123"/>
        <v>3.0977679999999999E-3</v>
      </c>
      <c r="P538">
        <f t="shared" si="123"/>
        <v>3.0977679999999999E-3</v>
      </c>
      <c r="Q538">
        <f t="shared" si="123"/>
        <v>3.0977679999999999E-3</v>
      </c>
      <c r="R538">
        <f t="shared" si="123"/>
        <v>3.0977679999999999E-3</v>
      </c>
      <c r="S538">
        <f t="shared" si="123"/>
        <v>3.0977679999999999E-3</v>
      </c>
      <c r="T538">
        <f t="shared" si="123"/>
        <v>3.0977679999999999E-3</v>
      </c>
      <c r="U538">
        <f t="shared" si="123"/>
        <v>3.0977679999999999E-3</v>
      </c>
      <c r="V538">
        <f t="shared" si="123"/>
        <v>3.0977679999999999E-3</v>
      </c>
      <c r="W538">
        <f t="shared" si="123"/>
        <v>3.0977679999999999E-3</v>
      </c>
    </row>
    <row r="539" spans="1:23" x14ac:dyDescent="0.25">
      <c r="A539" t="s">
        <v>92</v>
      </c>
      <c r="B539" t="s">
        <v>5</v>
      </c>
      <c r="C539" t="s">
        <v>15</v>
      </c>
      <c r="D539" t="s">
        <v>16</v>
      </c>
      <c r="E539" t="s">
        <v>149</v>
      </c>
      <c r="F539" t="s">
        <v>157</v>
      </c>
      <c r="G539" t="s">
        <v>6</v>
      </c>
    </row>
    <row r="540" spans="1:23" x14ac:dyDescent="0.25">
      <c r="A540" t="s">
        <v>92</v>
      </c>
      <c r="B540" t="s">
        <v>5</v>
      </c>
      <c r="C540" t="s">
        <v>15</v>
      </c>
      <c r="D540" t="s">
        <v>16</v>
      </c>
      <c r="E540" t="s">
        <v>149</v>
      </c>
      <c r="F540" t="s">
        <v>157</v>
      </c>
      <c r="G540" t="s">
        <v>58</v>
      </c>
      <c r="L540" t="s">
        <v>59</v>
      </c>
      <c r="M540">
        <v>2010</v>
      </c>
      <c r="N540">
        <f t="shared" ref="N540:W542" si="124">M540</f>
        <v>2010</v>
      </c>
      <c r="O540">
        <f t="shared" si="124"/>
        <v>2010</v>
      </c>
      <c r="P540">
        <f t="shared" si="124"/>
        <v>2010</v>
      </c>
      <c r="Q540">
        <f t="shared" si="124"/>
        <v>2010</v>
      </c>
      <c r="R540">
        <f t="shared" si="124"/>
        <v>2010</v>
      </c>
      <c r="S540">
        <f t="shared" si="124"/>
        <v>2010</v>
      </c>
      <c r="T540">
        <f t="shared" si="124"/>
        <v>2010</v>
      </c>
      <c r="U540">
        <f t="shared" si="124"/>
        <v>2010</v>
      </c>
      <c r="V540">
        <f t="shared" si="124"/>
        <v>2010</v>
      </c>
      <c r="W540">
        <f t="shared" si="124"/>
        <v>2010</v>
      </c>
    </row>
    <row r="541" spans="1:23" x14ac:dyDescent="0.25">
      <c r="A541" t="s">
        <v>92</v>
      </c>
      <c r="B541" t="s">
        <v>5</v>
      </c>
      <c r="C541" t="s">
        <v>15</v>
      </c>
      <c r="D541" t="s">
        <v>16</v>
      </c>
      <c r="E541" t="s">
        <v>149</v>
      </c>
      <c r="F541" t="s">
        <v>157</v>
      </c>
      <c r="G541" t="s">
        <v>60</v>
      </c>
      <c r="L541" t="s">
        <v>59</v>
      </c>
      <c r="M541">
        <v>2101</v>
      </c>
      <c r="N541">
        <f t="shared" si="124"/>
        <v>2101</v>
      </c>
      <c r="O541">
        <f t="shared" si="124"/>
        <v>2101</v>
      </c>
      <c r="P541">
        <f t="shared" si="124"/>
        <v>2101</v>
      </c>
      <c r="Q541">
        <f t="shared" si="124"/>
        <v>2101</v>
      </c>
      <c r="R541">
        <f t="shared" si="124"/>
        <v>2101</v>
      </c>
      <c r="S541">
        <f t="shared" si="124"/>
        <v>2101</v>
      </c>
      <c r="T541">
        <f t="shared" si="124"/>
        <v>2101</v>
      </c>
      <c r="U541">
        <f t="shared" si="124"/>
        <v>2101</v>
      </c>
      <c r="V541">
        <f t="shared" si="124"/>
        <v>2101</v>
      </c>
      <c r="W541">
        <f t="shared" si="124"/>
        <v>2101</v>
      </c>
    </row>
    <row r="542" spans="1:23" x14ac:dyDescent="0.25">
      <c r="A542" t="s">
        <v>92</v>
      </c>
      <c r="B542" t="s">
        <v>5</v>
      </c>
      <c r="C542" t="s">
        <v>15</v>
      </c>
      <c r="D542" t="s">
        <v>16</v>
      </c>
      <c r="E542" t="s">
        <v>149</v>
      </c>
      <c r="F542" t="s">
        <v>157</v>
      </c>
      <c r="G542" t="s">
        <v>61</v>
      </c>
      <c r="L542" t="s">
        <v>62</v>
      </c>
      <c r="M542">
        <v>16</v>
      </c>
      <c r="N542">
        <f t="shared" si="124"/>
        <v>16</v>
      </c>
      <c r="O542">
        <f t="shared" si="124"/>
        <v>16</v>
      </c>
      <c r="P542">
        <f t="shared" si="124"/>
        <v>16</v>
      </c>
      <c r="Q542">
        <f t="shared" si="124"/>
        <v>16</v>
      </c>
      <c r="R542">
        <f t="shared" si="124"/>
        <v>16</v>
      </c>
      <c r="S542">
        <f t="shared" si="124"/>
        <v>16</v>
      </c>
      <c r="T542">
        <f t="shared" si="124"/>
        <v>16</v>
      </c>
      <c r="U542">
        <f t="shared" si="124"/>
        <v>16</v>
      </c>
      <c r="V542">
        <f t="shared" si="124"/>
        <v>16</v>
      </c>
      <c r="W542">
        <f t="shared" si="124"/>
        <v>16</v>
      </c>
    </row>
    <row r="543" spans="1:23" x14ac:dyDescent="0.25">
      <c r="A543" t="s">
        <v>92</v>
      </c>
      <c r="B543" t="s">
        <v>5</v>
      </c>
      <c r="C543" t="s">
        <v>15</v>
      </c>
      <c r="D543" t="s">
        <v>16</v>
      </c>
      <c r="E543" t="s">
        <v>149</v>
      </c>
      <c r="F543" t="s">
        <v>157</v>
      </c>
      <c r="G543" t="s">
        <v>63</v>
      </c>
      <c r="L543" t="s">
        <v>55</v>
      </c>
      <c r="M543">
        <v>0</v>
      </c>
    </row>
    <row r="544" spans="1:23" x14ac:dyDescent="0.25">
      <c r="A544" t="s">
        <v>92</v>
      </c>
      <c r="B544" t="s">
        <v>5</v>
      </c>
      <c r="C544" t="s">
        <v>15</v>
      </c>
      <c r="D544" t="s">
        <v>16</v>
      </c>
      <c r="E544" t="s">
        <v>149</v>
      </c>
      <c r="F544" t="s">
        <v>157</v>
      </c>
      <c r="G544" t="s">
        <v>64</v>
      </c>
      <c r="L544" t="s">
        <v>67</v>
      </c>
      <c r="M544">
        <v>20000</v>
      </c>
      <c r="N544">
        <f t="shared" ref="N544:W546" si="125">M544</f>
        <v>20000</v>
      </c>
      <c r="O544">
        <f t="shared" si="125"/>
        <v>20000</v>
      </c>
      <c r="P544">
        <f t="shared" si="125"/>
        <v>20000</v>
      </c>
      <c r="Q544">
        <f t="shared" si="125"/>
        <v>20000</v>
      </c>
      <c r="R544">
        <f t="shared" si="125"/>
        <v>20000</v>
      </c>
      <c r="S544">
        <f t="shared" si="125"/>
        <v>20000</v>
      </c>
      <c r="T544">
        <f t="shared" si="125"/>
        <v>20000</v>
      </c>
      <c r="U544">
        <f t="shared" si="125"/>
        <v>20000</v>
      </c>
      <c r="V544">
        <f t="shared" si="125"/>
        <v>20000</v>
      </c>
      <c r="W544">
        <f t="shared" si="125"/>
        <v>20000</v>
      </c>
    </row>
    <row r="545" spans="1:23" x14ac:dyDescent="0.25">
      <c r="A545" t="s">
        <v>92</v>
      </c>
      <c r="B545" t="s">
        <v>5</v>
      </c>
      <c r="C545" t="s">
        <v>15</v>
      </c>
      <c r="D545" t="s">
        <v>16</v>
      </c>
      <c r="E545" t="s">
        <v>149</v>
      </c>
      <c r="F545" t="s">
        <v>157</v>
      </c>
      <c r="G545" t="s">
        <v>81</v>
      </c>
      <c r="L545" t="s">
        <v>71</v>
      </c>
      <c r="M545">
        <v>10499.065420560701</v>
      </c>
      <c r="N545">
        <f t="shared" si="125"/>
        <v>10499.065420560701</v>
      </c>
      <c r="O545">
        <f t="shared" si="125"/>
        <v>10499.065420560701</v>
      </c>
      <c r="P545">
        <f t="shared" si="125"/>
        <v>10499.065420560701</v>
      </c>
      <c r="Q545">
        <f t="shared" si="125"/>
        <v>10499.065420560701</v>
      </c>
      <c r="R545">
        <f t="shared" si="125"/>
        <v>10499.065420560701</v>
      </c>
      <c r="S545">
        <f t="shared" si="125"/>
        <v>10499.065420560701</v>
      </c>
      <c r="T545">
        <f t="shared" si="125"/>
        <v>10499.065420560701</v>
      </c>
      <c r="U545">
        <f t="shared" si="125"/>
        <v>10499.065420560701</v>
      </c>
      <c r="V545">
        <f t="shared" si="125"/>
        <v>10499.065420560701</v>
      </c>
      <c r="W545">
        <f t="shared" si="125"/>
        <v>10499.065420560701</v>
      </c>
    </row>
    <row r="546" spans="1:23" x14ac:dyDescent="0.25">
      <c r="A546" t="s">
        <v>92</v>
      </c>
      <c r="B546" t="s">
        <v>5</v>
      </c>
      <c r="C546" t="s">
        <v>15</v>
      </c>
      <c r="D546" t="s">
        <v>16</v>
      </c>
      <c r="E546" t="s">
        <v>149</v>
      </c>
      <c r="F546" t="s">
        <v>157</v>
      </c>
      <c r="G546" t="s">
        <v>17</v>
      </c>
      <c r="J546" t="s">
        <v>156</v>
      </c>
      <c r="L546" t="s">
        <v>82</v>
      </c>
      <c r="M546">
        <v>2.960088E-3</v>
      </c>
      <c r="N546">
        <f t="shared" si="125"/>
        <v>2.960088E-3</v>
      </c>
      <c r="O546">
        <f t="shared" si="125"/>
        <v>2.960088E-3</v>
      </c>
      <c r="P546">
        <f t="shared" si="125"/>
        <v>2.960088E-3</v>
      </c>
      <c r="Q546">
        <f t="shared" si="125"/>
        <v>2.960088E-3</v>
      </c>
      <c r="R546">
        <f t="shared" si="125"/>
        <v>2.960088E-3</v>
      </c>
      <c r="S546">
        <f t="shared" si="125"/>
        <v>2.960088E-3</v>
      </c>
      <c r="T546">
        <f t="shared" si="125"/>
        <v>2.960088E-3</v>
      </c>
      <c r="U546">
        <f t="shared" si="125"/>
        <v>2.960088E-3</v>
      </c>
      <c r="V546">
        <f t="shared" si="125"/>
        <v>2.960088E-3</v>
      </c>
      <c r="W546">
        <f t="shared" si="125"/>
        <v>2.960088E-3</v>
      </c>
    </row>
    <row r="547" spans="1:23" x14ac:dyDescent="0.25">
      <c r="A547" t="s">
        <v>92</v>
      </c>
      <c r="B547" t="s">
        <v>5</v>
      </c>
      <c r="C547" t="s">
        <v>15</v>
      </c>
      <c r="D547" t="s">
        <v>16</v>
      </c>
      <c r="E547" t="s">
        <v>149</v>
      </c>
      <c r="F547" t="s">
        <v>158</v>
      </c>
      <c r="G547" t="s">
        <v>6</v>
      </c>
    </row>
    <row r="548" spans="1:23" x14ac:dyDescent="0.25">
      <c r="A548" t="s">
        <v>92</v>
      </c>
      <c r="B548" t="s">
        <v>5</v>
      </c>
      <c r="C548" t="s">
        <v>15</v>
      </c>
      <c r="D548" t="s">
        <v>16</v>
      </c>
      <c r="E548" t="s">
        <v>149</v>
      </c>
      <c r="F548" t="s">
        <v>158</v>
      </c>
      <c r="G548" t="s">
        <v>58</v>
      </c>
      <c r="L548" t="s">
        <v>59</v>
      </c>
      <c r="M548">
        <v>2015</v>
      </c>
      <c r="N548">
        <f t="shared" ref="N548:W550" si="126">M548</f>
        <v>2015</v>
      </c>
      <c r="O548">
        <f t="shared" si="126"/>
        <v>2015</v>
      </c>
      <c r="P548">
        <f t="shared" si="126"/>
        <v>2015</v>
      </c>
      <c r="Q548">
        <f t="shared" si="126"/>
        <v>2015</v>
      </c>
      <c r="R548">
        <f t="shared" si="126"/>
        <v>2015</v>
      </c>
      <c r="S548">
        <f t="shared" si="126"/>
        <v>2015</v>
      </c>
      <c r="T548">
        <f t="shared" si="126"/>
        <v>2015</v>
      </c>
      <c r="U548">
        <f t="shared" si="126"/>
        <v>2015</v>
      </c>
      <c r="V548">
        <f t="shared" si="126"/>
        <v>2015</v>
      </c>
      <c r="W548">
        <f t="shared" si="126"/>
        <v>2015</v>
      </c>
    </row>
    <row r="549" spans="1:23" x14ac:dyDescent="0.25">
      <c r="A549" t="s">
        <v>92</v>
      </c>
      <c r="B549" t="s">
        <v>5</v>
      </c>
      <c r="C549" t="s">
        <v>15</v>
      </c>
      <c r="D549" t="s">
        <v>16</v>
      </c>
      <c r="E549" t="s">
        <v>149</v>
      </c>
      <c r="F549" t="s">
        <v>158</v>
      </c>
      <c r="G549" t="s">
        <v>60</v>
      </c>
      <c r="L549" t="s">
        <v>59</v>
      </c>
      <c r="M549">
        <v>2101</v>
      </c>
      <c r="N549">
        <f t="shared" si="126"/>
        <v>2101</v>
      </c>
      <c r="O549">
        <f t="shared" si="126"/>
        <v>2101</v>
      </c>
      <c r="P549">
        <f t="shared" si="126"/>
        <v>2101</v>
      </c>
      <c r="Q549">
        <f t="shared" si="126"/>
        <v>2101</v>
      </c>
      <c r="R549">
        <f t="shared" si="126"/>
        <v>2101</v>
      </c>
      <c r="S549">
        <f t="shared" si="126"/>
        <v>2101</v>
      </c>
      <c r="T549">
        <f t="shared" si="126"/>
        <v>2101</v>
      </c>
      <c r="U549">
        <f t="shared" si="126"/>
        <v>2101</v>
      </c>
      <c r="V549">
        <f t="shared" si="126"/>
        <v>2101</v>
      </c>
      <c r="W549">
        <f t="shared" si="126"/>
        <v>2101</v>
      </c>
    </row>
    <row r="550" spans="1:23" x14ac:dyDescent="0.25">
      <c r="A550" t="s">
        <v>92</v>
      </c>
      <c r="B550" t="s">
        <v>5</v>
      </c>
      <c r="C550" t="s">
        <v>15</v>
      </c>
      <c r="D550" t="s">
        <v>16</v>
      </c>
      <c r="E550" t="s">
        <v>149</v>
      </c>
      <c r="F550" t="s">
        <v>158</v>
      </c>
      <c r="G550" t="s">
        <v>61</v>
      </c>
      <c r="L550" t="s">
        <v>62</v>
      </c>
      <c r="M550">
        <v>16</v>
      </c>
      <c r="N550">
        <f t="shared" si="126"/>
        <v>16</v>
      </c>
      <c r="O550">
        <f t="shared" si="126"/>
        <v>16</v>
      </c>
      <c r="P550">
        <f t="shared" si="126"/>
        <v>16</v>
      </c>
      <c r="Q550">
        <f t="shared" si="126"/>
        <v>16</v>
      </c>
      <c r="R550">
        <f t="shared" si="126"/>
        <v>16</v>
      </c>
      <c r="S550">
        <f t="shared" si="126"/>
        <v>16</v>
      </c>
      <c r="T550">
        <f t="shared" si="126"/>
        <v>16</v>
      </c>
      <c r="U550">
        <f t="shared" si="126"/>
        <v>16</v>
      </c>
      <c r="V550">
        <f t="shared" si="126"/>
        <v>16</v>
      </c>
      <c r="W550">
        <f t="shared" si="126"/>
        <v>16</v>
      </c>
    </row>
    <row r="551" spans="1:23" x14ac:dyDescent="0.25">
      <c r="A551" t="s">
        <v>92</v>
      </c>
      <c r="B551" t="s">
        <v>5</v>
      </c>
      <c r="C551" t="s">
        <v>15</v>
      </c>
      <c r="D551" t="s">
        <v>16</v>
      </c>
      <c r="E551" t="s">
        <v>149</v>
      </c>
      <c r="F551" t="s">
        <v>158</v>
      </c>
      <c r="G551" t="s">
        <v>63</v>
      </c>
      <c r="L551" t="s">
        <v>55</v>
      </c>
      <c r="M551">
        <v>0</v>
      </c>
    </row>
    <row r="552" spans="1:23" x14ac:dyDescent="0.25">
      <c r="A552" t="s">
        <v>92</v>
      </c>
      <c r="B552" t="s">
        <v>5</v>
      </c>
      <c r="C552" t="s">
        <v>15</v>
      </c>
      <c r="D552" t="s">
        <v>16</v>
      </c>
      <c r="E552" t="s">
        <v>149</v>
      </c>
      <c r="F552" t="s">
        <v>158</v>
      </c>
      <c r="G552" t="s">
        <v>64</v>
      </c>
      <c r="L552" t="s">
        <v>67</v>
      </c>
      <c r="M552">
        <v>20000</v>
      </c>
      <c r="N552">
        <f t="shared" ref="N552:W554" si="127">M552</f>
        <v>20000</v>
      </c>
      <c r="O552">
        <f t="shared" si="127"/>
        <v>20000</v>
      </c>
      <c r="P552">
        <f t="shared" si="127"/>
        <v>20000</v>
      </c>
      <c r="Q552">
        <f t="shared" si="127"/>
        <v>20000</v>
      </c>
      <c r="R552">
        <f t="shared" si="127"/>
        <v>20000</v>
      </c>
      <c r="S552">
        <f t="shared" si="127"/>
        <v>20000</v>
      </c>
      <c r="T552">
        <f t="shared" si="127"/>
        <v>20000</v>
      </c>
      <c r="U552">
        <f t="shared" si="127"/>
        <v>20000</v>
      </c>
      <c r="V552">
        <f t="shared" si="127"/>
        <v>20000</v>
      </c>
      <c r="W552">
        <f t="shared" si="127"/>
        <v>20000</v>
      </c>
    </row>
    <row r="553" spans="1:23" x14ac:dyDescent="0.25">
      <c r="A553" t="s">
        <v>92</v>
      </c>
      <c r="B553" t="s">
        <v>5</v>
      </c>
      <c r="C553" t="s">
        <v>15</v>
      </c>
      <c r="D553" t="s">
        <v>16</v>
      </c>
      <c r="E553" t="s">
        <v>149</v>
      </c>
      <c r="F553" t="s">
        <v>158</v>
      </c>
      <c r="G553" t="s">
        <v>81</v>
      </c>
      <c r="L553" t="s">
        <v>71</v>
      </c>
      <c r="M553">
        <v>11523.364485981299</v>
      </c>
      <c r="N553">
        <f t="shared" si="127"/>
        <v>11523.364485981299</v>
      </c>
      <c r="O553">
        <f t="shared" si="127"/>
        <v>11523.364485981299</v>
      </c>
      <c r="P553">
        <f t="shared" si="127"/>
        <v>11523.364485981299</v>
      </c>
      <c r="Q553">
        <f t="shared" si="127"/>
        <v>11523.364485981299</v>
      </c>
      <c r="R553">
        <f t="shared" si="127"/>
        <v>11523.364485981299</v>
      </c>
      <c r="S553">
        <f t="shared" si="127"/>
        <v>11523.364485981299</v>
      </c>
      <c r="T553">
        <f t="shared" si="127"/>
        <v>11523.364485981299</v>
      </c>
      <c r="U553">
        <f t="shared" si="127"/>
        <v>11523.364485981299</v>
      </c>
      <c r="V553">
        <f t="shared" si="127"/>
        <v>11523.364485981299</v>
      </c>
      <c r="W553">
        <f t="shared" si="127"/>
        <v>11523.364485981299</v>
      </c>
    </row>
    <row r="554" spans="1:23" x14ac:dyDescent="0.25">
      <c r="A554" t="s">
        <v>92</v>
      </c>
      <c r="B554" t="s">
        <v>5</v>
      </c>
      <c r="C554" t="s">
        <v>15</v>
      </c>
      <c r="D554" t="s">
        <v>16</v>
      </c>
      <c r="E554" t="s">
        <v>149</v>
      </c>
      <c r="F554" t="s">
        <v>158</v>
      </c>
      <c r="G554" t="s">
        <v>17</v>
      </c>
      <c r="J554" t="s">
        <v>156</v>
      </c>
      <c r="L554" t="s">
        <v>82</v>
      </c>
      <c r="M554">
        <v>2.43772E-3</v>
      </c>
      <c r="N554">
        <f t="shared" si="127"/>
        <v>2.43772E-3</v>
      </c>
      <c r="O554">
        <f t="shared" si="127"/>
        <v>2.43772E-3</v>
      </c>
      <c r="P554">
        <f t="shared" si="127"/>
        <v>2.43772E-3</v>
      </c>
      <c r="Q554">
        <f t="shared" si="127"/>
        <v>2.43772E-3</v>
      </c>
      <c r="R554">
        <f t="shared" si="127"/>
        <v>2.43772E-3</v>
      </c>
      <c r="S554">
        <f t="shared" si="127"/>
        <v>2.43772E-3</v>
      </c>
      <c r="T554">
        <f t="shared" si="127"/>
        <v>2.43772E-3</v>
      </c>
      <c r="U554">
        <f t="shared" si="127"/>
        <v>2.43772E-3</v>
      </c>
      <c r="V554">
        <f t="shared" si="127"/>
        <v>2.43772E-3</v>
      </c>
      <c r="W554">
        <f t="shared" si="127"/>
        <v>2.43772E-3</v>
      </c>
    </row>
    <row r="555" spans="1:23" x14ac:dyDescent="0.25">
      <c r="A555" t="s">
        <v>92</v>
      </c>
      <c r="B555" t="s">
        <v>5</v>
      </c>
      <c r="C555" t="s">
        <v>15</v>
      </c>
      <c r="D555" t="s">
        <v>16</v>
      </c>
      <c r="E555" t="s">
        <v>149</v>
      </c>
      <c r="F555" t="s">
        <v>159</v>
      </c>
      <c r="G555" t="s">
        <v>6</v>
      </c>
    </row>
    <row r="556" spans="1:23" x14ac:dyDescent="0.25">
      <c r="A556" t="s">
        <v>92</v>
      </c>
      <c r="B556" t="s">
        <v>5</v>
      </c>
      <c r="C556" t="s">
        <v>15</v>
      </c>
      <c r="D556" t="s">
        <v>16</v>
      </c>
      <c r="E556" t="s">
        <v>149</v>
      </c>
      <c r="F556" t="s">
        <v>159</v>
      </c>
      <c r="G556" t="s">
        <v>58</v>
      </c>
      <c r="L556" t="s">
        <v>59</v>
      </c>
      <c r="M556">
        <v>2010</v>
      </c>
      <c r="N556">
        <f t="shared" ref="N556:W558" si="128">M556</f>
        <v>2010</v>
      </c>
      <c r="O556">
        <f t="shared" si="128"/>
        <v>2010</v>
      </c>
      <c r="P556">
        <f t="shared" si="128"/>
        <v>2010</v>
      </c>
      <c r="Q556">
        <f t="shared" si="128"/>
        <v>2010</v>
      </c>
      <c r="R556">
        <f t="shared" si="128"/>
        <v>2010</v>
      </c>
      <c r="S556">
        <f t="shared" si="128"/>
        <v>2010</v>
      </c>
      <c r="T556">
        <f t="shared" si="128"/>
        <v>2010</v>
      </c>
      <c r="U556">
        <f t="shared" si="128"/>
        <v>2010</v>
      </c>
      <c r="V556">
        <f t="shared" si="128"/>
        <v>2010</v>
      </c>
      <c r="W556">
        <f t="shared" si="128"/>
        <v>2010</v>
      </c>
    </row>
    <row r="557" spans="1:23" x14ac:dyDescent="0.25">
      <c r="A557" t="s">
        <v>92</v>
      </c>
      <c r="B557" t="s">
        <v>5</v>
      </c>
      <c r="C557" t="s">
        <v>15</v>
      </c>
      <c r="D557" t="s">
        <v>16</v>
      </c>
      <c r="E557" t="s">
        <v>149</v>
      </c>
      <c r="F557" t="s">
        <v>159</v>
      </c>
      <c r="G557" t="s">
        <v>60</v>
      </c>
      <c r="L557" t="s">
        <v>59</v>
      </c>
      <c r="M557">
        <v>2101</v>
      </c>
      <c r="N557">
        <f t="shared" si="128"/>
        <v>2101</v>
      </c>
      <c r="O557">
        <f t="shared" si="128"/>
        <v>2101</v>
      </c>
      <c r="P557">
        <f t="shared" si="128"/>
        <v>2101</v>
      </c>
      <c r="Q557">
        <f t="shared" si="128"/>
        <v>2101</v>
      </c>
      <c r="R557">
        <f t="shared" si="128"/>
        <v>2101</v>
      </c>
      <c r="S557">
        <f t="shared" si="128"/>
        <v>2101</v>
      </c>
      <c r="T557">
        <f t="shared" si="128"/>
        <v>2101</v>
      </c>
      <c r="U557">
        <f t="shared" si="128"/>
        <v>2101</v>
      </c>
      <c r="V557">
        <f t="shared" si="128"/>
        <v>2101</v>
      </c>
      <c r="W557">
        <f t="shared" si="128"/>
        <v>2101</v>
      </c>
    </row>
    <row r="558" spans="1:23" x14ac:dyDescent="0.25">
      <c r="A558" t="s">
        <v>92</v>
      </c>
      <c r="B558" t="s">
        <v>5</v>
      </c>
      <c r="C558" t="s">
        <v>15</v>
      </c>
      <c r="D558" t="s">
        <v>16</v>
      </c>
      <c r="E558" t="s">
        <v>149</v>
      </c>
      <c r="F558" t="s">
        <v>159</v>
      </c>
      <c r="G558" t="s">
        <v>61</v>
      </c>
      <c r="L558" t="s">
        <v>62</v>
      </c>
      <c r="M558">
        <v>16</v>
      </c>
      <c r="N558">
        <f t="shared" si="128"/>
        <v>16</v>
      </c>
      <c r="O558">
        <f t="shared" si="128"/>
        <v>16</v>
      </c>
      <c r="P558">
        <f t="shared" si="128"/>
        <v>16</v>
      </c>
      <c r="Q558">
        <f t="shared" si="128"/>
        <v>16</v>
      </c>
      <c r="R558">
        <f t="shared" si="128"/>
        <v>16</v>
      </c>
      <c r="S558">
        <f t="shared" si="128"/>
        <v>16</v>
      </c>
      <c r="T558">
        <f t="shared" si="128"/>
        <v>16</v>
      </c>
      <c r="U558">
        <f t="shared" si="128"/>
        <v>16</v>
      </c>
      <c r="V558">
        <f t="shared" si="128"/>
        <v>16</v>
      </c>
      <c r="W558">
        <f t="shared" si="128"/>
        <v>16</v>
      </c>
    </row>
    <row r="559" spans="1:23" x14ac:dyDescent="0.25">
      <c r="A559" t="s">
        <v>92</v>
      </c>
      <c r="B559" t="s">
        <v>5</v>
      </c>
      <c r="C559" t="s">
        <v>15</v>
      </c>
      <c r="D559" t="s">
        <v>16</v>
      </c>
      <c r="E559" t="s">
        <v>149</v>
      </c>
      <c r="F559" t="s">
        <v>159</v>
      </c>
      <c r="G559" t="s">
        <v>63</v>
      </c>
      <c r="L559" t="s">
        <v>55</v>
      </c>
      <c r="M559">
        <v>0</v>
      </c>
    </row>
    <row r="560" spans="1:23" x14ac:dyDescent="0.25">
      <c r="A560" t="s">
        <v>92</v>
      </c>
      <c r="B560" t="s">
        <v>5</v>
      </c>
      <c r="C560" t="s">
        <v>15</v>
      </c>
      <c r="D560" t="s">
        <v>16</v>
      </c>
      <c r="E560" t="s">
        <v>149</v>
      </c>
      <c r="F560" t="s">
        <v>159</v>
      </c>
      <c r="G560" t="s">
        <v>64</v>
      </c>
      <c r="L560" t="s">
        <v>67</v>
      </c>
      <c r="M560">
        <v>20000</v>
      </c>
      <c r="N560">
        <f t="shared" ref="N560:W562" si="129">M560</f>
        <v>20000</v>
      </c>
      <c r="O560">
        <f t="shared" si="129"/>
        <v>20000</v>
      </c>
      <c r="P560">
        <f t="shared" si="129"/>
        <v>20000</v>
      </c>
      <c r="Q560">
        <f t="shared" si="129"/>
        <v>20000</v>
      </c>
      <c r="R560">
        <f t="shared" si="129"/>
        <v>20000</v>
      </c>
      <c r="S560">
        <f t="shared" si="129"/>
        <v>20000</v>
      </c>
      <c r="T560">
        <f t="shared" si="129"/>
        <v>20000</v>
      </c>
      <c r="U560">
        <f t="shared" si="129"/>
        <v>20000</v>
      </c>
      <c r="V560">
        <f t="shared" si="129"/>
        <v>20000</v>
      </c>
      <c r="W560">
        <f t="shared" si="129"/>
        <v>20000</v>
      </c>
    </row>
    <row r="561" spans="1:23" x14ac:dyDescent="0.25">
      <c r="A561" t="s">
        <v>92</v>
      </c>
      <c r="B561" t="s">
        <v>5</v>
      </c>
      <c r="C561" t="s">
        <v>15</v>
      </c>
      <c r="D561" t="s">
        <v>16</v>
      </c>
      <c r="E561" t="s">
        <v>149</v>
      </c>
      <c r="F561" t="s">
        <v>159</v>
      </c>
      <c r="G561" t="s">
        <v>81</v>
      </c>
      <c r="L561" t="s">
        <v>71</v>
      </c>
      <c r="M561">
        <v>14591.211727935201</v>
      </c>
      <c r="N561">
        <f t="shared" si="129"/>
        <v>14591.211727935201</v>
      </c>
      <c r="O561">
        <f t="shared" si="129"/>
        <v>14591.211727935201</v>
      </c>
      <c r="P561">
        <f t="shared" si="129"/>
        <v>14591.211727935201</v>
      </c>
      <c r="Q561">
        <f t="shared" si="129"/>
        <v>14591.211727935201</v>
      </c>
      <c r="R561">
        <f t="shared" si="129"/>
        <v>14591.211727935201</v>
      </c>
      <c r="S561">
        <f t="shared" si="129"/>
        <v>14591.211727935201</v>
      </c>
      <c r="T561">
        <f t="shared" si="129"/>
        <v>14591.211727935201</v>
      </c>
      <c r="U561">
        <f t="shared" si="129"/>
        <v>14591.211727935201</v>
      </c>
      <c r="V561">
        <f t="shared" si="129"/>
        <v>14591.211727935201</v>
      </c>
      <c r="W561">
        <f t="shared" si="129"/>
        <v>14591.211727935201</v>
      </c>
    </row>
    <row r="562" spans="1:23" x14ac:dyDescent="0.25">
      <c r="A562" t="s">
        <v>92</v>
      </c>
      <c r="B562" t="s">
        <v>5</v>
      </c>
      <c r="C562" t="s">
        <v>15</v>
      </c>
      <c r="D562" t="s">
        <v>16</v>
      </c>
      <c r="E562" t="s">
        <v>149</v>
      </c>
      <c r="F562" t="s">
        <v>159</v>
      </c>
      <c r="G562" t="s">
        <v>17</v>
      </c>
      <c r="J562" t="s">
        <v>152</v>
      </c>
      <c r="L562" t="s">
        <v>82</v>
      </c>
      <c r="M562">
        <v>1.595452E-3</v>
      </c>
      <c r="N562">
        <f t="shared" si="129"/>
        <v>1.595452E-3</v>
      </c>
      <c r="O562">
        <f t="shared" si="129"/>
        <v>1.595452E-3</v>
      </c>
      <c r="P562">
        <f t="shared" si="129"/>
        <v>1.595452E-3</v>
      </c>
      <c r="Q562">
        <f t="shared" si="129"/>
        <v>1.595452E-3</v>
      </c>
      <c r="R562">
        <f t="shared" si="129"/>
        <v>1.595452E-3</v>
      </c>
      <c r="S562">
        <f t="shared" si="129"/>
        <v>1.595452E-3</v>
      </c>
      <c r="T562">
        <f t="shared" si="129"/>
        <v>1.595452E-3</v>
      </c>
      <c r="U562">
        <f t="shared" si="129"/>
        <v>1.595452E-3</v>
      </c>
      <c r="V562">
        <f t="shared" si="129"/>
        <v>1.595452E-3</v>
      </c>
      <c r="W562">
        <f t="shared" si="129"/>
        <v>1.595452E-3</v>
      </c>
    </row>
    <row r="563" spans="1:23" x14ac:dyDescent="0.25">
      <c r="A563" t="s">
        <v>92</v>
      </c>
      <c r="B563" t="s">
        <v>5</v>
      </c>
      <c r="C563" t="s">
        <v>15</v>
      </c>
      <c r="D563" t="s">
        <v>16</v>
      </c>
      <c r="E563" t="s">
        <v>149</v>
      </c>
      <c r="F563" t="s">
        <v>160</v>
      </c>
      <c r="G563" t="s">
        <v>6</v>
      </c>
    </row>
    <row r="564" spans="1:23" x14ac:dyDescent="0.25">
      <c r="A564" t="s">
        <v>92</v>
      </c>
      <c r="B564" t="s">
        <v>5</v>
      </c>
      <c r="C564" t="s">
        <v>15</v>
      </c>
      <c r="D564" t="s">
        <v>16</v>
      </c>
      <c r="E564" t="s">
        <v>149</v>
      </c>
      <c r="F564" t="s">
        <v>160</v>
      </c>
      <c r="G564" t="s">
        <v>58</v>
      </c>
      <c r="L564" t="s">
        <v>59</v>
      </c>
      <c r="M564">
        <v>2025</v>
      </c>
      <c r="N564">
        <f t="shared" ref="N564:W566" si="130">M564</f>
        <v>2025</v>
      </c>
      <c r="O564">
        <f t="shared" si="130"/>
        <v>2025</v>
      </c>
      <c r="P564">
        <f t="shared" si="130"/>
        <v>2025</v>
      </c>
      <c r="Q564">
        <f t="shared" si="130"/>
        <v>2025</v>
      </c>
      <c r="R564">
        <f t="shared" si="130"/>
        <v>2025</v>
      </c>
      <c r="S564">
        <f t="shared" si="130"/>
        <v>2025</v>
      </c>
      <c r="T564">
        <f t="shared" si="130"/>
        <v>2025</v>
      </c>
      <c r="U564">
        <f t="shared" si="130"/>
        <v>2025</v>
      </c>
      <c r="V564">
        <f t="shared" si="130"/>
        <v>2025</v>
      </c>
      <c r="W564">
        <f t="shared" si="130"/>
        <v>2025</v>
      </c>
    </row>
    <row r="565" spans="1:23" x14ac:dyDescent="0.25">
      <c r="A565" t="s">
        <v>92</v>
      </c>
      <c r="B565" t="s">
        <v>5</v>
      </c>
      <c r="C565" t="s">
        <v>15</v>
      </c>
      <c r="D565" t="s">
        <v>16</v>
      </c>
      <c r="E565" t="s">
        <v>149</v>
      </c>
      <c r="F565" t="s">
        <v>160</v>
      </c>
      <c r="G565" t="s">
        <v>60</v>
      </c>
      <c r="L565" t="s">
        <v>59</v>
      </c>
      <c r="M565">
        <v>2101</v>
      </c>
      <c r="N565">
        <f t="shared" si="130"/>
        <v>2101</v>
      </c>
      <c r="O565">
        <f t="shared" si="130"/>
        <v>2101</v>
      </c>
      <c r="P565">
        <f t="shared" si="130"/>
        <v>2101</v>
      </c>
      <c r="Q565">
        <f t="shared" si="130"/>
        <v>2101</v>
      </c>
      <c r="R565">
        <f t="shared" si="130"/>
        <v>2101</v>
      </c>
      <c r="S565">
        <f t="shared" si="130"/>
        <v>2101</v>
      </c>
      <c r="T565">
        <f t="shared" si="130"/>
        <v>2101</v>
      </c>
      <c r="U565">
        <f t="shared" si="130"/>
        <v>2101</v>
      </c>
      <c r="V565">
        <f t="shared" si="130"/>
        <v>2101</v>
      </c>
      <c r="W565">
        <f t="shared" si="130"/>
        <v>2101</v>
      </c>
    </row>
    <row r="566" spans="1:23" x14ac:dyDescent="0.25">
      <c r="A566" t="s">
        <v>92</v>
      </c>
      <c r="B566" t="s">
        <v>5</v>
      </c>
      <c r="C566" t="s">
        <v>15</v>
      </c>
      <c r="D566" t="s">
        <v>16</v>
      </c>
      <c r="E566" t="s">
        <v>149</v>
      </c>
      <c r="F566" t="s">
        <v>160</v>
      </c>
      <c r="G566" t="s">
        <v>61</v>
      </c>
      <c r="L566" t="s">
        <v>62</v>
      </c>
      <c r="M566">
        <v>16</v>
      </c>
      <c r="N566">
        <f t="shared" si="130"/>
        <v>16</v>
      </c>
      <c r="O566">
        <f t="shared" si="130"/>
        <v>16</v>
      </c>
      <c r="P566">
        <f t="shared" si="130"/>
        <v>16</v>
      </c>
      <c r="Q566">
        <f t="shared" si="130"/>
        <v>16</v>
      </c>
      <c r="R566">
        <f t="shared" si="130"/>
        <v>16</v>
      </c>
      <c r="S566">
        <f t="shared" si="130"/>
        <v>16</v>
      </c>
      <c r="T566">
        <f t="shared" si="130"/>
        <v>16</v>
      </c>
      <c r="U566">
        <f t="shared" si="130"/>
        <v>16</v>
      </c>
      <c r="V566">
        <f t="shared" si="130"/>
        <v>16</v>
      </c>
      <c r="W566">
        <f t="shared" si="130"/>
        <v>16</v>
      </c>
    </row>
    <row r="567" spans="1:23" x14ac:dyDescent="0.25">
      <c r="A567" t="s">
        <v>92</v>
      </c>
      <c r="B567" t="s">
        <v>5</v>
      </c>
      <c r="C567" t="s">
        <v>15</v>
      </c>
      <c r="D567" t="s">
        <v>16</v>
      </c>
      <c r="E567" t="s">
        <v>149</v>
      </c>
      <c r="F567" t="s">
        <v>160</v>
      </c>
      <c r="G567" t="s">
        <v>63</v>
      </c>
      <c r="L567" t="s">
        <v>55</v>
      </c>
      <c r="M567">
        <v>0</v>
      </c>
    </row>
    <row r="568" spans="1:23" x14ac:dyDescent="0.25">
      <c r="A568" t="s">
        <v>92</v>
      </c>
      <c r="B568" t="s">
        <v>5</v>
      </c>
      <c r="C568" t="s">
        <v>15</v>
      </c>
      <c r="D568" t="s">
        <v>16</v>
      </c>
      <c r="E568" t="s">
        <v>149</v>
      </c>
      <c r="F568" t="s">
        <v>160</v>
      </c>
      <c r="G568" t="s">
        <v>64</v>
      </c>
      <c r="L568" t="s">
        <v>67</v>
      </c>
      <c r="M568">
        <v>20000</v>
      </c>
      <c r="N568">
        <f t="shared" ref="N568:W571" si="131">M568</f>
        <v>20000</v>
      </c>
      <c r="O568">
        <f t="shared" si="131"/>
        <v>20000</v>
      </c>
      <c r="P568">
        <f t="shared" si="131"/>
        <v>20000</v>
      </c>
      <c r="Q568">
        <f t="shared" si="131"/>
        <v>20000</v>
      </c>
      <c r="R568">
        <f t="shared" si="131"/>
        <v>20000</v>
      </c>
      <c r="S568">
        <f t="shared" si="131"/>
        <v>20000</v>
      </c>
      <c r="T568">
        <f t="shared" si="131"/>
        <v>20000</v>
      </c>
      <c r="U568">
        <f t="shared" si="131"/>
        <v>20000</v>
      </c>
      <c r="V568">
        <f t="shared" si="131"/>
        <v>20000</v>
      </c>
      <c r="W568">
        <f t="shared" si="131"/>
        <v>20000</v>
      </c>
    </row>
    <row r="569" spans="1:23" x14ac:dyDescent="0.25">
      <c r="A569" t="s">
        <v>92</v>
      </c>
      <c r="B569" t="s">
        <v>5</v>
      </c>
      <c r="C569" t="s">
        <v>15</v>
      </c>
      <c r="D569" t="s">
        <v>16</v>
      </c>
      <c r="E569" t="s">
        <v>149</v>
      </c>
      <c r="F569" t="s">
        <v>160</v>
      </c>
      <c r="G569" t="s">
        <v>81</v>
      </c>
      <c r="L569" t="s">
        <v>71</v>
      </c>
      <c r="M569">
        <v>41122.935209147698</v>
      </c>
      <c r="N569">
        <f t="shared" si="131"/>
        <v>41122.935209147698</v>
      </c>
      <c r="O569">
        <f t="shared" si="131"/>
        <v>41122.935209147698</v>
      </c>
      <c r="P569">
        <f t="shared" si="131"/>
        <v>41122.935209147698</v>
      </c>
      <c r="Q569">
        <f t="shared" si="131"/>
        <v>41122.935209147698</v>
      </c>
      <c r="R569">
        <f t="shared" si="131"/>
        <v>41122.935209147698</v>
      </c>
      <c r="S569">
        <f t="shared" si="131"/>
        <v>41122.935209147698</v>
      </c>
      <c r="T569">
        <f t="shared" si="131"/>
        <v>41122.935209147698</v>
      </c>
      <c r="U569">
        <f t="shared" si="131"/>
        <v>41122.935209147698</v>
      </c>
      <c r="V569">
        <f t="shared" si="131"/>
        <v>41122.935209147698</v>
      </c>
      <c r="W569">
        <f t="shared" si="131"/>
        <v>41122.935209147698</v>
      </c>
    </row>
    <row r="570" spans="1:23" x14ac:dyDescent="0.25">
      <c r="A570" t="s">
        <v>92</v>
      </c>
      <c r="B570" t="s">
        <v>5</v>
      </c>
      <c r="C570" t="s">
        <v>15</v>
      </c>
      <c r="D570" t="s">
        <v>16</v>
      </c>
      <c r="E570" t="s">
        <v>149</v>
      </c>
      <c r="F570" t="s">
        <v>160</v>
      </c>
      <c r="G570" t="s">
        <v>17</v>
      </c>
      <c r="J570" t="s">
        <v>32</v>
      </c>
      <c r="L570" t="s">
        <v>82</v>
      </c>
      <c r="M570">
        <v>2.31525E-4</v>
      </c>
      <c r="N570">
        <f t="shared" si="131"/>
        <v>2.31525E-4</v>
      </c>
      <c r="O570">
        <f t="shared" si="131"/>
        <v>2.31525E-4</v>
      </c>
      <c r="P570">
        <f t="shared" si="131"/>
        <v>2.31525E-4</v>
      </c>
      <c r="Q570">
        <f t="shared" si="131"/>
        <v>2.31525E-4</v>
      </c>
      <c r="R570">
        <f t="shared" si="131"/>
        <v>2.31525E-4</v>
      </c>
      <c r="S570">
        <f t="shared" si="131"/>
        <v>2.31525E-4</v>
      </c>
      <c r="T570">
        <f t="shared" si="131"/>
        <v>2.31525E-4</v>
      </c>
      <c r="U570">
        <f t="shared" si="131"/>
        <v>2.31525E-4</v>
      </c>
      <c r="V570">
        <f t="shared" si="131"/>
        <v>2.31525E-4</v>
      </c>
      <c r="W570">
        <f t="shared" si="131"/>
        <v>2.31525E-4</v>
      </c>
    </row>
    <row r="571" spans="1:23" x14ac:dyDescent="0.25">
      <c r="A571" t="s">
        <v>92</v>
      </c>
      <c r="B571" t="s">
        <v>5</v>
      </c>
      <c r="C571" t="s">
        <v>15</v>
      </c>
      <c r="D571" t="s">
        <v>16</v>
      </c>
      <c r="E571" t="s">
        <v>149</v>
      </c>
      <c r="F571" t="s">
        <v>160</v>
      </c>
      <c r="G571" t="s">
        <v>17</v>
      </c>
      <c r="J571" t="s">
        <v>152</v>
      </c>
      <c r="L571" t="s">
        <v>82</v>
      </c>
      <c r="M571">
        <v>8.3971100000000004E-4</v>
      </c>
      <c r="N571">
        <f t="shared" si="131"/>
        <v>8.3971100000000004E-4</v>
      </c>
      <c r="O571">
        <f t="shared" si="131"/>
        <v>8.3971100000000004E-4</v>
      </c>
      <c r="P571">
        <f t="shared" si="131"/>
        <v>8.3971100000000004E-4</v>
      </c>
      <c r="Q571">
        <f t="shared" si="131"/>
        <v>8.3971100000000004E-4</v>
      </c>
      <c r="R571">
        <f t="shared" si="131"/>
        <v>8.3971100000000004E-4</v>
      </c>
      <c r="S571">
        <f t="shared" si="131"/>
        <v>8.3971100000000004E-4</v>
      </c>
      <c r="T571">
        <f t="shared" si="131"/>
        <v>8.3971100000000004E-4</v>
      </c>
      <c r="U571">
        <f t="shared" si="131"/>
        <v>8.3971100000000004E-4</v>
      </c>
      <c r="V571">
        <f t="shared" si="131"/>
        <v>8.3971100000000004E-4</v>
      </c>
      <c r="W571">
        <f t="shared" si="131"/>
        <v>8.3971100000000004E-4</v>
      </c>
    </row>
    <row r="572" spans="1:23" x14ac:dyDescent="0.25">
      <c r="A572" t="s">
        <v>92</v>
      </c>
      <c r="B572" t="s">
        <v>5</v>
      </c>
      <c r="C572" t="s">
        <v>15</v>
      </c>
      <c r="D572" t="s">
        <v>16</v>
      </c>
      <c r="E572" t="s">
        <v>149</v>
      </c>
      <c r="F572" t="s">
        <v>161</v>
      </c>
      <c r="G572" t="s">
        <v>6</v>
      </c>
    </row>
    <row r="573" spans="1:23" x14ac:dyDescent="0.25">
      <c r="A573" t="s">
        <v>92</v>
      </c>
      <c r="B573" t="s">
        <v>5</v>
      </c>
      <c r="C573" t="s">
        <v>15</v>
      </c>
      <c r="D573" t="s">
        <v>16</v>
      </c>
      <c r="E573" t="s">
        <v>149</v>
      </c>
      <c r="F573" t="s">
        <v>161</v>
      </c>
      <c r="G573" t="s">
        <v>58</v>
      </c>
      <c r="L573" t="s">
        <v>59</v>
      </c>
      <c r="M573">
        <v>2015</v>
      </c>
      <c r="N573">
        <f t="shared" ref="N573:W575" si="132">M573</f>
        <v>2015</v>
      </c>
      <c r="O573">
        <f t="shared" si="132"/>
        <v>2015</v>
      </c>
      <c r="P573">
        <f t="shared" si="132"/>
        <v>2015</v>
      </c>
      <c r="Q573">
        <f t="shared" si="132"/>
        <v>2015</v>
      </c>
      <c r="R573">
        <f t="shared" si="132"/>
        <v>2015</v>
      </c>
      <c r="S573">
        <f t="shared" si="132"/>
        <v>2015</v>
      </c>
      <c r="T573">
        <f t="shared" si="132"/>
        <v>2015</v>
      </c>
      <c r="U573">
        <f t="shared" si="132"/>
        <v>2015</v>
      </c>
      <c r="V573">
        <f t="shared" si="132"/>
        <v>2015</v>
      </c>
      <c r="W573">
        <f t="shared" si="132"/>
        <v>2015</v>
      </c>
    </row>
    <row r="574" spans="1:23" x14ac:dyDescent="0.25">
      <c r="A574" t="s">
        <v>92</v>
      </c>
      <c r="B574" t="s">
        <v>5</v>
      </c>
      <c r="C574" t="s">
        <v>15</v>
      </c>
      <c r="D574" t="s">
        <v>16</v>
      </c>
      <c r="E574" t="s">
        <v>149</v>
      </c>
      <c r="F574" t="s">
        <v>161</v>
      </c>
      <c r="G574" t="s">
        <v>60</v>
      </c>
      <c r="L574" t="s">
        <v>59</v>
      </c>
      <c r="M574">
        <v>2101</v>
      </c>
      <c r="N574">
        <f t="shared" si="132"/>
        <v>2101</v>
      </c>
      <c r="O574">
        <f t="shared" si="132"/>
        <v>2101</v>
      </c>
      <c r="P574">
        <f t="shared" si="132"/>
        <v>2101</v>
      </c>
      <c r="Q574">
        <f t="shared" si="132"/>
        <v>2101</v>
      </c>
      <c r="R574">
        <f t="shared" si="132"/>
        <v>2101</v>
      </c>
      <c r="S574">
        <f t="shared" si="132"/>
        <v>2101</v>
      </c>
      <c r="T574">
        <f t="shared" si="132"/>
        <v>2101</v>
      </c>
      <c r="U574">
        <f t="shared" si="132"/>
        <v>2101</v>
      </c>
      <c r="V574">
        <f t="shared" si="132"/>
        <v>2101</v>
      </c>
      <c r="W574">
        <f t="shared" si="132"/>
        <v>2101</v>
      </c>
    </row>
    <row r="575" spans="1:23" x14ac:dyDescent="0.25">
      <c r="A575" t="s">
        <v>92</v>
      </c>
      <c r="B575" t="s">
        <v>5</v>
      </c>
      <c r="C575" t="s">
        <v>15</v>
      </c>
      <c r="D575" t="s">
        <v>16</v>
      </c>
      <c r="E575" t="s">
        <v>149</v>
      </c>
      <c r="F575" t="s">
        <v>161</v>
      </c>
      <c r="G575" t="s">
        <v>61</v>
      </c>
      <c r="L575" t="s">
        <v>62</v>
      </c>
      <c r="M575">
        <v>16</v>
      </c>
      <c r="N575">
        <f t="shared" si="132"/>
        <v>16</v>
      </c>
      <c r="O575">
        <f t="shared" si="132"/>
        <v>16</v>
      </c>
      <c r="P575">
        <f t="shared" si="132"/>
        <v>16</v>
      </c>
      <c r="Q575">
        <f t="shared" si="132"/>
        <v>16</v>
      </c>
      <c r="R575">
        <f t="shared" si="132"/>
        <v>16</v>
      </c>
      <c r="S575">
        <f t="shared" si="132"/>
        <v>16</v>
      </c>
      <c r="T575">
        <f t="shared" si="132"/>
        <v>16</v>
      </c>
      <c r="U575">
        <f t="shared" si="132"/>
        <v>16</v>
      </c>
      <c r="V575">
        <f t="shared" si="132"/>
        <v>16</v>
      </c>
      <c r="W575">
        <f t="shared" si="132"/>
        <v>16</v>
      </c>
    </row>
    <row r="576" spans="1:23" x14ac:dyDescent="0.25">
      <c r="A576" t="s">
        <v>92</v>
      </c>
      <c r="B576" t="s">
        <v>5</v>
      </c>
      <c r="C576" t="s">
        <v>15</v>
      </c>
      <c r="D576" t="s">
        <v>16</v>
      </c>
      <c r="E576" t="s">
        <v>149</v>
      </c>
      <c r="F576" t="s">
        <v>161</v>
      </c>
      <c r="G576" t="s">
        <v>63</v>
      </c>
      <c r="L576" t="s">
        <v>55</v>
      </c>
      <c r="M576">
        <v>0</v>
      </c>
    </row>
    <row r="577" spans="1:23" x14ac:dyDescent="0.25">
      <c r="A577" t="s">
        <v>92</v>
      </c>
      <c r="B577" t="s">
        <v>5</v>
      </c>
      <c r="C577" t="s">
        <v>15</v>
      </c>
      <c r="D577" t="s">
        <v>16</v>
      </c>
      <c r="E577" t="s">
        <v>149</v>
      </c>
      <c r="F577" t="s">
        <v>161</v>
      </c>
      <c r="G577" t="s">
        <v>64</v>
      </c>
      <c r="L577" t="s">
        <v>67</v>
      </c>
      <c r="M577">
        <v>20000</v>
      </c>
      <c r="N577">
        <f t="shared" ref="N577:W580" si="133">M577</f>
        <v>20000</v>
      </c>
      <c r="O577">
        <f t="shared" si="133"/>
        <v>20000</v>
      </c>
      <c r="P577">
        <f t="shared" si="133"/>
        <v>20000</v>
      </c>
      <c r="Q577">
        <f t="shared" si="133"/>
        <v>20000</v>
      </c>
      <c r="R577">
        <f t="shared" si="133"/>
        <v>20000</v>
      </c>
      <c r="S577">
        <f t="shared" si="133"/>
        <v>20000</v>
      </c>
      <c r="T577">
        <f t="shared" si="133"/>
        <v>20000</v>
      </c>
      <c r="U577">
        <f t="shared" si="133"/>
        <v>20000</v>
      </c>
      <c r="V577">
        <f t="shared" si="133"/>
        <v>20000</v>
      </c>
      <c r="W577">
        <f t="shared" si="133"/>
        <v>20000</v>
      </c>
    </row>
    <row r="578" spans="1:23" x14ac:dyDescent="0.25">
      <c r="A578" t="s">
        <v>92</v>
      </c>
      <c r="B578" t="s">
        <v>5</v>
      </c>
      <c r="C578" t="s">
        <v>15</v>
      </c>
      <c r="D578" t="s">
        <v>16</v>
      </c>
      <c r="E578" t="s">
        <v>149</v>
      </c>
      <c r="F578" t="s">
        <v>161</v>
      </c>
      <c r="G578" t="s">
        <v>81</v>
      </c>
      <c r="L578" t="s">
        <v>71</v>
      </c>
      <c r="M578">
        <v>41122.935209147698</v>
      </c>
      <c r="N578">
        <f t="shared" si="133"/>
        <v>41122.935209147698</v>
      </c>
      <c r="O578">
        <f t="shared" si="133"/>
        <v>41122.935209147698</v>
      </c>
      <c r="P578">
        <f t="shared" si="133"/>
        <v>41122.935209147698</v>
      </c>
      <c r="Q578">
        <f t="shared" si="133"/>
        <v>41122.935209147698</v>
      </c>
      <c r="R578">
        <f t="shared" si="133"/>
        <v>41122.935209147698</v>
      </c>
      <c r="S578">
        <f t="shared" si="133"/>
        <v>41122.935209147698</v>
      </c>
      <c r="T578">
        <f t="shared" si="133"/>
        <v>41122.935209147698</v>
      </c>
      <c r="U578">
        <f t="shared" si="133"/>
        <v>41122.935209147698</v>
      </c>
      <c r="V578">
        <f t="shared" si="133"/>
        <v>41122.935209147698</v>
      </c>
      <c r="W578">
        <f t="shared" si="133"/>
        <v>41122.935209147698</v>
      </c>
    </row>
    <row r="579" spans="1:23" x14ac:dyDescent="0.25">
      <c r="A579" t="s">
        <v>92</v>
      </c>
      <c r="B579" t="s">
        <v>5</v>
      </c>
      <c r="C579" t="s">
        <v>15</v>
      </c>
      <c r="D579" t="s">
        <v>16</v>
      </c>
      <c r="E579" t="s">
        <v>149</v>
      </c>
      <c r="F579" t="s">
        <v>161</v>
      </c>
      <c r="G579" t="s">
        <v>17</v>
      </c>
      <c r="J579" t="s">
        <v>32</v>
      </c>
      <c r="L579" t="s">
        <v>82</v>
      </c>
      <c r="M579">
        <v>2.31525E-4</v>
      </c>
      <c r="N579">
        <f t="shared" si="133"/>
        <v>2.31525E-4</v>
      </c>
      <c r="O579">
        <f t="shared" si="133"/>
        <v>2.31525E-4</v>
      </c>
      <c r="P579">
        <f t="shared" si="133"/>
        <v>2.31525E-4</v>
      </c>
      <c r="Q579">
        <f t="shared" si="133"/>
        <v>2.31525E-4</v>
      </c>
      <c r="R579">
        <f t="shared" si="133"/>
        <v>2.31525E-4</v>
      </c>
      <c r="S579">
        <f t="shared" si="133"/>
        <v>2.31525E-4</v>
      </c>
      <c r="T579">
        <f t="shared" si="133"/>
        <v>2.31525E-4</v>
      </c>
      <c r="U579">
        <f t="shared" si="133"/>
        <v>2.31525E-4</v>
      </c>
      <c r="V579">
        <f t="shared" si="133"/>
        <v>2.31525E-4</v>
      </c>
      <c r="W579">
        <f t="shared" si="133"/>
        <v>2.31525E-4</v>
      </c>
    </row>
    <row r="580" spans="1:23" x14ac:dyDescent="0.25">
      <c r="A580" t="s">
        <v>92</v>
      </c>
      <c r="B580" t="s">
        <v>5</v>
      </c>
      <c r="C580" t="s">
        <v>15</v>
      </c>
      <c r="D580" t="s">
        <v>16</v>
      </c>
      <c r="E580" t="s">
        <v>149</v>
      </c>
      <c r="F580" t="s">
        <v>161</v>
      </c>
      <c r="G580" t="s">
        <v>17</v>
      </c>
      <c r="J580" t="s">
        <v>33</v>
      </c>
      <c r="L580" t="s">
        <v>82</v>
      </c>
      <c r="M580">
        <v>8.3971100000000004E-4</v>
      </c>
      <c r="N580">
        <f t="shared" si="133"/>
        <v>8.3971100000000004E-4</v>
      </c>
      <c r="O580">
        <f t="shared" si="133"/>
        <v>8.3971100000000004E-4</v>
      </c>
      <c r="P580">
        <f t="shared" si="133"/>
        <v>8.3971100000000004E-4</v>
      </c>
      <c r="Q580">
        <f t="shared" si="133"/>
        <v>8.3971100000000004E-4</v>
      </c>
      <c r="R580">
        <f t="shared" si="133"/>
        <v>8.3971100000000004E-4</v>
      </c>
      <c r="S580">
        <f t="shared" si="133"/>
        <v>8.3971100000000004E-4</v>
      </c>
      <c r="T580">
        <f t="shared" si="133"/>
        <v>8.3971100000000004E-4</v>
      </c>
      <c r="U580">
        <f t="shared" si="133"/>
        <v>8.3971100000000004E-4</v>
      </c>
      <c r="V580">
        <f t="shared" si="133"/>
        <v>8.3971100000000004E-4</v>
      </c>
      <c r="W580">
        <f t="shared" si="133"/>
        <v>8.3971100000000004E-4</v>
      </c>
    </row>
    <row r="581" spans="1:23" x14ac:dyDescent="0.25">
      <c r="A581" t="s">
        <v>92</v>
      </c>
      <c r="B581" t="s">
        <v>5</v>
      </c>
      <c r="C581" t="s">
        <v>15</v>
      </c>
      <c r="D581" t="s">
        <v>16</v>
      </c>
      <c r="E581" t="s">
        <v>149</v>
      </c>
      <c r="F581" t="s">
        <v>162</v>
      </c>
      <c r="G581" t="s">
        <v>6</v>
      </c>
    </row>
    <row r="582" spans="1:23" x14ac:dyDescent="0.25">
      <c r="A582" t="s">
        <v>92</v>
      </c>
      <c r="B582" t="s">
        <v>5</v>
      </c>
      <c r="C582" t="s">
        <v>15</v>
      </c>
      <c r="D582" t="s">
        <v>16</v>
      </c>
      <c r="E582" t="s">
        <v>149</v>
      </c>
      <c r="F582" t="s">
        <v>162</v>
      </c>
      <c r="G582" t="s">
        <v>58</v>
      </c>
      <c r="L582" t="s">
        <v>59</v>
      </c>
      <c r="M582">
        <v>2000</v>
      </c>
      <c r="N582">
        <f t="shared" ref="N582:W584" si="134">M582</f>
        <v>2000</v>
      </c>
      <c r="O582">
        <f t="shared" si="134"/>
        <v>2000</v>
      </c>
      <c r="P582">
        <f t="shared" si="134"/>
        <v>2000</v>
      </c>
      <c r="Q582">
        <f t="shared" si="134"/>
        <v>2000</v>
      </c>
      <c r="R582">
        <f t="shared" si="134"/>
        <v>2000</v>
      </c>
      <c r="S582">
        <f t="shared" si="134"/>
        <v>2000</v>
      </c>
      <c r="T582">
        <f t="shared" si="134"/>
        <v>2000</v>
      </c>
      <c r="U582">
        <f t="shared" si="134"/>
        <v>2000</v>
      </c>
      <c r="V582">
        <f t="shared" si="134"/>
        <v>2000</v>
      </c>
      <c r="W582">
        <f t="shared" si="134"/>
        <v>2000</v>
      </c>
    </row>
    <row r="583" spans="1:23" x14ac:dyDescent="0.25">
      <c r="A583" t="s">
        <v>92</v>
      </c>
      <c r="B583" t="s">
        <v>5</v>
      </c>
      <c r="C583" t="s">
        <v>15</v>
      </c>
      <c r="D583" t="s">
        <v>16</v>
      </c>
      <c r="E583" t="s">
        <v>149</v>
      </c>
      <c r="F583" t="s">
        <v>162</v>
      </c>
      <c r="G583" t="s">
        <v>60</v>
      </c>
      <c r="L583" t="s">
        <v>59</v>
      </c>
      <c r="M583">
        <v>2101</v>
      </c>
      <c r="N583">
        <f t="shared" si="134"/>
        <v>2101</v>
      </c>
      <c r="O583">
        <f t="shared" si="134"/>
        <v>2101</v>
      </c>
      <c r="P583">
        <f t="shared" si="134"/>
        <v>2101</v>
      </c>
      <c r="Q583">
        <f t="shared" si="134"/>
        <v>2101</v>
      </c>
      <c r="R583">
        <f t="shared" si="134"/>
        <v>2101</v>
      </c>
      <c r="S583">
        <f t="shared" si="134"/>
        <v>2101</v>
      </c>
      <c r="T583">
        <f t="shared" si="134"/>
        <v>2101</v>
      </c>
      <c r="U583">
        <f t="shared" si="134"/>
        <v>2101</v>
      </c>
      <c r="V583">
        <f t="shared" si="134"/>
        <v>2101</v>
      </c>
      <c r="W583">
        <f t="shared" si="134"/>
        <v>2101</v>
      </c>
    </row>
    <row r="584" spans="1:23" x14ac:dyDescent="0.25">
      <c r="A584" t="s">
        <v>92</v>
      </c>
      <c r="B584" t="s">
        <v>5</v>
      </c>
      <c r="C584" t="s">
        <v>15</v>
      </c>
      <c r="D584" t="s">
        <v>16</v>
      </c>
      <c r="E584" t="s">
        <v>149</v>
      </c>
      <c r="F584" t="s">
        <v>162</v>
      </c>
      <c r="G584" t="s">
        <v>61</v>
      </c>
      <c r="L584" t="s">
        <v>62</v>
      </c>
      <c r="M584">
        <v>16</v>
      </c>
      <c r="N584">
        <f t="shared" si="134"/>
        <v>16</v>
      </c>
      <c r="O584">
        <f t="shared" si="134"/>
        <v>16</v>
      </c>
      <c r="P584">
        <f t="shared" si="134"/>
        <v>16</v>
      </c>
      <c r="Q584">
        <f t="shared" si="134"/>
        <v>16</v>
      </c>
      <c r="R584">
        <f t="shared" si="134"/>
        <v>16</v>
      </c>
      <c r="S584">
        <f t="shared" si="134"/>
        <v>16</v>
      </c>
      <c r="T584">
        <f t="shared" si="134"/>
        <v>16</v>
      </c>
      <c r="U584">
        <f t="shared" si="134"/>
        <v>16</v>
      </c>
      <c r="V584">
        <f t="shared" si="134"/>
        <v>16</v>
      </c>
      <c r="W584">
        <f t="shared" si="134"/>
        <v>16</v>
      </c>
    </row>
    <row r="585" spans="1:23" x14ac:dyDescent="0.25">
      <c r="A585" t="s">
        <v>92</v>
      </c>
      <c r="B585" t="s">
        <v>5</v>
      </c>
      <c r="C585" t="s">
        <v>15</v>
      </c>
      <c r="D585" t="s">
        <v>16</v>
      </c>
      <c r="E585" t="s">
        <v>149</v>
      </c>
      <c r="F585" t="s">
        <v>162</v>
      </c>
      <c r="G585" t="s">
        <v>63</v>
      </c>
      <c r="L585" t="s">
        <v>55</v>
      </c>
      <c r="M585">
        <v>0</v>
      </c>
    </row>
    <row r="586" spans="1:23" x14ac:dyDescent="0.25">
      <c r="A586" t="s">
        <v>92</v>
      </c>
      <c r="B586" t="s">
        <v>5</v>
      </c>
      <c r="C586" t="s">
        <v>15</v>
      </c>
      <c r="D586" t="s">
        <v>16</v>
      </c>
      <c r="E586" t="s">
        <v>149</v>
      </c>
      <c r="F586" t="s">
        <v>162</v>
      </c>
      <c r="G586" t="s">
        <v>64</v>
      </c>
      <c r="L586" t="s">
        <v>67</v>
      </c>
      <c r="M586">
        <v>20000</v>
      </c>
      <c r="N586">
        <f t="shared" ref="N586:W589" si="135">M586</f>
        <v>20000</v>
      </c>
      <c r="O586">
        <f t="shared" si="135"/>
        <v>20000</v>
      </c>
      <c r="P586">
        <f t="shared" si="135"/>
        <v>20000</v>
      </c>
      <c r="Q586">
        <f t="shared" si="135"/>
        <v>20000</v>
      </c>
      <c r="R586">
        <f t="shared" si="135"/>
        <v>20000</v>
      </c>
      <c r="S586">
        <f t="shared" si="135"/>
        <v>20000</v>
      </c>
      <c r="T586">
        <f t="shared" si="135"/>
        <v>20000</v>
      </c>
      <c r="U586">
        <f t="shared" si="135"/>
        <v>20000</v>
      </c>
      <c r="V586">
        <f t="shared" si="135"/>
        <v>20000</v>
      </c>
      <c r="W586">
        <f t="shared" si="135"/>
        <v>20000</v>
      </c>
    </row>
    <row r="587" spans="1:23" x14ac:dyDescent="0.25">
      <c r="A587" t="s">
        <v>92</v>
      </c>
      <c r="B587" t="s">
        <v>5</v>
      </c>
      <c r="C587" t="s">
        <v>15</v>
      </c>
      <c r="D587" t="s">
        <v>16</v>
      </c>
      <c r="E587" t="s">
        <v>149</v>
      </c>
      <c r="F587" t="s">
        <v>162</v>
      </c>
      <c r="G587" t="s">
        <v>81</v>
      </c>
      <c r="L587" t="s">
        <v>71</v>
      </c>
      <c r="M587">
        <v>13548.7844190654</v>
      </c>
      <c r="N587">
        <f t="shared" si="135"/>
        <v>13548.7844190654</v>
      </c>
      <c r="O587">
        <f t="shared" si="135"/>
        <v>13548.7844190654</v>
      </c>
      <c r="P587">
        <f t="shared" si="135"/>
        <v>13548.7844190654</v>
      </c>
      <c r="Q587">
        <f t="shared" si="135"/>
        <v>13548.7844190654</v>
      </c>
      <c r="R587">
        <f t="shared" si="135"/>
        <v>13548.7844190654</v>
      </c>
      <c r="S587">
        <f t="shared" si="135"/>
        <v>13548.7844190654</v>
      </c>
      <c r="T587">
        <f t="shared" si="135"/>
        <v>13548.7844190654</v>
      </c>
      <c r="U587">
        <f t="shared" si="135"/>
        <v>13548.7844190654</v>
      </c>
      <c r="V587">
        <f t="shared" si="135"/>
        <v>13548.7844190654</v>
      </c>
      <c r="W587">
        <f t="shared" si="135"/>
        <v>13548.7844190654</v>
      </c>
    </row>
    <row r="588" spans="1:23" x14ac:dyDescent="0.25">
      <c r="A588" t="s">
        <v>92</v>
      </c>
      <c r="B588" t="s">
        <v>5</v>
      </c>
      <c r="C588" t="s">
        <v>15</v>
      </c>
      <c r="D588" t="s">
        <v>16</v>
      </c>
      <c r="E588" t="s">
        <v>149</v>
      </c>
      <c r="F588" t="s">
        <v>162</v>
      </c>
      <c r="G588" t="s">
        <v>17</v>
      </c>
      <c r="J588" t="s">
        <v>33</v>
      </c>
      <c r="L588" t="s">
        <v>82</v>
      </c>
      <c r="M588">
        <v>3.0699999999999998E-3</v>
      </c>
      <c r="N588">
        <f t="shared" si="135"/>
        <v>3.0699999999999998E-3</v>
      </c>
      <c r="O588">
        <f t="shared" si="135"/>
        <v>3.0699999999999998E-3</v>
      </c>
      <c r="P588">
        <f t="shared" si="135"/>
        <v>3.0699999999999998E-3</v>
      </c>
      <c r="Q588">
        <f t="shared" si="135"/>
        <v>3.0699999999999998E-3</v>
      </c>
      <c r="R588">
        <f t="shared" si="135"/>
        <v>3.0699999999999998E-3</v>
      </c>
      <c r="S588">
        <f t="shared" si="135"/>
        <v>3.0699999999999998E-3</v>
      </c>
      <c r="T588">
        <f t="shared" si="135"/>
        <v>3.0699999999999998E-3</v>
      </c>
      <c r="U588">
        <f t="shared" si="135"/>
        <v>3.0699999999999998E-3</v>
      </c>
      <c r="V588">
        <f t="shared" si="135"/>
        <v>3.0699999999999998E-3</v>
      </c>
      <c r="W588">
        <f t="shared" si="135"/>
        <v>3.0699999999999998E-3</v>
      </c>
    </row>
    <row r="589" spans="1:23" x14ac:dyDescent="0.25">
      <c r="A589" t="s">
        <v>92</v>
      </c>
      <c r="B589" t="s">
        <v>5</v>
      </c>
      <c r="C589" t="s">
        <v>15</v>
      </c>
      <c r="D589" t="s">
        <v>16</v>
      </c>
      <c r="E589" t="s">
        <v>149</v>
      </c>
      <c r="F589" t="s">
        <v>162</v>
      </c>
      <c r="G589" t="s">
        <v>17</v>
      </c>
      <c r="J589" t="s">
        <v>152</v>
      </c>
      <c r="L589" t="s">
        <v>82</v>
      </c>
      <c r="M589">
        <v>8.1599999999999999E-4</v>
      </c>
      <c r="N589">
        <f t="shared" si="135"/>
        <v>8.1599999999999999E-4</v>
      </c>
      <c r="O589">
        <f t="shared" si="135"/>
        <v>8.1599999999999999E-4</v>
      </c>
      <c r="P589">
        <f t="shared" si="135"/>
        <v>8.1599999999999999E-4</v>
      </c>
      <c r="Q589">
        <f t="shared" si="135"/>
        <v>8.1599999999999999E-4</v>
      </c>
      <c r="R589">
        <f t="shared" si="135"/>
        <v>8.1599999999999999E-4</v>
      </c>
      <c r="S589">
        <f t="shared" si="135"/>
        <v>8.1599999999999999E-4</v>
      </c>
      <c r="T589">
        <f t="shared" si="135"/>
        <v>8.1599999999999999E-4</v>
      </c>
      <c r="U589">
        <f t="shared" si="135"/>
        <v>8.1599999999999999E-4</v>
      </c>
      <c r="V589">
        <f t="shared" si="135"/>
        <v>8.1599999999999999E-4</v>
      </c>
      <c r="W589">
        <f t="shared" si="135"/>
        <v>8.1599999999999999E-4</v>
      </c>
    </row>
    <row r="590" spans="1:23" x14ac:dyDescent="0.25">
      <c r="A590" t="s">
        <v>92</v>
      </c>
      <c r="B590" t="s">
        <v>5</v>
      </c>
      <c r="C590" t="s">
        <v>15</v>
      </c>
      <c r="D590" t="s">
        <v>16</v>
      </c>
      <c r="E590" t="s">
        <v>149</v>
      </c>
      <c r="F590" t="s">
        <v>163</v>
      </c>
      <c r="G590" t="s">
        <v>6</v>
      </c>
    </row>
    <row r="591" spans="1:23" x14ac:dyDescent="0.25">
      <c r="A591" t="s">
        <v>92</v>
      </c>
      <c r="B591" t="s">
        <v>5</v>
      </c>
      <c r="C591" t="s">
        <v>15</v>
      </c>
      <c r="D591" t="s">
        <v>16</v>
      </c>
      <c r="E591" t="s">
        <v>149</v>
      </c>
      <c r="F591" t="s">
        <v>163</v>
      </c>
      <c r="G591" t="s">
        <v>58</v>
      </c>
      <c r="L591" t="s">
        <v>59</v>
      </c>
      <c r="M591">
        <v>2025</v>
      </c>
      <c r="N591">
        <f t="shared" ref="N591:W593" si="136">M591</f>
        <v>2025</v>
      </c>
      <c r="O591">
        <f t="shared" si="136"/>
        <v>2025</v>
      </c>
      <c r="P591">
        <f t="shared" si="136"/>
        <v>2025</v>
      </c>
      <c r="Q591">
        <f t="shared" si="136"/>
        <v>2025</v>
      </c>
      <c r="R591">
        <f t="shared" si="136"/>
        <v>2025</v>
      </c>
      <c r="S591">
        <f t="shared" si="136"/>
        <v>2025</v>
      </c>
      <c r="T591">
        <f t="shared" si="136"/>
        <v>2025</v>
      </c>
      <c r="U591">
        <f t="shared" si="136"/>
        <v>2025</v>
      </c>
      <c r="V591">
        <f t="shared" si="136"/>
        <v>2025</v>
      </c>
      <c r="W591">
        <f t="shared" si="136"/>
        <v>2025</v>
      </c>
    </row>
    <row r="592" spans="1:23" x14ac:dyDescent="0.25">
      <c r="A592" t="s">
        <v>92</v>
      </c>
      <c r="B592" t="s">
        <v>5</v>
      </c>
      <c r="C592" t="s">
        <v>15</v>
      </c>
      <c r="D592" t="s">
        <v>16</v>
      </c>
      <c r="E592" t="s">
        <v>149</v>
      </c>
      <c r="F592" t="s">
        <v>163</v>
      </c>
      <c r="G592" t="s">
        <v>60</v>
      </c>
      <c r="L592" t="s">
        <v>59</v>
      </c>
      <c r="M592">
        <v>2101</v>
      </c>
      <c r="N592">
        <f t="shared" si="136"/>
        <v>2101</v>
      </c>
      <c r="O592">
        <f t="shared" si="136"/>
        <v>2101</v>
      </c>
      <c r="P592">
        <f t="shared" si="136"/>
        <v>2101</v>
      </c>
      <c r="Q592">
        <f t="shared" si="136"/>
        <v>2101</v>
      </c>
      <c r="R592">
        <f t="shared" si="136"/>
        <v>2101</v>
      </c>
      <c r="S592">
        <f t="shared" si="136"/>
        <v>2101</v>
      </c>
      <c r="T592">
        <f t="shared" si="136"/>
        <v>2101</v>
      </c>
      <c r="U592">
        <f t="shared" si="136"/>
        <v>2101</v>
      </c>
      <c r="V592">
        <f t="shared" si="136"/>
        <v>2101</v>
      </c>
      <c r="W592">
        <f t="shared" si="136"/>
        <v>2101</v>
      </c>
    </row>
    <row r="593" spans="1:23" x14ac:dyDescent="0.25">
      <c r="A593" t="s">
        <v>92</v>
      </c>
      <c r="B593" t="s">
        <v>5</v>
      </c>
      <c r="C593" t="s">
        <v>15</v>
      </c>
      <c r="D593" t="s">
        <v>16</v>
      </c>
      <c r="E593" t="s">
        <v>149</v>
      </c>
      <c r="F593" t="s">
        <v>163</v>
      </c>
      <c r="G593" t="s">
        <v>61</v>
      </c>
      <c r="L593" t="s">
        <v>62</v>
      </c>
      <c r="M593">
        <v>16</v>
      </c>
      <c r="N593">
        <f t="shared" si="136"/>
        <v>16</v>
      </c>
      <c r="O593">
        <f t="shared" si="136"/>
        <v>16</v>
      </c>
      <c r="P593">
        <f t="shared" si="136"/>
        <v>16</v>
      </c>
      <c r="Q593">
        <f t="shared" si="136"/>
        <v>16</v>
      </c>
      <c r="R593">
        <f t="shared" si="136"/>
        <v>16</v>
      </c>
      <c r="S593">
        <f t="shared" si="136"/>
        <v>16</v>
      </c>
      <c r="T593">
        <f t="shared" si="136"/>
        <v>16</v>
      </c>
      <c r="U593">
        <f t="shared" si="136"/>
        <v>16</v>
      </c>
      <c r="V593">
        <f t="shared" si="136"/>
        <v>16</v>
      </c>
      <c r="W593">
        <f t="shared" si="136"/>
        <v>16</v>
      </c>
    </row>
    <row r="594" spans="1:23" x14ac:dyDescent="0.25">
      <c r="A594" t="s">
        <v>92</v>
      </c>
      <c r="B594" t="s">
        <v>5</v>
      </c>
      <c r="C594" t="s">
        <v>15</v>
      </c>
      <c r="D594" t="s">
        <v>16</v>
      </c>
      <c r="E594" t="s">
        <v>149</v>
      </c>
      <c r="F594" t="s">
        <v>163</v>
      </c>
      <c r="G594" t="s">
        <v>63</v>
      </c>
      <c r="L594" t="s">
        <v>55</v>
      </c>
      <c r="M594">
        <v>0</v>
      </c>
    </row>
    <row r="595" spans="1:23" x14ac:dyDescent="0.25">
      <c r="A595" t="s">
        <v>92</v>
      </c>
      <c r="B595" t="s">
        <v>5</v>
      </c>
      <c r="C595" t="s">
        <v>15</v>
      </c>
      <c r="D595" t="s">
        <v>16</v>
      </c>
      <c r="E595" t="s">
        <v>149</v>
      </c>
      <c r="F595" t="s">
        <v>163</v>
      </c>
      <c r="G595" t="s">
        <v>64</v>
      </c>
      <c r="L595" t="s">
        <v>67</v>
      </c>
      <c r="M595">
        <v>20000</v>
      </c>
      <c r="N595">
        <f t="shared" ref="N595:W597" si="137">M595</f>
        <v>20000</v>
      </c>
      <c r="O595">
        <f t="shared" si="137"/>
        <v>20000</v>
      </c>
      <c r="P595">
        <f t="shared" si="137"/>
        <v>20000</v>
      </c>
      <c r="Q595">
        <f t="shared" si="137"/>
        <v>20000</v>
      </c>
      <c r="R595">
        <f t="shared" si="137"/>
        <v>20000</v>
      </c>
      <c r="S595">
        <f t="shared" si="137"/>
        <v>20000</v>
      </c>
      <c r="T595">
        <f t="shared" si="137"/>
        <v>20000</v>
      </c>
      <c r="U595">
        <f t="shared" si="137"/>
        <v>20000</v>
      </c>
      <c r="V595">
        <f t="shared" si="137"/>
        <v>20000</v>
      </c>
      <c r="W595">
        <f t="shared" si="137"/>
        <v>20000</v>
      </c>
    </row>
    <row r="596" spans="1:23" x14ac:dyDescent="0.25">
      <c r="A596" t="s">
        <v>92</v>
      </c>
      <c r="B596" t="s">
        <v>5</v>
      </c>
      <c r="C596" t="s">
        <v>15</v>
      </c>
      <c r="D596" t="s">
        <v>16</v>
      </c>
      <c r="E596" t="s">
        <v>149</v>
      </c>
      <c r="F596" t="s">
        <v>163</v>
      </c>
      <c r="G596" t="s">
        <v>81</v>
      </c>
      <c r="L596" t="s">
        <v>71</v>
      </c>
      <c r="M596">
        <v>99937.964505947704</v>
      </c>
      <c r="N596">
        <f t="shared" si="137"/>
        <v>99937.964505947704</v>
      </c>
      <c r="O596">
        <f t="shared" si="137"/>
        <v>99937.964505947704</v>
      </c>
      <c r="P596">
        <f t="shared" si="137"/>
        <v>99937.964505947704</v>
      </c>
      <c r="Q596">
        <f t="shared" si="137"/>
        <v>99937.964505947704</v>
      </c>
      <c r="R596">
        <f t="shared" si="137"/>
        <v>99937.964505947704</v>
      </c>
      <c r="S596">
        <f t="shared" si="137"/>
        <v>99937.964505947704</v>
      </c>
      <c r="T596">
        <f t="shared" si="137"/>
        <v>99937.964505947704</v>
      </c>
      <c r="U596">
        <f t="shared" si="137"/>
        <v>99937.964505947704</v>
      </c>
      <c r="V596">
        <f t="shared" si="137"/>
        <v>99937.964505947704</v>
      </c>
      <c r="W596">
        <f t="shared" si="137"/>
        <v>99937.964505947704</v>
      </c>
    </row>
    <row r="597" spans="1:23" x14ac:dyDescent="0.25">
      <c r="A597" t="s">
        <v>92</v>
      </c>
      <c r="B597" t="s">
        <v>5</v>
      </c>
      <c r="C597" t="s">
        <v>15</v>
      </c>
      <c r="D597" t="s">
        <v>16</v>
      </c>
      <c r="E597" t="s">
        <v>149</v>
      </c>
      <c r="F597" t="s">
        <v>163</v>
      </c>
      <c r="G597" t="s">
        <v>17</v>
      </c>
      <c r="J597" t="s">
        <v>32</v>
      </c>
      <c r="L597" t="s">
        <v>82</v>
      </c>
      <c r="M597">
        <v>6.3000000000000003E-4</v>
      </c>
      <c r="N597">
        <f t="shared" si="137"/>
        <v>6.3000000000000003E-4</v>
      </c>
      <c r="O597">
        <f t="shared" si="137"/>
        <v>6.3000000000000003E-4</v>
      </c>
      <c r="P597">
        <f t="shared" si="137"/>
        <v>6.3000000000000003E-4</v>
      </c>
      <c r="Q597">
        <f t="shared" si="137"/>
        <v>6.3000000000000003E-4</v>
      </c>
      <c r="R597">
        <f t="shared" si="137"/>
        <v>6.3000000000000003E-4</v>
      </c>
      <c r="S597">
        <f t="shared" si="137"/>
        <v>6.3000000000000003E-4</v>
      </c>
      <c r="T597">
        <f t="shared" si="137"/>
        <v>6.3000000000000003E-4</v>
      </c>
      <c r="U597">
        <f t="shared" si="137"/>
        <v>6.3000000000000003E-4</v>
      </c>
      <c r="V597">
        <f t="shared" si="137"/>
        <v>6.3000000000000003E-4</v>
      </c>
      <c r="W597">
        <f t="shared" si="137"/>
        <v>6.3000000000000003E-4</v>
      </c>
    </row>
    <row r="598" spans="1:23" x14ac:dyDescent="0.25">
      <c r="A598" t="s">
        <v>92</v>
      </c>
      <c r="B598" t="s">
        <v>5</v>
      </c>
      <c r="C598" t="s">
        <v>15</v>
      </c>
      <c r="D598" t="s">
        <v>16</v>
      </c>
      <c r="E598" t="s">
        <v>149</v>
      </c>
      <c r="F598" t="s">
        <v>164</v>
      </c>
      <c r="G598" t="s">
        <v>6</v>
      </c>
    </row>
    <row r="599" spans="1:23" x14ac:dyDescent="0.25">
      <c r="A599" t="s">
        <v>92</v>
      </c>
      <c r="B599" t="s">
        <v>5</v>
      </c>
      <c r="C599" t="s">
        <v>15</v>
      </c>
      <c r="D599" t="s">
        <v>16</v>
      </c>
      <c r="E599" t="s">
        <v>149</v>
      </c>
      <c r="F599" t="s">
        <v>164</v>
      </c>
      <c r="G599" t="s">
        <v>58</v>
      </c>
      <c r="L599" t="s">
        <v>59</v>
      </c>
      <c r="M599">
        <v>1990</v>
      </c>
      <c r="N599">
        <f t="shared" ref="N599:W601" si="138">M599</f>
        <v>1990</v>
      </c>
      <c r="O599">
        <f t="shared" si="138"/>
        <v>1990</v>
      </c>
      <c r="P599">
        <f t="shared" si="138"/>
        <v>1990</v>
      </c>
      <c r="Q599">
        <f t="shared" si="138"/>
        <v>1990</v>
      </c>
      <c r="R599">
        <f t="shared" si="138"/>
        <v>1990</v>
      </c>
      <c r="S599">
        <f t="shared" si="138"/>
        <v>1990</v>
      </c>
      <c r="T599">
        <f t="shared" si="138"/>
        <v>1990</v>
      </c>
      <c r="U599">
        <f t="shared" si="138"/>
        <v>1990</v>
      </c>
      <c r="V599">
        <f t="shared" si="138"/>
        <v>1990</v>
      </c>
      <c r="W599">
        <f t="shared" si="138"/>
        <v>1990</v>
      </c>
    </row>
    <row r="600" spans="1:23" x14ac:dyDescent="0.25">
      <c r="A600" t="s">
        <v>92</v>
      </c>
      <c r="B600" t="s">
        <v>5</v>
      </c>
      <c r="C600" t="s">
        <v>15</v>
      </c>
      <c r="D600" t="s">
        <v>16</v>
      </c>
      <c r="E600" t="s">
        <v>149</v>
      </c>
      <c r="F600" t="s">
        <v>164</v>
      </c>
      <c r="G600" t="s">
        <v>60</v>
      </c>
      <c r="L600" t="s">
        <v>59</v>
      </c>
      <c r="M600">
        <v>2101</v>
      </c>
      <c r="N600">
        <f t="shared" si="138"/>
        <v>2101</v>
      </c>
      <c r="O600">
        <f t="shared" si="138"/>
        <v>2101</v>
      </c>
      <c r="P600">
        <f t="shared" si="138"/>
        <v>2101</v>
      </c>
      <c r="Q600">
        <f t="shared" si="138"/>
        <v>2101</v>
      </c>
      <c r="R600">
        <f t="shared" si="138"/>
        <v>2101</v>
      </c>
      <c r="S600">
        <f t="shared" si="138"/>
        <v>2101</v>
      </c>
      <c r="T600">
        <f t="shared" si="138"/>
        <v>2101</v>
      </c>
      <c r="U600">
        <f t="shared" si="138"/>
        <v>2101</v>
      </c>
      <c r="V600">
        <f t="shared" si="138"/>
        <v>2101</v>
      </c>
      <c r="W600">
        <f t="shared" si="138"/>
        <v>2101</v>
      </c>
    </row>
    <row r="601" spans="1:23" x14ac:dyDescent="0.25">
      <c r="A601" t="s">
        <v>92</v>
      </c>
      <c r="B601" t="s">
        <v>5</v>
      </c>
      <c r="C601" t="s">
        <v>15</v>
      </c>
      <c r="D601" t="s">
        <v>16</v>
      </c>
      <c r="E601" t="s">
        <v>149</v>
      </c>
      <c r="F601" t="s">
        <v>164</v>
      </c>
      <c r="G601" t="s">
        <v>61</v>
      </c>
      <c r="L601" t="s">
        <v>62</v>
      </c>
      <c r="M601">
        <v>16</v>
      </c>
      <c r="N601">
        <f t="shared" si="138"/>
        <v>16</v>
      </c>
      <c r="O601">
        <f t="shared" si="138"/>
        <v>16</v>
      </c>
      <c r="P601">
        <f t="shared" si="138"/>
        <v>16</v>
      </c>
      <c r="Q601">
        <f t="shared" si="138"/>
        <v>16</v>
      </c>
      <c r="R601">
        <f t="shared" si="138"/>
        <v>16</v>
      </c>
      <c r="S601">
        <f t="shared" si="138"/>
        <v>16</v>
      </c>
      <c r="T601">
        <f t="shared" si="138"/>
        <v>16</v>
      </c>
      <c r="U601">
        <f t="shared" si="138"/>
        <v>16</v>
      </c>
      <c r="V601">
        <f t="shared" si="138"/>
        <v>16</v>
      </c>
      <c r="W601">
        <f t="shared" si="138"/>
        <v>16</v>
      </c>
    </row>
    <row r="602" spans="1:23" x14ac:dyDescent="0.25">
      <c r="A602" t="s">
        <v>92</v>
      </c>
      <c r="B602" t="s">
        <v>5</v>
      </c>
      <c r="C602" t="s">
        <v>15</v>
      </c>
      <c r="D602" t="s">
        <v>16</v>
      </c>
      <c r="E602" t="s">
        <v>149</v>
      </c>
      <c r="F602" t="s">
        <v>164</v>
      </c>
      <c r="G602" t="s">
        <v>63</v>
      </c>
      <c r="L602" t="s">
        <v>55</v>
      </c>
      <c r="M602">
        <v>0</v>
      </c>
    </row>
    <row r="603" spans="1:23" x14ac:dyDescent="0.25">
      <c r="A603" t="s">
        <v>92</v>
      </c>
      <c r="B603" t="s">
        <v>5</v>
      </c>
      <c r="C603" t="s">
        <v>15</v>
      </c>
      <c r="D603" t="s">
        <v>16</v>
      </c>
      <c r="E603" t="s">
        <v>149</v>
      </c>
      <c r="F603" t="s">
        <v>164</v>
      </c>
      <c r="G603" t="s">
        <v>64</v>
      </c>
      <c r="L603" t="s">
        <v>67</v>
      </c>
      <c r="M603">
        <v>20000</v>
      </c>
      <c r="N603">
        <f t="shared" ref="N603:W605" si="139">M603</f>
        <v>20000</v>
      </c>
      <c r="O603">
        <f t="shared" si="139"/>
        <v>20000</v>
      </c>
      <c r="P603">
        <f t="shared" si="139"/>
        <v>20000</v>
      </c>
      <c r="Q603">
        <f t="shared" si="139"/>
        <v>20000</v>
      </c>
      <c r="R603">
        <f t="shared" si="139"/>
        <v>20000</v>
      </c>
      <c r="S603">
        <f t="shared" si="139"/>
        <v>20000</v>
      </c>
      <c r="T603">
        <f t="shared" si="139"/>
        <v>20000</v>
      </c>
      <c r="U603">
        <f t="shared" si="139"/>
        <v>20000</v>
      </c>
      <c r="V603">
        <f t="shared" si="139"/>
        <v>20000</v>
      </c>
      <c r="W603">
        <f t="shared" si="139"/>
        <v>20000</v>
      </c>
    </row>
    <row r="604" spans="1:23" x14ac:dyDescent="0.25">
      <c r="A604" t="s">
        <v>92</v>
      </c>
      <c r="B604" t="s">
        <v>5</v>
      </c>
      <c r="C604" t="s">
        <v>15</v>
      </c>
      <c r="D604" t="s">
        <v>16</v>
      </c>
      <c r="E604" t="s">
        <v>149</v>
      </c>
      <c r="F604" t="s">
        <v>164</v>
      </c>
      <c r="G604" t="s">
        <v>81</v>
      </c>
      <c r="L604" t="s">
        <v>71</v>
      </c>
      <c r="M604">
        <v>192615.84882803701</v>
      </c>
      <c r="N604">
        <f t="shared" si="139"/>
        <v>192615.84882803701</v>
      </c>
      <c r="O604">
        <f t="shared" si="139"/>
        <v>192615.84882803701</v>
      </c>
      <c r="P604">
        <f t="shared" si="139"/>
        <v>192615.84882803701</v>
      </c>
      <c r="Q604">
        <f t="shared" si="139"/>
        <v>192615.84882803701</v>
      </c>
      <c r="R604">
        <f t="shared" si="139"/>
        <v>192615.84882803701</v>
      </c>
      <c r="S604">
        <f t="shared" si="139"/>
        <v>192615.84882803701</v>
      </c>
      <c r="T604">
        <f t="shared" si="139"/>
        <v>192615.84882803701</v>
      </c>
      <c r="U604">
        <f t="shared" si="139"/>
        <v>192615.84882803701</v>
      </c>
      <c r="V604">
        <f t="shared" si="139"/>
        <v>192615.84882803701</v>
      </c>
      <c r="W604">
        <f t="shared" si="139"/>
        <v>192615.84882803701</v>
      </c>
    </row>
    <row r="605" spans="1:23" x14ac:dyDescent="0.25">
      <c r="A605" t="s">
        <v>92</v>
      </c>
      <c r="B605" t="s">
        <v>5</v>
      </c>
      <c r="C605" t="s">
        <v>15</v>
      </c>
      <c r="D605" t="s">
        <v>16</v>
      </c>
      <c r="E605" t="s">
        <v>149</v>
      </c>
      <c r="F605" t="s">
        <v>164</v>
      </c>
      <c r="G605" t="s">
        <v>17</v>
      </c>
      <c r="J605" t="s">
        <v>36</v>
      </c>
      <c r="L605" t="s">
        <v>82</v>
      </c>
      <c r="M605">
        <v>2.6199999999999999E-3</v>
      </c>
      <c r="N605">
        <f t="shared" si="139"/>
        <v>2.6199999999999999E-3</v>
      </c>
      <c r="O605">
        <f t="shared" si="139"/>
        <v>2.6199999999999999E-3</v>
      </c>
      <c r="P605">
        <f t="shared" si="139"/>
        <v>2.6199999999999999E-3</v>
      </c>
      <c r="Q605">
        <f t="shared" si="139"/>
        <v>2.6199999999999999E-3</v>
      </c>
      <c r="R605">
        <f t="shared" si="139"/>
        <v>2.6199999999999999E-3</v>
      </c>
      <c r="S605">
        <f t="shared" si="139"/>
        <v>2.6199999999999999E-3</v>
      </c>
      <c r="T605">
        <f t="shared" si="139"/>
        <v>2.6199999999999999E-3</v>
      </c>
      <c r="U605">
        <f t="shared" si="139"/>
        <v>2.6199999999999999E-3</v>
      </c>
      <c r="V605">
        <f t="shared" si="139"/>
        <v>2.6199999999999999E-3</v>
      </c>
      <c r="W605">
        <f t="shared" si="139"/>
        <v>2.6199999999999999E-3</v>
      </c>
    </row>
    <row r="606" spans="1:23" x14ac:dyDescent="0.25">
      <c r="A606" t="s">
        <v>92</v>
      </c>
      <c r="B606" t="s">
        <v>5</v>
      </c>
      <c r="C606" t="s">
        <v>15</v>
      </c>
      <c r="D606" t="s">
        <v>16</v>
      </c>
      <c r="E606" t="s">
        <v>149</v>
      </c>
      <c r="F606" t="s">
        <v>165</v>
      </c>
      <c r="G606" t="s">
        <v>6</v>
      </c>
    </row>
    <row r="607" spans="1:23" x14ac:dyDescent="0.25">
      <c r="A607" t="s">
        <v>92</v>
      </c>
      <c r="B607" t="s">
        <v>5</v>
      </c>
      <c r="C607" t="s">
        <v>15</v>
      </c>
      <c r="D607" t="s">
        <v>16</v>
      </c>
      <c r="E607" t="s">
        <v>149</v>
      </c>
      <c r="F607" t="s">
        <v>165</v>
      </c>
      <c r="G607" t="s">
        <v>58</v>
      </c>
      <c r="L607" t="s">
        <v>59</v>
      </c>
      <c r="M607">
        <v>2025</v>
      </c>
      <c r="N607">
        <f t="shared" ref="N607:W609" si="140">M607</f>
        <v>2025</v>
      </c>
      <c r="O607">
        <f t="shared" si="140"/>
        <v>2025</v>
      </c>
      <c r="P607">
        <f t="shared" si="140"/>
        <v>2025</v>
      </c>
      <c r="Q607">
        <f t="shared" si="140"/>
        <v>2025</v>
      </c>
      <c r="R607">
        <f t="shared" si="140"/>
        <v>2025</v>
      </c>
      <c r="S607">
        <f t="shared" si="140"/>
        <v>2025</v>
      </c>
      <c r="T607">
        <f t="shared" si="140"/>
        <v>2025</v>
      </c>
      <c r="U607">
        <f t="shared" si="140"/>
        <v>2025</v>
      </c>
      <c r="V607">
        <f t="shared" si="140"/>
        <v>2025</v>
      </c>
      <c r="W607">
        <f t="shared" si="140"/>
        <v>2025</v>
      </c>
    </row>
    <row r="608" spans="1:23" x14ac:dyDescent="0.25">
      <c r="A608" t="s">
        <v>92</v>
      </c>
      <c r="B608" t="s">
        <v>5</v>
      </c>
      <c r="C608" t="s">
        <v>15</v>
      </c>
      <c r="D608" t="s">
        <v>16</v>
      </c>
      <c r="E608" t="s">
        <v>149</v>
      </c>
      <c r="F608" t="s">
        <v>165</v>
      </c>
      <c r="G608" t="s">
        <v>60</v>
      </c>
      <c r="L608" t="s">
        <v>59</v>
      </c>
      <c r="M608">
        <v>2101</v>
      </c>
      <c r="N608">
        <f t="shared" si="140"/>
        <v>2101</v>
      </c>
      <c r="O608">
        <f t="shared" si="140"/>
        <v>2101</v>
      </c>
      <c r="P608">
        <f t="shared" si="140"/>
        <v>2101</v>
      </c>
      <c r="Q608">
        <f t="shared" si="140"/>
        <v>2101</v>
      </c>
      <c r="R608">
        <f t="shared" si="140"/>
        <v>2101</v>
      </c>
      <c r="S608">
        <f t="shared" si="140"/>
        <v>2101</v>
      </c>
      <c r="T608">
        <f t="shared" si="140"/>
        <v>2101</v>
      </c>
      <c r="U608">
        <f t="shared" si="140"/>
        <v>2101</v>
      </c>
      <c r="V608">
        <f t="shared" si="140"/>
        <v>2101</v>
      </c>
      <c r="W608">
        <f t="shared" si="140"/>
        <v>2101</v>
      </c>
    </row>
    <row r="609" spans="1:23" x14ac:dyDescent="0.25">
      <c r="A609" t="s">
        <v>92</v>
      </c>
      <c r="B609" t="s">
        <v>5</v>
      </c>
      <c r="C609" t="s">
        <v>15</v>
      </c>
      <c r="D609" t="s">
        <v>16</v>
      </c>
      <c r="E609" t="s">
        <v>149</v>
      </c>
      <c r="F609" t="s">
        <v>165</v>
      </c>
      <c r="G609" t="s">
        <v>61</v>
      </c>
      <c r="L609" t="s">
        <v>62</v>
      </c>
      <c r="M609">
        <v>16</v>
      </c>
      <c r="N609">
        <f t="shared" si="140"/>
        <v>16</v>
      </c>
      <c r="O609">
        <f t="shared" si="140"/>
        <v>16</v>
      </c>
      <c r="P609">
        <f t="shared" si="140"/>
        <v>16</v>
      </c>
      <c r="Q609">
        <f t="shared" si="140"/>
        <v>16</v>
      </c>
      <c r="R609">
        <f t="shared" si="140"/>
        <v>16</v>
      </c>
      <c r="S609">
        <f t="shared" si="140"/>
        <v>16</v>
      </c>
      <c r="T609">
        <f t="shared" si="140"/>
        <v>16</v>
      </c>
      <c r="U609">
        <f t="shared" si="140"/>
        <v>16</v>
      </c>
      <c r="V609">
        <f t="shared" si="140"/>
        <v>16</v>
      </c>
      <c r="W609">
        <f t="shared" si="140"/>
        <v>16</v>
      </c>
    </row>
    <row r="610" spans="1:23" x14ac:dyDescent="0.25">
      <c r="A610" t="s">
        <v>92</v>
      </c>
      <c r="B610" t="s">
        <v>5</v>
      </c>
      <c r="C610" t="s">
        <v>15</v>
      </c>
      <c r="D610" t="s">
        <v>16</v>
      </c>
      <c r="E610" t="s">
        <v>149</v>
      </c>
      <c r="F610" t="s">
        <v>165</v>
      </c>
      <c r="G610" t="s">
        <v>63</v>
      </c>
      <c r="L610" t="s">
        <v>55</v>
      </c>
      <c r="M610">
        <v>0</v>
      </c>
    </row>
    <row r="611" spans="1:23" x14ac:dyDescent="0.25">
      <c r="A611" t="s">
        <v>92</v>
      </c>
      <c r="B611" t="s">
        <v>5</v>
      </c>
      <c r="C611" t="s">
        <v>15</v>
      </c>
      <c r="D611" t="s">
        <v>16</v>
      </c>
      <c r="E611" t="s">
        <v>149</v>
      </c>
      <c r="F611" t="s">
        <v>165</v>
      </c>
      <c r="G611" t="s">
        <v>64</v>
      </c>
      <c r="L611" t="s">
        <v>67</v>
      </c>
      <c r="M611">
        <v>20000</v>
      </c>
      <c r="N611">
        <f t="shared" ref="N611:W614" si="141">M611</f>
        <v>20000</v>
      </c>
      <c r="O611">
        <f t="shared" si="141"/>
        <v>20000</v>
      </c>
      <c r="P611">
        <f t="shared" si="141"/>
        <v>20000</v>
      </c>
      <c r="Q611">
        <f t="shared" si="141"/>
        <v>20000</v>
      </c>
      <c r="R611">
        <f t="shared" si="141"/>
        <v>20000</v>
      </c>
      <c r="S611">
        <f t="shared" si="141"/>
        <v>20000</v>
      </c>
      <c r="T611">
        <f t="shared" si="141"/>
        <v>20000</v>
      </c>
      <c r="U611">
        <f t="shared" si="141"/>
        <v>20000</v>
      </c>
      <c r="V611">
        <f t="shared" si="141"/>
        <v>20000</v>
      </c>
      <c r="W611">
        <f t="shared" si="141"/>
        <v>20000</v>
      </c>
    </row>
    <row r="612" spans="1:23" x14ac:dyDescent="0.25">
      <c r="A612" t="s">
        <v>92</v>
      </c>
      <c r="B612" t="s">
        <v>5</v>
      </c>
      <c r="C612" t="s">
        <v>15</v>
      </c>
      <c r="D612" t="s">
        <v>16</v>
      </c>
      <c r="E612" t="s">
        <v>149</v>
      </c>
      <c r="F612" t="s">
        <v>165</v>
      </c>
      <c r="G612" t="s">
        <v>81</v>
      </c>
      <c r="L612" t="s">
        <v>71</v>
      </c>
      <c r="M612">
        <v>61385.8768689668</v>
      </c>
      <c r="N612">
        <f t="shared" si="141"/>
        <v>61385.8768689668</v>
      </c>
      <c r="O612">
        <f t="shared" si="141"/>
        <v>61385.8768689668</v>
      </c>
      <c r="P612">
        <f t="shared" si="141"/>
        <v>61385.8768689668</v>
      </c>
      <c r="Q612">
        <f t="shared" si="141"/>
        <v>61385.8768689668</v>
      </c>
      <c r="R612">
        <f t="shared" si="141"/>
        <v>61385.8768689668</v>
      </c>
      <c r="S612">
        <f t="shared" si="141"/>
        <v>61385.8768689668</v>
      </c>
      <c r="T612">
        <f t="shared" si="141"/>
        <v>61385.8768689668</v>
      </c>
      <c r="U612">
        <f t="shared" si="141"/>
        <v>61385.8768689668</v>
      </c>
      <c r="V612">
        <f t="shared" si="141"/>
        <v>61385.8768689668</v>
      </c>
      <c r="W612">
        <f t="shared" si="141"/>
        <v>61385.8768689668</v>
      </c>
    </row>
    <row r="613" spans="1:23" x14ac:dyDescent="0.25">
      <c r="A613" t="s">
        <v>92</v>
      </c>
      <c r="B613" t="s">
        <v>5</v>
      </c>
      <c r="C613" t="s">
        <v>15</v>
      </c>
      <c r="D613" t="s">
        <v>16</v>
      </c>
      <c r="E613" t="s">
        <v>149</v>
      </c>
      <c r="F613" t="s">
        <v>165</v>
      </c>
      <c r="G613" t="s">
        <v>17</v>
      </c>
      <c r="J613" t="s">
        <v>32</v>
      </c>
      <c r="L613" t="s">
        <v>82</v>
      </c>
      <c r="M613">
        <v>3.2000000000000003E-4</v>
      </c>
      <c r="N613">
        <f t="shared" si="141"/>
        <v>3.2000000000000003E-4</v>
      </c>
      <c r="O613">
        <f t="shared" si="141"/>
        <v>3.2000000000000003E-4</v>
      </c>
      <c r="P613">
        <f t="shared" si="141"/>
        <v>3.2000000000000003E-4</v>
      </c>
      <c r="Q613">
        <f t="shared" si="141"/>
        <v>3.2000000000000003E-4</v>
      </c>
      <c r="R613">
        <f t="shared" si="141"/>
        <v>3.2000000000000003E-4</v>
      </c>
      <c r="S613">
        <f t="shared" si="141"/>
        <v>3.2000000000000003E-4</v>
      </c>
      <c r="T613">
        <f t="shared" si="141"/>
        <v>3.2000000000000003E-4</v>
      </c>
      <c r="U613">
        <f t="shared" si="141"/>
        <v>3.2000000000000003E-4</v>
      </c>
      <c r="V613">
        <f t="shared" si="141"/>
        <v>3.2000000000000003E-4</v>
      </c>
      <c r="W613">
        <f t="shared" si="141"/>
        <v>3.2000000000000003E-4</v>
      </c>
    </row>
    <row r="614" spans="1:23" x14ac:dyDescent="0.25">
      <c r="A614" t="s">
        <v>92</v>
      </c>
      <c r="B614" t="s">
        <v>5</v>
      </c>
      <c r="C614" t="s">
        <v>15</v>
      </c>
      <c r="D614" t="s">
        <v>16</v>
      </c>
      <c r="E614" t="s">
        <v>149</v>
      </c>
      <c r="F614" t="s">
        <v>165</v>
      </c>
      <c r="G614" t="s">
        <v>17</v>
      </c>
      <c r="J614" t="s">
        <v>152</v>
      </c>
      <c r="L614" t="s">
        <v>82</v>
      </c>
      <c r="M614">
        <v>5.9999999999999995E-4</v>
      </c>
      <c r="N614">
        <f t="shared" si="141"/>
        <v>5.9999999999999995E-4</v>
      </c>
      <c r="O614">
        <f t="shared" si="141"/>
        <v>5.9999999999999995E-4</v>
      </c>
      <c r="P614">
        <f t="shared" si="141"/>
        <v>5.9999999999999995E-4</v>
      </c>
      <c r="Q614">
        <f t="shared" si="141"/>
        <v>5.9999999999999995E-4</v>
      </c>
      <c r="R614">
        <f t="shared" si="141"/>
        <v>5.9999999999999995E-4</v>
      </c>
      <c r="S614">
        <f t="shared" si="141"/>
        <v>5.9999999999999995E-4</v>
      </c>
      <c r="T614">
        <f t="shared" si="141"/>
        <v>5.9999999999999995E-4</v>
      </c>
      <c r="U614">
        <f t="shared" si="141"/>
        <v>5.9999999999999995E-4</v>
      </c>
      <c r="V614">
        <f t="shared" si="141"/>
        <v>5.9999999999999995E-4</v>
      </c>
      <c r="W614">
        <f t="shared" si="141"/>
        <v>5.9999999999999995E-4</v>
      </c>
    </row>
    <row r="615" spans="1:23" x14ac:dyDescent="0.25">
      <c r="A615" t="s">
        <v>92</v>
      </c>
      <c r="B615" t="s">
        <v>5</v>
      </c>
      <c r="C615" t="s">
        <v>15</v>
      </c>
      <c r="D615" t="s">
        <v>16</v>
      </c>
      <c r="E615" t="s">
        <v>149</v>
      </c>
      <c r="F615" t="s">
        <v>166</v>
      </c>
      <c r="G615" t="s">
        <v>6</v>
      </c>
    </row>
    <row r="616" spans="1:23" x14ac:dyDescent="0.25">
      <c r="A616" t="s">
        <v>92</v>
      </c>
      <c r="B616" t="s">
        <v>5</v>
      </c>
      <c r="C616" t="s">
        <v>15</v>
      </c>
      <c r="D616" t="s">
        <v>16</v>
      </c>
      <c r="E616" t="s">
        <v>149</v>
      </c>
      <c r="F616" t="s">
        <v>166</v>
      </c>
      <c r="G616" t="s">
        <v>58</v>
      </c>
      <c r="L616" t="s">
        <v>59</v>
      </c>
      <c r="M616">
        <v>2015</v>
      </c>
      <c r="N616">
        <f t="shared" ref="N616:W618" si="142">M616</f>
        <v>2015</v>
      </c>
      <c r="O616">
        <f t="shared" si="142"/>
        <v>2015</v>
      </c>
      <c r="P616">
        <f t="shared" si="142"/>
        <v>2015</v>
      </c>
      <c r="Q616">
        <f t="shared" si="142"/>
        <v>2015</v>
      </c>
      <c r="R616">
        <f t="shared" si="142"/>
        <v>2015</v>
      </c>
      <c r="S616">
        <f t="shared" si="142"/>
        <v>2015</v>
      </c>
      <c r="T616">
        <f t="shared" si="142"/>
        <v>2015</v>
      </c>
      <c r="U616">
        <f t="shared" si="142"/>
        <v>2015</v>
      </c>
      <c r="V616">
        <f t="shared" si="142"/>
        <v>2015</v>
      </c>
      <c r="W616">
        <f t="shared" si="142"/>
        <v>2015</v>
      </c>
    </row>
    <row r="617" spans="1:23" x14ac:dyDescent="0.25">
      <c r="A617" t="s">
        <v>92</v>
      </c>
      <c r="B617" t="s">
        <v>5</v>
      </c>
      <c r="C617" t="s">
        <v>15</v>
      </c>
      <c r="D617" t="s">
        <v>16</v>
      </c>
      <c r="E617" t="s">
        <v>149</v>
      </c>
      <c r="F617" t="s">
        <v>166</v>
      </c>
      <c r="G617" t="s">
        <v>60</v>
      </c>
      <c r="L617" t="s">
        <v>59</v>
      </c>
      <c r="M617">
        <v>2101</v>
      </c>
      <c r="N617">
        <f t="shared" si="142"/>
        <v>2101</v>
      </c>
      <c r="O617">
        <f t="shared" si="142"/>
        <v>2101</v>
      </c>
      <c r="P617">
        <f t="shared" si="142"/>
        <v>2101</v>
      </c>
      <c r="Q617">
        <f t="shared" si="142"/>
        <v>2101</v>
      </c>
      <c r="R617">
        <f t="shared" si="142"/>
        <v>2101</v>
      </c>
      <c r="S617">
        <f t="shared" si="142"/>
        <v>2101</v>
      </c>
      <c r="T617">
        <f t="shared" si="142"/>
        <v>2101</v>
      </c>
      <c r="U617">
        <f t="shared" si="142"/>
        <v>2101</v>
      </c>
      <c r="V617">
        <f t="shared" si="142"/>
        <v>2101</v>
      </c>
      <c r="W617">
        <f t="shared" si="142"/>
        <v>2101</v>
      </c>
    </row>
    <row r="618" spans="1:23" x14ac:dyDescent="0.25">
      <c r="A618" t="s">
        <v>92</v>
      </c>
      <c r="B618" t="s">
        <v>5</v>
      </c>
      <c r="C618" t="s">
        <v>15</v>
      </c>
      <c r="D618" t="s">
        <v>16</v>
      </c>
      <c r="E618" t="s">
        <v>149</v>
      </c>
      <c r="F618" t="s">
        <v>166</v>
      </c>
      <c r="G618" t="s">
        <v>61</v>
      </c>
      <c r="L618" t="s">
        <v>62</v>
      </c>
      <c r="M618">
        <v>16</v>
      </c>
      <c r="N618">
        <f t="shared" si="142"/>
        <v>16</v>
      </c>
      <c r="O618">
        <f t="shared" si="142"/>
        <v>16</v>
      </c>
      <c r="P618">
        <f t="shared" si="142"/>
        <v>16</v>
      </c>
      <c r="Q618">
        <f t="shared" si="142"/>
        <v>16</v>
      </c>
      <c r="R618">
        <f t="shared" si="142"/>
        <v>16</v>
      </c>
      <c r="S618">
        <f t="shared" si="142"/>
        <v>16</v>
      </c>
      <c r="T618">
        <f t="shared" si="142"/>
        <v>16</v>
      </c>
      <c r="U618">
        <f t="shared" si="142"/>
        <v>16</v>
      </c>
      <c r="V618">
        <f t="shared" si="142"/>
        <v>16</v>
      </c>
      <c r="W618">
        <f t="shared" si="142"/>
        <v>16</v>
      </c>
    </row>
    <row r="619" spans="1:23" x14ac:dyDescent="0.25">
      <c r="A619" t="s">
        <v>92</v>
      </c>
      <c r="B619" t="s">
        <v>5</v>
      </c>
      <c r="C619" t="s">
        <v>15</v>
      </c>
      <c r="D619" t="s">
        <v>16</v>
      </c>
      <c r="E619" t="s">
        <v>149</v>
      </c>
      <c r="F619" t="s">
        <v>166</v>
      </c>
      <c r="G619" t="s">
        <v>63</v>
      </c>
      <c r="L619" t="s">
        <v>55</v>
      </c>
      <c r="M619">
        <v>0</v>
      </c>
    </row>
    <row r="620" spans="1:23" x14ac:dyDescent="0.25">
      <c r="A620" t="s">
        <v>92</v>
      </c>
      <c r="B620" t="s">
        <v>5</v>
      </c>
      <c r="C620" t="s">
        <v>15</v>
      </c>
      <c r="D620" t="s">
        <v>16</v>
      </c>
      <c r="E620" t="s">
        <v>149</v>
      </c>
      <c r="F620" t="s">
        <v>166</v>
      </c>
      <c r="G620" t="s">
        <v>64</v>
      </c>
      <c r="L620" t="s">
        <v>67</v>
      </c>
      <c r="M620">
        <v>20000</v>
      </c>
      <c r="N620">
        <f t="shared" ref="N620:W623" si="143">M620</f>
        <v>20000</v>
      </c>
      <c r="O620">
        <f t="shared" si="143"/>
        <v>20000</v>
      </c>
      <c r="P620">
        <f t="shared" si="143"/>
        <v>20000</v>
      </c>
      <c r="Q620">
        <f t="shared" si="143"/>
        <v>20000</v>
      </c>
      <c r="R620">
        <f t="shared" si="143"/>
        <v>20000</v>
      </c>
      <c r="S620">
        <f t="shared" si="143"/>
        <v>20000</v>
      </c>
      <c r="T620">
        <f t="shared" si="143"/>
        <v>20000</v>
      </c>
      <c r="U620">
        <f t="shared" si="143"/>
        <v>20000</v>
      </c>
      <c r="V620">
        <f t="shared" si="143"/>
        <v>20000</v>
      </c>
      <c r="W620">
        <f t="shared" si="143"/>
        <v>20000</v>
      </c>
    </row>
    <row r="621" spans="1:23" x14ac:dyDescent="0.25">
      <c r="A621" t="s">
        <v>92</v>
      </c>
      <c r="B621" t="s">
        <v>5</v>
      </c>
      <c r="C621" t="s">
        <v>15</v>
      </c>
      <c r="D621" t="s">
        <v>16</v>
      </c>
      <c r="E621" t="s">
        <v>149</v>
      </c>
      <c r="F621" t="s">
        <v>166</v>
      </c>
      <c r="G621" t="s">
        <v>81</v>
      </c>
      <c r="L621" t="s">
        <v>71</v>
      </c>
      <c r="M621">
        <v>61385.8768689668</v>
      </c>
      <c r="N621">
        <f t="shared" si="143"/>
        <v>61385.8768689668</v>
      </c>
      <c r="O621">
        <f t="shared" si="143"/>
        <v>61385.8768689668</v>
      </c>
      <c r="P621">
        <f t="shared" si="143"/>
        <v>61385.8768689668</v>
      </c>
      <c r="Q621">
        <f t="shared" si="143"/>
        <v>61385.8768689668</v>
      </c>
      <c r="R621">
        <f t="shared" si="143"/>
        <v>61385.8768689668</v>
      </c>
      <c r="S621">
        <f t="shared" si="143"/>
        <v>61385.8768689668</v>
      </c>
      <c r="T621">
        <f t="shared" si="143"/>
        <v>61385.8768689668</v>
      </c>
      <c r="U621">
        <f t="shared" si="143"/>
        <v>61385.8768689668</v>
      </c>
      <c r="V621">
        <f t="shared" si="143"/>
        <v>61385.8768689668</v>
      </c>
      <c r="W621">
        <f t="shared" si="143"/>
        <v>61385.8768689668</v>
      </c>
    </row>
    <row r="622" spans="1:23" x14ac:dyDescent="0.25">
      <c r="A622" t="s">
        <v>92</v>
      </c>
      <c r="B622" t="s">
        <v>5</v>
      </c>
      <c r="C622" t="s">
        <v>15</v>
      </c>
      <c r="D622" t="s">
        <v>16</v>
      </c>
      <c r="E622" t="s">
        <v>149</v>
      </c>
      <c r="F622" t="s">
        <v>166</v>
      </c>
      <c r="G622" t="s">
        <v>17</v>
      </c>
      <c r="J622" t="s">
        <v>33</v>
      </c>
      <c r="L622" t="s">
        <v>82</v>
      </c>
      <c r="M622">
        <v>5.9999999999999995E-4</v>
      </c>
      <c r="N622">
        <f t="shared" si="143"/>
        <v>5.9999999999999995E-4</v>
      </c>
      <c r="O622">
        <f t="shared" si="143"/>
        <v>5.9999999999999995E-4</v>
      </c>
      <c r="P622">
        <f t="shared" si="143"/>
        <v>5.9999999999999995E-4</v>
      </c>
      <c r="Q622">
        <f t="shared" si="143"/>
        <v>5.9999999999999995E-4</v>
      </c>
      <c r="R622">
        <f t="shared" si="143"/>
        <v>5.9999999999999995E-4</v>
      </c>
      <c r="S622">
        <f t="shared" si="143"/>
        <v>5.9999999999999995E-4</v>
      </c>
      <c r="T622">
        <f t="shared" si="143"/>
        <v>5.9999999999999995E-4</v>
      </c>
      <c r="U622">
        <f t="shared" si="143"/>
        <v>5.9999999999999995E-4</v>
      </c>
      <c r="V622">
        <f t="shared" si="143"/>
        <v>5.9999999999999995E-4</v>
      </c>
      <c r="W622">
        <f t="shared" si="143"/>
        <v>5.9999999999999995E-4</v>
      </c>
    </row>
    <row r="623" spans="1:23" x14ac:dyDescent="0.25">
      <c r="A623" t="s">
        <v>92</v>
      </c>
      <c r="B623" t="s">
        <v>5</v>
      </c>
      <c r="C623" t="s">
        <v>15</v>
      </c>
      <c r="D623" t="s">
        <v>16</v>
      </c>
      <c r="E623" t="s">
        <v>149</v>
      </c>
      <c r="F623" t="s">
        <v>166</v>
      </c>
      <c r="G623" t="s">
        <v>17</v>
      </c>
      <c r="J623" t="s">
        <v>32</v>
      </c>
      <c r="L623" t="s">
        <v>82</v>
      </c>
      <c r="M623">
        <v>3.2000000000000003E-4</v>
      </c>
      <c r="N623">
        <f t="shared" si="143"/>
        <v>3.2000000000000003E-4</v>
      </c>
      <c r="O623">
        <f t="shared" si="143"/>
        <v>3.2000000000000003E-4</v>
      </c>
      <c r="P623">
        <f t="shared" si="143"/>
        <v>3.2000000000000003E-4</v>
      </c>
      <c r="Q623">
        <f t="shared" si="143"/>
        <v>3.2000000000000003E-4</v>
      </c>
      <c r="R623">
        <f t="shared" si="143"/>
        <v>3.2000000000000003E-4</v>
      </c>
      <c r="S623">
        <f t="shared" si="143"/>
        <v>3.2000000000000003E-4</v>
      </c>
      <c r="T623">
        <f t="shared" si="143"/>
        <v>3.2000000000000003E-4</v>
      </c>
      <c r="U623">
        <f t="shared" si="143"/>
        <v>3.2000000000000003E-4</v>
      </c>
      <c r="V623">
        <f t="shared" si="143"/>
        <v>3.2000000000000003E-4</v>
      </c>
      <c r="W623">
        <f t="shared" si="143"/>
        <v>3.2000000000000003E-4</v>
      </c>
    </row>
    <row r="624" spans="1:23" x14ac:dyDescent="0.25">
      <c r="A624" t="s">
        <v>92</v>
      </c>
      <c r="B624" t="s">
        <v>5</v>
      </c>
      <c r="C624" t="s">
        <v>15</v>
      </c>
      <c r="D624" t="s">
        <v>16</v>
      </c>
      <c r="E624" t="s">
        <v>149</v>
      </c>
      <c r="F624" t="s">
        <v>167</v>
      </c>
      <c r="G624" t="s">
        <v>6</v>
      </c>
    </row>
    <row r="625" spans="1:23" x14ac:dyDescent="0.25">
      <c r="A625" t="s">
        <v>92</v>
      </c>
      <c r="B625" t="s">
        <v>5</v>
      </c>
      <c r="C625" t="s">
        <v>15</v>
      </c>
      <c r="D625" t="s">
        <v>16</v>
      </c>
      <c r="E625" t="s">
        <v>149</v>
      </c>
      <c r="F625" t="s">
        <v>167</v>
      </c>
      <c r="G625" t="s">
        <v>58</v>
      </c>
      <c r="L625" t="s">
        <v>59</v>
      </c>
      <c r="M625">
        <v>2015</v>
      </c>
      <c r="N625">
        <f t="shared" ref="N625:W627" si="144">M625</f>
        <v>2015</v>
      </c>
      <c r="O625">
        <f t="shared" si="144"/>
        <v>2015</v>
      </c>
      <c r="P625">
        <f t="shared" si="144"/>
        <v>2015</v>
      </c>
      <c r="Q625">
        <f t="shared" si="144"/>
        <v>2015</v>
      </c>
      <c r="R625">
        <f t="shared" si="144"/>
        <v>2015</v>
      </c>
      <c r="S625">
        <f t="shared" si="144"/>
        <v>2015</v>
      </c>
      <c r="T625">
        <f t="shared" si="144"/>
        <v>2015</v>
      </c>
      <c r="U625">
        <f t="shared" si="144"/>
        <v>2015</v>
      </c>
      <c r="V625">
        <f t="shared" si="144"/>
        <v>2015</v>
      </c>
      <c r="W625">
        <f t="shared" si="144"/>
        <v>2015</v>
      </c>
    </row>
    <row r="626" spans="1:23" x14ac:dyDescent="0.25">
      <c r="A626" t="s">
        <v>92</v>
      </c>
      <c r="B626" t="s">
        <v>5</v>
      </c>
      <c r="C626" t="s">
        <v>15</v>
      </c>
      <c r="D626" t="s">
        <v>16</v>
      </c>
      <c r="E626" t="s">
        <v>149</v>
      </c>
      <c r="F626" t="s">
        <v>167</v>
      </c>
      <c r="G626" t="s">
        <v>60</v>
      </c>
      <c r="L626" t="s">
        <v>59</v>
      </c>
      <c r="M626">
        <v>2021</v>
      </c>
      <c r="N626">
        <f t="shared" si="144"/>
        <v>2021</v>
      </c>
      <c r="O626">
        <f t="shared" si="144"/>
        <v>2021</v>
      </c>
      <c r="P626">
        <f t="shared" si="144"/>
        <v>2021</v>
      </c>
      <c r="Q626">
        <f t="shared" si="144"/>
        <v>2021</v>
      </c>
      <c r="R626">
        <f t="shared" si="144"/>
        <v>2021</v>
      </c>
      <c r="S626">
        <f t="shared" si="144"/>
        <v>2021</v>
      </c>
      <c r="T626">
        <f t="shared" si="144"/>
        <v>2021</v>
      </c>
      <c r="U626">
        <f t="shared" si="144"/>
        <v>2021</v>
      </c>
      <c r="V626">
        <f t="shared" si="144"/>
        <v>2021</v>
      </c>
      <c r="W626">
        <f t="shared" si="144"/>
        <v>2021</v>
      </c>
    </row>
    <row r="627" spans="1:23" x14ac:dyDescent="0.25">
      <c r="A627" t="s">
        <v>92</v>
      </c>
      <c r="B627" t="s">
        <v>5</v>
      </c>
      <c r="C627" t="s">
        <v>15</v>
      </c>
      <c r="D627" t="s">
        <v>16</v>
      </c>
      <c r="E627" t="s">
        <v>149</v>
      </c>
      <c r="F627" t="s">
        <v>167</v>
      </c>
      <c r="G627" t="s">
        <v>61</v>
      </c>
      <c r="L627" t="s">
        <v>62</v>
      </c>
      <c r="M627">
        <v>16</v>
      </c>
      <c r="N627">
        <f t="shared" si="144"/>
        <v>16</v>
      </c>
      <c r="O627">
        <f t="shared" si="144"/>
        <v>16</v>
      </c>
      <c r="P627">
        <f t="shared" si="144"/>
        <v>16</v>
      </c>
      <c r="Q627">
        <f t="shared" si="144"/>
        <v>16</v>
      </c>
      <c r="R627">
        <f t="shared" si="144"/>
        <v>16</v>
      </c>
      <c r="S627">
        <f t="shared" si="144"/>
        <v>16</v>
      </c>
      <c r="T627">
        <f t="shared" si="144"/>
        <v>16</v>
      </c>
      <c r="U627">
        <f t="shared" si="144"/>
        <v>16</v>
      </c>
      <c r="V627">
        <f t="shared" si="144"/>
        <v>16</v>
      </c>
      <c r="W627">
        <f t="shared" si="144"/>
        <v>16</v>
      </c>
    </row>
    <row r="628" spans="1:23" x14ac:dyDescent="0.25">
      <c r="A628" t="s">
        <v>92</v>
      </c>
      <c r="B628" t="s">
        <v>5</v>
      </c>
      <c r="C628" t="s">
        <v>15</v>
      </c>
      <c r="D628" t="s">
        <v>16</v>
      </c>
      <c r="E628" t="s">
        <v>149</v>
      </c>
      <c r="F628" t="s">
        <v>167</v>
      </c>
      <c r="G628" t="s">
        <v>63</v>
      </c>
      <c r="L628" t="s">
        <v>55</v>
      </c>
      <c r="M628">
        <v>0</v>
      </c>
    </row>
    <row r="629" spans="1:23" x14ac:dyDescent="0.25">
      <c r="A629" t="s">
        <v>92</v>
      </c>
      <c r="B629" t="s">
        <v>5</v>
      </c>
      <c r="C629" t="s">
        <v>15</v>
      </c>
      <c r="D629" t="s">
        <v>16</v>
      </c>
      <c r="E629" t="s">
        <v>149</v>
      </c>
      <c r="F629" t="s">
        <v>167</v>
      </c>
      <c r="G629" t="s">
        <v>64</v>
      </c>
      <c r="L629" t="s">
        <v>67</v>
      </c>
      <c r="M629">
        <v>20000</v>
      </c>
      <c r="N629">
        <f t="shared" ref="N629:W632" si="145">M629</f>
        <v>20000</v>
      </c>
      <c r="O629">
        <f t="shared" si="145"/>
        <v>20000</v>
      </c>
      <c r="P629">
        <f t="shared" si="145"/>
        <v>20000</v>
      </c>
      <c r="Q629">
        <f t="shared" si="145"/>
        <v>20000</v>
      </c>
      <c r="R629">
        <f t="shared" si="145"/>
        <v>20000</v>
      </c>
      <c r="S629">
        <f t="shared" si="145"/>
        <v>20000</v>
      </c>
      <c r="T629">
        <f t="shared" si="145"/>
        <v>20000</v>
      </c>
      <c r="U629">
        <f t="shared" si="145"/>
        <v>20000</v>
      </c>
      <c r="V629">
        <f t="shared" si="145"/>
        <v>20000</v>
      </c>
      <c r="W629">
        <f t="shared" si="145"/>
        <v>20000</v>
      </c>
    </row>
    <row r="630" spans="1:23" x14ac:dyDescent="0.25">
      <c r="A630" t="s">
        <v>92</v>
      </c>
      <c r="B630" t="s">
        <v>5</v>
      </c>
      <c r="C630" t="s">
        <v>15</v>
      </c>
      <c r="D630" t="s">
        <v>16</v>
      </c>
      <c r="E630" t="s">
        <v>149</v>
      </c>
      <c r="F630" t="s">
        <v>167</v>
      </c>
      <c r="G630" t="s">
        <v>81</v>
      </c>
      <c r="L630" t="s">
        <v>71</v>
      </c>
      <c r="M630">
        <v>41122.935209147698</v>
      </c>
      <c r="N630">
        <f t="shared" si="145"/>
        <v>41122.935209147698</v>
      </c>
      <c r="O630">
        <f t="shared" si="145"/>
        <v>41122.935209147698</v>
      </c>
      <c r="P630">
        <f t="shared" si="145"/>
        <v>41122.935209147698</v>
      </c>
      <c r="Q630">
        <f t="shared" si="145"/>
        <v>41122.935209147698</v>
      </c>
      <c r="R630">
        <f t="shared" si="145"/>
        <v>41122.935209147698</v>
      </c>
      <c r="S630">
        <f t="shared" si="145"/>
        <v>41122.935209147698</v>
      </c>
      <c r="T630">
        <f t="shared" si="145"/>
        <v>41122.935209147698</v>
      </c>
      <c r="U630">
        <f t="shared" si="145"/>
        <v>41122.935209147698</v>
      </c>
      <c r="V630">
        <f t="shared" si="145"/>
        <v>41122.935209147698</v>
      </c>
      <c r="W630">
        <f t="shared" si="145"/>
        <v>41122.935209147698</v>
      </c>
    </row>
    <row r="631" spans="1:23" x14ac:dyDescent="0.25">
      <c r="A631" t="s">
        <v>92</v>
      </c>
      <c r="B631" t="s">
        <v>5</v>
      </c>
      <c r="C631" t="s">
        <v>15</v>
      </c>
      <c r="D631" t="s">
        <v>16</v>
      </c>
      <c r="E631" t="s">
        <v>149</v>
      </c>
      <c r="F631" t="s">
        <v>167</v>
      </c>
      <c r="G631" t="s">
        <v>17</v>
      </c>
      <c r="J631" t="s">
        <v>32</v>
      </c>
      <c r="L631" t="s">
        <v>82</v>
      </c>
      <c r="M631">
        <v>2.31525E-4</v>
      </c>
      <c r="N631">
        <f t="shared" si="145"/>
        <v>2.31525E-4</v>
      </c>
      <c r="O631">
        <f t="shared" si="145"/>
        <v>2.31525E-4</v>
      </c>
      <c r="P631">
        <f t="shared" si="145"/>
        <v>2.31525E-4</v>
      </c>
      <c r="Q631">
        <f t="shared" si="145"/>
        <v>2.31525E-4</v>
      </c>
      <c r="R631">
        <f t="shared" si="145"/>
        <v>2.31525E-4</v>
      </c>
      <c r="S631">
        <f t="shared" si="145"/>
        <v>2.31525E-4</v>
      </c>
      <c r="T631">
        <f t="shared" si="145"/>
        <v>2.31525E-4</v>
      </c>
      <c r="U631">
        <f t="shared" si="145"/>
        <v>2.31525E-4</v>
      </c>
      <c r="V631">
        <f t="shared" si="145"/>
        <v>2.31525E-4</v>
      </c>
      <c r="W631">
        <f t="shared" si="145"/>
        <v>2.31525E-4</v>
      </c>
    </row>
    <row r="632" spans="1:23" x14ac:dyDescent="0.25">
      <c r="A632" t="s">
        <v>92</v>
      </c>
      <c r="B632" t="s">
        <v>5</v>
      </c>
      <c r="C632" t="s">
        <v>15</v>
      </c>
      <c r="D632" t="s">
        <v>16</v>
      </c>
      <c r="E632" t="s">
        <v>149</v>
      </c>
      <c r="F632" t="s">
        <v>167</v>
      </c>
      <c r="G632" t="s">
        <v>17</v>
      </c>
      <c r="J632" t="s">
        <v>152</v>
      </c>
      <c r="L632" t="s">
        <v>82</v>
      </c>
      <c r="M632">
        <v>8.3971100000000004E-4</v>
      </c>
      <c r="N632">
        <f t="shared" si="145"/>
        <v>8.3971100000000004E-4</v>
      </c>
      <c r="O632">
        <f t="shared" si="145"/>
        <v>8.3971100000000004E-4</v>
      </c>
      <c r="P632">
        <f t="shared" si="145"/>
        <v>8.3971100000000004E-4</v>
      </c>
      <c r="Q632">
        <f t="shared" si="145"/>
        <v>8.3971100000000004E-4</v>
      </c>
      <c r="R632">
        <f t="shared" si="145"/>
        <v>8.3971100000000004E-4</v>
      </c>
      <c r="S632">
        <f t="shared" si="145"/>
        <v>8.3971100000000004E-4</v>
      </c>
      <c r="T632">
        <f t="shared" si="145"/>
        <v>8.3971100000000004E-4</v>
      </c>
      <c r="U632">
        <f t="shared" si="145"/>
        <v>8.3971100000000004E-4</v>
      </c>
      <c r="V632">
        <f t="shared" si="145"/>
        <v>8.3971100000000004E-4</v>
      </c>
      <c r="W632">
        <f t="shared" si="145"/>
        <v>8.3971100000000004E-4</v>
      </c>
    </row>
    <row r="633" spans="1:23" x14ac:dyDescent="0.25">
      <c r="A633" t="s">
        <v>92</v>
      </c>
      <c r="B633" t="s">
        <v>5</v>
      </c>
      <c r="C633" t="s">
        <v>15</v>
      </c>
      <c r="D633" t="s">
        <v>16</v>
      </c>
      <c r="E633" t="s">
        <v>149</v>
      </c>
      <c r="F633" t="s">
        <v>168</v>
      </c>
      <c r="G633" t="s">
        <v>6</v>
      </c>
    </row>
    <row r="634" spans="1:23" x14ac:dyDescent="0.25">
      <c r="A634" t="s">
        <v>92</v>
      </c>
      <c r="B634" t="s">
        <v>5</v>
      </c>
      <c r="C634" t="s">
        <v>15</v>
      </c>
      <c r="D634" t="s">
        <v>16</v>
      </c>
      <c r="E634" t="s">
        <v>149</v>
      </c>
      <c r="F634" t="s">
        <v>168</v>
      </c>
      <c r="G634" t="s">
        <v>58</v>
      </c>
      <c r="L634" t="s">
        <v>59</v>
      </c>
      <c r="M634">
        <v>2015</v>
      </c>
      <c r="N634">
        <f t="shared" ref="N634:W636" si="146">M634</f>
        <v>2015</v>
      </c>
      <c r="O634">
        <f t="shared" si="146"/>
        <v>2015</v>
      </c>
      <c r="P634">
        <f t="shared" si="146"/>
        <v>2015</v>
      </c>
      <c r="Q634">
        <f t="shared" si="146"/>
        <v>2015</v>
      </c>
      <c r="R634">
        <f t="shared" si="146"/>
        <v>2015</v>
      </c>
      <c r="S634">
        <f t="shared" si="146"/>
        <v>2015</v>
      </c>
      <c r="T634">
        <f t="shared" si="146"/>
        <v>2015</v>
      </c>
      <c r="U634">
        <f t="shared" si="146"/>
        <v>2015</v>
      </c>
      <c r="V634">
        <f t="shared" si="146"/>
        <v>2015</v>
      </c>
      <c r="W634">
        <f t="shared" si="146"/>
        <v>2015</v>
      </c>
    </row>
    <row r="635" spans="1:23" x14ac:dyDescent="0.25">
      <c r="A635" t="s">
        <v>92</v>
      </c>
      <c r="B635" t="s">
        <v>5</v>
      </c>
      <c r="C635" t="s">
        <v>15</v>
      </c>
      <c r="D635" t="s">
        <v>16</v>
      </c>
      <c r="E635" t="s">
        <v>149</v>
      </c>
      <c r="F635" t="s">
        <v>168</v>
      </c>
      <c r="G635" t="s">
        <v>60</v>
      </c>
      <c r="L635" t="s">
        <v>59</v>
      </c>
      <c r="M635">
        <v>2021</v>
      </c>
      <c r="N635">
        <f t="shared" si="146"/>
        <v>2021</v>
      </c>
      <c r="O635">
        <f t="shared" si="146"/>
        <v>2021</v>
      </c>
      <c r="P635">
        <f t="shared" si="146"/>
        <v>2021</v>
      </c>
      <c r="Q635">
        <f t="shared" si="146"/>
        <v>2021</v>
      </c>
      <c r="R635">
        <f t="shared" si="146"/>
        <v>2021</v>
      </c>
      <c r="S635">
        <f t="shared" si="146"/>
        <v>2021</v>
      </c>
      <c r="T635">
        <f t="shared" si="146"/>
        <v>2021</v>
      </c>
      <c r="U635">
        <f t="shared" si="146"/>
        <v>2021</v>
      </c>
      <c r="V635">
        <f t="shared" si="146"/>
        <v>2021</v>
      </c>
      <c r="W635">
        <f t="shared" si="146"/>
        <v>2021</v>
      </c>
    </row>
    <row r="636" spans="1:23" x14ac:dyDescent="0.25">
      <c r="A636" t="s">
        <v>92</v>
      </c>
      <c r="B636" t="s">
        <v>5</v>
      </c>
      <c r="C636" t="s">
        <v>15</v>
      </c>
      <c r="D636" t="s">
        <v>16</v>
      </c>
      <c r="E636" t="s">
        <v>149</v>
      </c>
      <c r="F636" t="s">
        <v>168</v>
      </c>
      <c r="G636" t="s">
        <v>61</v>
      </c>
      <c r="L636" t="s">
        <v>62</v>
      </c>
      <c r="M636">
        <v>16</v>
      </c>
      <c r="N636">
        <f t="shared" si="146"/>
        <v>16</v>
      </c>
      <c r="O636">
        <f t="shared" si="146"/>
        <v>16</v>
      </c>
      <c r="P636">
        <f t="shared" si="146"/>
        <v>16</v>
      </c>
      <c r="Q636">
        <f t="shared" si="146"/>
        <v>16</v>
      </c>
      <c r="R636">
        <f t="shared" si="146"/>
        <v>16</v>
      </c>
      <c r="S636">
        <f t="shared" si="146"/>
        <v>16</v>
      </c>
      <c r="T636">
        <f t="shared" si="146"/>
        <v>16</v>
      </c>
      <c r="U636">
        <f t="shared" si="146"/>
        <v>16</v>
      </c>
      <c r="V636">
        <f t="shared" si="146"/>
        <v>16</v>
      </c>
      <c r="W636">
        <f t="shared" si="146"/>
        <v>16</v>
      </c>
    </row>
    <row r="637" spans="1:23" x14ac:dyDescent="0.25">
      <c r="A637" t="s">
        <v>92</v>
      </c>
      <c r="B637" t="s">
        <v>5</v>
      </c>
      <c r="C637" t="s">
        <v>15</v>
      </c>
      <c r="D637" t="s">
        <v>16</v>
      </c>
      <c r="E637" t="s">
        <v>149</v>
      </c>
      <c r="F637" t="s">
        <v>168</v>
      </c>
      <c r="G637" t="s">
        <v>63</v>
      </c>
      <c r="L637" t="s">
        <v>55</v>
      </c>
      <c r="M637">
        <v>0</v>
      </c>
    </row>
    <row r="638" spans="1:23" x14ac:dyDescent="0.25">
      <c r="A638" t="s">
        <v>92</v>
      </c>
      <c r="B638" t="s">
        <v>5</v>
      </c>
      <c r="C638" t="s">
        <v>15</v>
      </c>
      <c r="D638" t="s">
        <v>16</v>
      </c>
      <c r="E638" t="s">
        <v>149</v>
      </c>
      <c r="F638" t="s">
        <v>168</v>
      </c>
      <c r="G638" t="s">
        <v>64</v>
      </c>
      <c r="L638" t="s">
        <v>67</v>
      </c>
      <c r="M638">
        <v>20000</v>
      </c>
      <c r="N638">
        <f t="shared" ref="N638:W640" si="147">M638</f>
        <v>20000</v>
      </c>
      <c r="O638">
        <f t="shared" si="147"/>
        <v>20000</v>
      </c>
      <c r="P638">
        <f t="shared" si="147"/>
        <v>20000</v>
      </c>
      <c r="Q638">
        <f t="shared" si="147"/>
        <v>20000</v>
      </c>
      <c r="R638">
        <f t="shared" si="147"/>
        <v>20000</v>
      </c>
      <c r="S638">
        <f t="shared" si="147"/>
        <v>20000</v>
      </c>
      <c r="T638">
        <f t="shared" si="147"/>
        <v>20000</v>
      </c>
      <c r="U638">
        <f t="shared" si="147"/>
        <v>20000</v>
      </c>
      <c r="V638">
        <f t="shared" si="147"/>
        <v>20000</v>
      </c>
      <c r="W638">
        <f t="shared" si="147"/>
        <v>20000</v>
      </c>
    </row>
    <row r="639" spans="1:23" x14ac:dyDescent="0.25">
      <c r="A639" t="s">
        <v>92</v>
      </c>
      <c r="B639" t="s">
        <v>5</v>
      </c>
      <c r="C639" t="s">
        <v>15</v>
      </c>
      <c r="D639" t="s">
        <v>16</v>
      </c>
      <c r="E639" t="s">
        <v>149</v>
      </c>
      <c r="F639" t="s">
        <v>168</v>
      </c>
      <c r="G639" t="s">
        <v>81</v>
      </c>
      <c r="L639" t="s">
        <v>71</v>
      </c>
      <c r="M639">
        <v>99937.964505947704</v>
      </c>
      <c r="N639">
        <f t="shared" si="147"/>
        <v>99937.964505947704</v>
      </c>
      <c r="O639">
        <f t="shared" si="147"/>
        <v>99937.964505947704</v>
      </c>
      <c r="P639">
        <f t="shared" si="147"/>
        <v>99937.964505947704</v>
      </c>
      <c r="Q639">
        <f t="shared" si="147"/>
        <v>99937.964505947704</v>
      </c>
      <c r="R639">
        <f t="shared" si="147"/>
        <v>99937.964505947704</v>
      </c>
      <c r="S639">
        <f t="shared" si="147"/>
        <v>99937.964505947704</v>
      </c>
      <c r="T639">
        <f t="shared" si="147"/>
        <v>99937.964505947704</v>
      </c>
      <c r="U639">
        <f t="shared" si="147"/>
        <v>99937.964505947704</v>
      </c>
      <c r="V639">
        <f t="shared" si="147"/>
        <v>99937.964505947704</v>
      </c>
      <c r="W639">
        <f t="shared" si="147"/>
        <v>99937.964505947704</v>
      </c>
    </row>
    <row r="640" spans="1:23" x14ac:dyDescent="0.25">
      <c r="A640" t="s">
        <v>92</v>
      </c>
      <c r="B640" t="s">
        <v>5</v>
      </c>
      <c r="C640" t="s">
        <v>15</v>
      </c>
      <c r="D640" t="s">
        <v>16</v>
      </c>
      <c r="E640" t="s">
        <v>149</v>
      </c>
      <c r="F640" t="s">
        <v>168</v>
      </c>
      <c r="G640" t="s">
        <v>17</v>
      </c>
      <c r="J640" t="s">
        <v>32</v>
      </c>
      <c r="L640" t="s">
        <v>82</v>
      </c>
      <c r="M640">
        <v>6.3000000000000003E-4</v>
      </c>
      <c r="N640">
        <f t="shared" si="147"/>
        <v>6.3000000000000003E-4</v>
      </c>
      <c r="O640">
        <f t="shared" si="147"/>
        <v>6.3000000000000003E-4</v>
      </c>
      <c r="P640">
        <f t="shared" si="147"/>
        <v>6.3000000000000003E-4</v>
      </c>
      <c r="Q640">
        <f t="shared" si="147"/>
        <v>6.3000000000000003E-4</v>
      </c>
      <c r="R640">
        <f t="shared" si="147"/>
        <v>6.3000000000000003E-4</v>
      </c>
      <c r="S640">
        <f t="shared" si="147"/>
        <v>6.3000000000000003E-4</v>
      </c>
      <c r="T640">
        <f t="shared" si="147"/>
        <v>6.3000000000000003E-4</v>
      </c>
      <c r="U640">
        <f t="shared" si="147"/>
        <v>6.3000000000000003E-4</v>
      </c>
      <c r="V640">
        <f t="shared" si="147"/>
        <v>6.3000000000000003E-4</v>
      </c>
      <c r="W640">
        <f t="shared" si="147"/>
        <v>6.3000000000000003E-4</v>
      </c>
    </row>
    <row r="641" spans="1:23" x14ac:dyDescent="0.25">
      <c r="A641" t="s">
        <v>92</v>
      </c>
      <c r="B641" t="s">
        <v>5</v>
      </c>
      <c r="C641" t="s">
        <v>15</v>
      </c>
      <c r="D641" t="s">
        <v>16</v>
      </c>
      <c r="E641" t="s">
        <v>149</v>
      </c>
      <c r="F641" t="s">
        <v>169</v>
      </c>
      <c r="G641" t="s">
        <v>6</v>
      </c>
    </row>
    <row r="642" spans="1:23" x14ac:dyDescent="0.25">
      <c r="A642" t="s">
        <v>92</v>
      </c>
      <c r="B642" t="s">
        <v>5</v>
      </c>
      <c r="C642" t="s">
        <v>15</v>
      </c>
      <c r="D642" t="s">
        <v>16</v>
      </c>
      <c r="E642" t="s">
        <v>149</v>
      </c>
      <c r="F642" t="s">
        <v>169</v>
      </c>
      <c r="G642" t="s">
        <v>58</v>
      </c>
      <c r="L642" t="s">
        <v>59</v>
      </c>
      <c r="M642">
        <v>2015</v>
      </c>
      <c r="N642">
        <f t="shared" ref="N642:W644" si="148">M642</f>
        <v>2015</v>
      </c>
      <c r="O642">
        <f t="shared" si="148"/>
        <v>2015</v>
      </c>
      <c r="P642">
        <f t="shared" si="148"/>
        <v>2015</v>
      </c>
      <c r="Q642">
        <f t="shared" si="148"/>
        <v>2015</v>
      </c>
      <c r="R642">
        <f t="shared" si="148"/>
        <v>2015</v>
      </c>
      <c r="S642">
        <f t="shared" si="148"/>
        <v>2015</v>
      </c>
      <c r="T642">
        <f t="shared" si="148"/>
        <v>2015</v>
      </c>
      <c r="U642">
        <f t="shared" si="148"/>
        <v>2015</v>
      </c>
      <c r="V642">
        <f t="shared" si="148"/>
        <v>2015</v>
      </c>
      <c r="W642">
        <f t="shared" si="148"/>
        <v>2015</v>
      </c>
    </row>
    <row r="643" spans="1:23" x14ac:dyDescent="0.25">
      <c r="A643" t="s">
        <v>92</v>
      </c>
      <c r="B643" t="s">
        <v>5</v>
      </c>
      <c r="C643" t="s">
        <v>15</v>
      </c>
      <c r="D643" t="s">
        <v>16</v>
      </c>
      <c r="E643" t="s">
        <v>149</v>
      </c>
      <c r="F643" t="s">
        <v>169</v>
      </c>
      <c r="G643" t="s">
        <v>60</v>
      </c>
      <c r="L643" t="s">
        <v>59</v>
      </c>
      <c r="M643">
        <v>2021</v>
      </c>
      <c r="N643">
        <f t="shared" si="148"/>
        <v>2021</v>
      </c>
      <c r="O643">
        <f t="shared" si="148"/>
        <v>2021</v>
      </c>
      <c r="P643">
        <f t="shared" si="148"/>
        <v>2021</v>
      </c>
      <c r="Q643">
        <f t="shared" si="148"/>
        <v>2021</v>
      </c>
      <c r="R643">
        <f t="shared" si="148"/>
        <v>2021</v>
      </c>
      <c r="S643">
        <f t="shared" si="148"/>
        <v>2021</v>
      </c>
      <c r="T643">
        <f t="shared" si="148"/>
        <v>2021</v>
      </c>
      <c r="U643">
        <f t="shared" si="148"/>
        <v>2021</v>
      </c>
      <c r="V643">
        <f t="shared" si="148"/>
        <v>2021</v>
      </c>
      <c r="W643">
        <f t="shared" si="148"/>
        <v>2021</v>
      </c>
    </row>
    <row r="644" spans="1:23" x14ac:dyDescent="0.25">
      <c r="A644" t="s">
        <v>92</v>
      </c>
      <c r="B644" t="s">
        <v>5</v>
      </c>
      <c r="C644" t="s">
        <v>15</v>
      </c>
      <c r="D644" t="s">
        <v>16</v>
      </c>
      <c r="E644" t="s">
        <v>149</v>
      </c>
      <c r="F644" t="s">
        <v>169</v>
      </c>
      <c r="G644" t="s">
        <v>61</v>
      </c>
      <c r="L644" t="s">
        <v>62</v>
      </c>
      <c r="M644">
        <v>16</v>
      </c>
      <c r="N644">
        <f t="shared" si="148"/>
        <v>16</v>
      </c>
      <c r="O644">
        <f t="shared" si="148"/>
        <v>16</v>
      </c>
      <c r="P644">
        <f t="shared" si="148"/>
        <v>16</v>
      </c>
      <c r="Q644">
        <f t="shared" si="148"/>
        <v>16</v>
      </c>
      <c r="R644">
        <f t="shared" si="148"/>
        <v>16</v>
      </c>
      <c r="S644">
        <f t="shared" si="148"/>
        <v>16</v>
      </c>
      <c r="T644">
        <f t="shared" si="148"/>
        <v>16</v>
      </c>
      <c r="U644">
        <f t="shared" si="148"/>
        <v>16</v>
      </c>
      <c r="V644">
        <f t="shared" si="148"/>
        <v>16</v>
      </c>
      <c r="W644">
        <f t="shared" si="148"/>
        <v>16</v>
      </c>
    </row>
    <row r="645" spans="1:23" x14ac:dyDescent="0.25">
      <c r="A645" t="s">
        <v>92</v>
      </c>
      <c r="B645" t="s">
        <v>5</v>
      </c>
      <c r="C645" t="s">
        <v>15</v>
      </c>
      <c r="D645" t="s">
        <v>16</v>
      </c>
      <c r="E645" t="s">
        <v>149</v>
      </c>
      <c r="F645" t="s">
        <v>169</v>
      </c>
      <c r="G645" t="s">
        <v>63</v>
      </c>
      <c r="L645" t="s">
        <v>55</v>
      </c>
      <c r="M645">
        <v>0</v>
      </c>
    </row>
    <row r="646" spans="1:23" x14ac:dyDescent="0.25">
      <c r="A646" t="s">
        <v>92</v>
      </c>
      <c r="B646" t="s">
        <v>5</v>
      </c>
      <c r="C646" t="s">
        <v>15</v>
      </c>
      <c r="D646" t="s">
        <v>16</v>
      </c>
      <c r="E646" t="s">
        <v>149</v>
      </c>
      <c r="F646" t="s">
        <v>169</v>
      </c>
      <c r="G646" t="s">
        <v>64</v>
      </c>
      <c r="L646" t="s">
        <v>67</v>
      </c>
      <c r="M646">
        <v>20000</v>
      </c>
      <c r="N646">
        <f t="shared" ref="N646:W649" si="149">M646</f>
        <v>20000</v>
      </c>
      <c r="O646">
        <f t="shared" si="149"/>
        <v>20000</v>
      </c>
      <c r="P646">
        <f t="shared" si="149"/>
        <v>20000</v>
      </c>
      <c r="Q646">
        <f t="shared" si="149"/>
        <v>20000</v>
      </c>
      <c r="R646">
        <f t="shared" si="149"/>
        <v>20000</v>
      </c>
      <c r="S646">
        <f t="shared" si="149"/>
        <v>20000</v>
      </c>
      <c r="T646">
        <f t="shared" si="149"/>
        <v>20000</v>
      </c>
      <c r="U646">
        <f t="shared" si="149"/>
        <v>20000</v>
      </c>
      <c r="V646">
        <f t="shared" si="149"/>
        <v>20000</v>
      </c>
      <c r="W646">
        <f t="shared" si="149"/>
        <v>20000</v>
      </c>
    </row>
    <row r="647" spans="1:23" x14ac:dyDescent="0.25">
      <c r="A647" t="s">
        <v>92</v>
      </c>
      <c r="B647" t="s">
        <v>5</v>
      </c>
      <c r="C647" t="s">
        <v>15</v>
      </c>
      <c r="D647" t="s">
        <v>16</v>
      </c>
      <c r="E647" t="s">
        <v>149</v>
      </c>
      <c r="F647" t="s">
        <v>169</v>
      </c>
      <c r="G647" t="s">
        <v>81</v>
      </c>
      <c r="L647" t="s">
        <v>71</v>
      </c>
      <c r="M647">
        <v>61385.8768689668</v>
      </c>
      <c r="N647">
        <f t="shared" si="149"/>
        <v>61385.8768689668</v>
      </c>
      <c r="O647">
        <f t="shared" si="149"/>
        <v>61385.8768689668</v>
      </c>
      <c r="P647">
        <f t="shared" si="149"/>
        <v>61385.8768689668</v>
      </c>
      <c r="Q647">
        <f t="shared" si="149"/>
        <v>61385.8768689668</v>
      </c>
      <c r="R647">
        <f t="shared" si="149"/>
        <v>61385.8768689668</v>
      </c>
      <c r="S647">
        <f t="shared" si="149"/>
        <v>61385.8768689668</v>
      </c>
      <c r="T647">
        <f t="shared" si="149"/>
        <v>61385.8768689668</v>
      </c>
      <c r="U647">
        <f t="shared" si="149"/>
        <v>61385.8768689668</v>
      </c>
      <c r="V647">
        <f t="shared" si="149"/>
        <v>61385.8768689668</v>
      </c>
      <c r="W647">
        <f t="shared" si="149"/>
        <v>61385.8768689668</v>
      </c>
    </row>
    <row r="648" spans="1:23" x14ac:dyDescent="0.25">
      <c r="A648" t="s">
        <v>92</v>
      </c>
      <c r="B648" t="s">
        <v>5</v>
      </c>
      <c r="C648" t="s">
        <v>15</v>
      </c>
      <c r="D648" t="s">
        <v>16</v>
      </c>
      <c r="E648" t="s">
        <v>149</v>
      </c>
      <c r="F648" t="s">
        <v>169</v>
      </c>
      <c r="G648" t="s">
        <v>17</v>
      </c>
      <c r="J648" t="s">
        <v>32</v>
      </c>
      <c r="L648" t="s">
        <v>82</v>
      </c>
      <c r="M648">
        <v>3.2000000000000003E-4</v>
      </c>
      <c r="N648">
        <f t="shared" si="149"/>
        <v>3.2000000000000003E-4</v>
      </c>
      <c r="O648">
        <f t="shared" si="149"/>
        <v>3.2000000000000003E-4</v>
      </c>
      <c r="P648">
        <f t="shared" si="149"/>
        <v>3.2000000000000003E-4</v>
      </c>
      <c r="Q648">
        <f t="shared" si="149"/>
        <v>3.2000000000000003E-4</v>
      </c>
      <c r="R648">
        <f t="shared" si="149"/>
        <v>3.2000000000000003E-4</v>
      </c>
      <c r="S648">
        <f t="shared" si="149"/>
        <v>3.2000000000000003E-4</v>
      </c>
      <c r="T648">
        <f t="shared" si="149"/>
        <v>3.2000000000000003E-4</v>
      </c>
      <c r="U648">
        <f t="shared" si="149"/>
        <v>3.2000000000000003E-4</v>
      </c>
      <c r="V648">
        <f t="shared" si="149"/>
        <v>3.2000000000000003E-4</v>
      </c>
      <c r="W648">
        <f t="shared" si="149"/>
        <v>3.2000000000000003E-4</v>
      </c>
    </row>
    <row r="649" spans="1:23" x14ac:dyDescent="0.25">
      <c r="A649" t="s">
        <v>92</v>
      </c>
      <c r="B649" t="s">
        <v>5</v>
      </c>
      <c r="C649" t="s">
        <v>15</v>
      </c>
      <c r="D649" t="s">
        <v>16</v>
      </c>
      <c r="E649" t="s">
        <v>149</v>
      </c>
      <c r="F649" t="s">
        <v>169</v>
      </c>
      <c r="G649" t="s">
        <v>17</v>
      </c>
      <c r="J649" t="s">
        <v>152</v>
      </c>
      <c r="L649" t="s">
        <v>82</v>
      </c>
      <c r="M649">
        <v>5.9999999999999995E-4</v>
      </c>
      <c r="N649">
        <f t="shared" si="149"/>
        <v>5.9999999999999995E-4</v>
      </c>
      <c r="O649">
        <f t="shared" si="149"/>
        <v>5.9999999999999995E-4</v>
      </c>
      <c r="P649">
        <f t="shared" si="149"/>
        <v>5.9999999999999995E-4</v>
      </c>
      <c r="Q649">
        <f t="shared" si="149"/>
        <v>5.9999999999999995E-4</v>
      </c>
      <c r="R649">
        <f t="shared" si="149"/>
        <v>5.9999999999999995E-4</v>
      </c>
      <c r="S649">
        <f t="shared" si="149"/>
        <v>5.9999999999999995E-4</v>
      </c>
      <c r="T649">
        <f t="shared" si="149"/>
        <v>5.9999999999999995E-4</v>
      </c>
      <c r="U649">
        <f t="shared" si="149"/>
        <v>5.9999999999999995E-4</v>
      </c>
      <c r="V649">
        <f t="shared" si="149"/>
        <v>5.9999999999999995E-4</v>
      </c>
      <c r="W649">
        <f t="shared" si="149"/>
        <v>5.9999999999999995E-4</v>
      </c>
    </row>
    <row r="650" spans="1:23" x14ac:dyDescent="0.25">
      <c r="A650" t="s">
        <v>152</v>
      </c>
      <c r="B650" t="s">
        <v>5</v>
      </c>
      <c r="C650" t="s">
        <v>15</v>
      </c>
      <c r="D650" t="s">
        <v>16</v>
      </c>
      <c r="E650" t="s">
        <v>170</v>
      </c>
      <c r="G650" t="s">
        <v>20</v>
      </c>
      <c r="L650" t="s">
        <v>82</v>
      </c>
    </row>
    <row r="651" spans="1:23" x14ac:dyDescent="0.25">
      <c r="A651" t="s">
        <v>152</v>
      </c>
      <c r="B651" t="s">
        <v>5</v>
      </c>
      <c r="C651" t="s">
        <v>15</v>
      </c>
      <c r="D651" t="s">
        <v>16</v>
      </c>
      <c r="E651" t="s">
        <v>170</v>
      </c>
      <c r="G651" t="s">
        <v>22</v>
      </c>
      <c r="H651" t="s">
        <v>53</v>
      </c>
    </row>
    <row r="652" spans="1:23" x14ac:dyDescent="0.25">
      <c r="A652" t="s">
        <v>152</v>
      </c>
      <c r="B652" t="s">
        <v>5</v>
      </c>
      <c r="C652" t="s">
        <v>15</v>
      </c>
      <c r="D652" t="s">
        <v>16</v>
      </c>
      <c r="E652" t="s">
        <v>170</v>
      </c>
      <c r="G652" t="s">
        <v>54</v>
      </c>
      <c r="L652" t="s">
        <v>55</v>
      </c>
      <c r="M652">
        <v>0.25</v>
      </c>
      <c r="N652">
        <f t="shared" ref="N652:W653" si="150">M652</f>
        <v>0.25</v>
      </c>
      <c r="O652">
        <f t="shared" si="150"/>
        <v>0.25</v>
      </c>
      <c r="P652">
        <f t="shared" si="150"/>
        <v>0.25</v>
      </c>
      <c r="Q652">
        <f t="shared" si="150"/>
        <v>0.25</v>
      </c>
      <c r="R652">
        <f t="shared" si="150"/>
        <v>0.25</v>
      </c>
      <c r="S652">
        <f t="shared" si="150"/>
        <v>0.25</v>
      </c>
      <c r="T652">
        <f t="shared" si="150"/>
        <v>0.25</v>
      </c>
      <c r="U652">
        <f t="shared" si="150"/>
        <v>0.25</v>
      </c>
      <c r="V652">
        <f t="shared" si="150"/>
        <v>0.25</v>
      </c>
      <c r="W652">
        <f t="shared" si="150"/>
        <v>0.25</v>
      </c>
    </row>
    <row r="653" spans="1:23" x14ac:dyDescent="0.25">
      <c r="A653" t="s">
        <v>152</v>
      </c>
      <c r="B653" t="s">
        <v>5</v>
      </c>
      <c r="C653" t="s">
        <v>15</v>
      </c>
      <c r="D653" t="s">
        <v>16</v>
      </c>
      <c r="E653" t="s">
        <v>170</v>
      </c>
      <c r="G653" t="s">
        <v>56</v>
      </c>
      <c r="M653">
        <v>15</v>
      </c>
      <c r="N653">
        <f t="shared" si="150"/>
        <v>15</v>
      </c>
      <c r="O653">
        <f t="shared" si="150"/>
        <v>15</v>
      </c>
      <c r="P653">
        <f t="shared" si="150"/>
        <v>15</v>
      </c>
      <c r="Q653">
        <f t="shared" si="150"/>
        <v>15</v>
      </c>
      <c r="R653">
        <f t="shared" si="150"/>
        <v>15</v>
      </c>
      <c r="S653">
        <f t="shared" si="150"/>
        <v>15</v>
      </c>
      <c r="T653">
        <f t="shared" si="150"/>
        <v>15</v>
      </c>
      <c r="U653">
        <f t="shared" si="150"/>
        <v>15</v>
      </c>
      <c r="V653">
        <f t="shared" si="150"/>
        <v>15</v>
      </c>
      <c r="W653">
        <f t="shared" si="150"/>
        <v>15</v>
      </c>
    </row>
    <row r="654" spans="1:23" x14ac:dyDescent="0.25">
      <c r="A654" t="s">
        <v>152</v>
      </c>
      <c r="B654" t="s">
        <v>5</v>
      </c>
      <c r="C654" t="s">
        <v>15</v>
      </c>
      <c r="D654" t="s">
        <v>16</v>
      </c>
      <c r="E654" t="s">
        <v>170</v>
      </c>
      <c r="F654" t="s">
        <v>171</v>
      </c>
      <c r="G654" t="s">
        <v>6</v>
      </c>
    </row>
    <row r="655" spans="1:23" x14ac:dyDescent="0.25">
      <c r="A655" t="s">
        <v>152</v>
      </c>
      <c r="B655" t="s">
        <v>5</v>
      </c>
      <c r="C655" t="s">
        <v>15</v>
      </c>
      <c r="D655" t="s">
        <v>16</v>
      </c>
      <c r="E655" t="s">
        <v>170</v>
      </c>
      <c r="F655" t="s">
        <v>171</v>
      </c>
      <c r="G655" t="s">
        <v>58</v>
      </c>
      <c r="L655" t="s">
        <v>59</v>
      </c>
      <c r="M655">
        <v>1950</v>
      </c>
      <c r="N655">
        <f t="shared" ref="N655:W657" si="151">M655</f>
        <v>1950</v>
      </c>
      <c r="O655">
        <f t="shared" si="151"/>
        <v>1950</v>
      </c>
      <c r="P655">
        <f t="shared" si="151"/>
        <v>1950</v>
      </c>
      <c r="Q655">
        <f t="shared" si="151"/>
        <v>1950</v>
      </c>
      <c r="R655">
        <f t="shared" si="151"/>
        <v>1950</v>
      </c>
      <c r="S655">
        <f t="shared" si="151"/>
        <v>1950</v>
      </c>
      <c r="T655">
        <f t="shared" si="151"/>
        <v>1950</v>
      </c>
      <c r="U655">
        <f t="shared" si="151"/>
        <v>1950</v>
      </c>
      <c r="V655">
        <f t="shared" si="151"/>
        <v>1950</v>
      </c>
      <c r="W655">
        <f t="shared" si="151"/>
        <v>1950</v>
      </c>
    </row>
    <row r="656" spans="1:23" x14ac:dyDescent="0.25">
      <c r="A656" t="s">
        <v>152</v>
      </c>
      <c r="B656" t="s">
        <v>5</v>
      </c>
      <c r="C656" t="s">
        <v>15</v>
      </c>
      <c r="D656" t="s">
        <v>16</v>
      </c>
      <c r="E656" t="s">
        <v>170</v>
      </c>
      <c r="F656" t="s">
        <v>171</v>
      </c>
      <c r="G656" t="s">
        <v>60</v>
      </c>
      <c r="L656" t="s">
        <v>59</v>
      </c>
      <c r="M656">
        <v>2101</v>
      </c>
      <c r="N656">
        <f t="shared" si="151"/>
        <v>2101</v>
      </c>
      <c r="O656">
        <f t="shared" si="151"/>
        <v>2101</v>
      </c>
      <c r="P656">
        <f t="shared" si="151"/>
        <v>2101</v>
      </c>
      <c r="Q656">
        <f t="shared" si="151"/>
        <v>2101</v>
      </c>
      <c r="R656">
        <f t="shared" si="151"/>
        <v>2101</v>
      </c>
      <c r="S656">
        <f t="shared" si="151"/>
        <v>2101</v>
      </c>
      <c r="T656">
        <f t="shared" si="151"/>
        <v>2101</v>
      </c>
      <c r="U656">
        <f t="shared" si="151"/>
        <v>2101</v>
      </c>
      <c r="V656">
        <f t="shared" si="151"/>
        <v>2101</v>
      </c>
      <c r="W656">
        <f t="shared" si="151"/>
        <v>2101</v>
      </c>
    </row>
    <row r="657" spans="1:23" x14ac:dyDescent="0.25">
      <c r="A657" t="s">
        <v>152</v>
      </c>
      <c r="B657" t="s">
        <v>5</v>
      </c>
      <c r="C657" t="s">
        <v>15</v>
      </c>
      <c r="D657" t="s">
        <v>16</v>
      </c>
      <c r="E657" t="s">
        <v>170</v>
      </c>
      <c r="F657" t="s">
        <v>171</v>
      </c>
      <c r="G657" t="s">
        <v>61</v>
      </c>
      <c r="L657" t="s">
        <v>62</v>
      </c>
      <c r="M657">
        <v>1</v>
      </c>
      <c r="N657">
        <f t="shared" si="151"/>
        <v>1</v>
      </c>
      <c r="O657">
        <f t="shared" si="151"/>
        <v>1</v>
      </c>
      <c r="P657">
        <f t="shared" si="151"/>
        <v>1</v>
      </c>
      <c r="Q657">
        <f t="shared" si="151"/>
        <v>1</v>
      </c>
      <c r="R657">
        <f t="shared" si="151"/>
        <v>1</v>
      </c>
      <c r="S657">
        <f t="shared" si="151"/>
        <v>1</v>
      </c>
      <c r="T657">
        <f t="shared" si="151"/>
        <v>1</v>
      </c>
      <c r="U657">
        <f t="shared" si="151"/>
        <v>1</v>
      </c>
      <c r="V657">
        <f t="shared" si="151"/>
        <v>1</v>
      </c>
      <c r="W657">
        <f t="shared" si="151"/>
        <v>1</v>
      </c>
    </row>
    <row r="658" spans="1:23" x14ac:dyDescent="0.25">
      <c r="A658" t="s">
        <v>152</v>
      </c>
      <c r="B658" t="s">
        <v>5</v>
      </c>
      <c r="C658" t="s">
        <v>15</v>
      </c>
      <c r="D658" t="s">
        <v>16</v>
      </c>
      <c r="E658" t="s">
        <v>170</v>
      </c>
      <c r="F658" t="s">
        <v>171</v>
      </c>
      <c r="G658" t="s">
        <v>63</v>
      </c>
      <c r="L658" t="s">
        <v>55</v>
      </c>
      <c r="M658">
        <v>1</v>
      </c>
    </row>
    <row r="659" spans="1:23" x14ac:dyDescent="0.25">
      <c r="A659" t="s">
        <v>152</v>
      </c>
      <c r="B659" t="s">
        <v>5</v>
      </c>
      <c r="C659" t="s">
        <v>15</v>
      </c>
      <c r="D659" t="s">
        <v>16</v>
      </c>
      <c r="E659" t="s">
        <v>170</v>
      </c>
      <c r="F659" t="s">
        <v>171</v>
      </c>
      <c r="G659" t="s">
        <v>64</v>
      </c>
      <c r="L659" t="s">
        <v>82</v>
      </c>
      <c r="M659">
        <v>1</v>
      </c>
      <c r="N659">
        <f t="shared" ref="N659:W660" si="152">M659</f>
        <v>1</v>
      </c>
      <c r="O659">
        <f t="shared" si="152"/>
        <v>1</v>
      </c>
      <c r="P659">
        <f t="shared" si="152"/>
        <v>1</v>
      </c>
      <c r="Q659">
        <f t="shared" si="152"/>
        <v>1</v>
      </c>
      <c r="R659">
        <f t="shared" si="152"/>
        <v>1</v>
      </c>
      <c r="S659">
        <f t="shared" si="152"/>
        <v>1</v>
      </c>
      <c r="T659">
        <f t="shared" si="152"/>
        <v>1</v>
      </c>
      <c r="U659">
        <f t="shared" si="152"/>
        <v>1</v>
      </c>
      <c r="V659">
        <f t="shared" si="152"/>
        <v>1</v>
      </c>
      <c r="W659">
        <f t="shared" si="152"/>
        <v>1</v>
      </c>
    </row>
    <row r="660" spans="1:23" x14ac:dyDescent="0.25">
      <c r="A660" t="s">
        <v>152</v>
      </c>
      <c r="B660" t="s">
        <v>5</v>
      </c>
      <c r="C660" t="s">
        <v>15</v>
      </c>
      <c r="D660" t="s">
        <v>16</v>
      </c>
      <c r="E660" t="s">
        <v>170</v>
      </c>
      <c r="F660" t="s">
        <v>171</v>
      </c>
      <c r="G660" t="s">
        <v>17</v>
      </c>
      <c r="J660" t="s">
        <v>35</v>
      </c>
      <c r="L660" t="s">
        <v>82</v>
      </c>
      <c r="M660">
        <v>1</v>
      </c>
      <c r="N660">
        <f t="shared" si="152"/>
        <v>1</v>
      </c>
      <c r="O660">
        <f t="shared" si="152"/>
        <v>1</v>
      </c>
      <c r="P660">
        <f t="shared" si="152"/>
        <v>1</v>
      </c>
      <c r="Q660">
        <f t="shared" si="152"/>
        <v>1</v>
      </c>
      <c r="R660">
        <f t="shared" si="152"/>
        <v>1</v>
      </c>
      <c r="S660">
        <f t="shared" si="152"/>
        <v>1</v>
      </c>
      <c r="T660">
        <f t="shared" si="152"/>
        <v>1</v>
      </c>
      <c r="U660">
        <f t="shared" si="152"/>
        <v>1</v>
      </c>
      <c r="V660">
        <f t="shared" si="152"/>
        <v>1</v>
      </c>
      <c r="W660">
        <f t="shared" si="152"/>
        <v>1</v>
      </c>
    </row>
    <row r="661" spans="1:23" x14ac:dyDescent="0.25">
      <c r="A661" t="s">
        <v>152</v>
      </c>
      <c r="B661" t="s">
        <v>5</v>
      </c>
      <c r="C661" t="s">
        <v>15</v>
      </c>
      <c r="D661" t="s">
        <v>16</v>
      </c>
      <c r="E661" t="s">
        <v>170</v>
      </c>
      <c r="F661" t="s">
        <v>172</v>
      </c>
      <c r="G661" t="s">
        <v>6</v>
      </c>
    </row>
    <row r="662" spans="1:23" x14ac:dyDescent="0.25">
      <c r="A662" t="s">
        <v>152</v>
      </c>
      <c r="B662" t="s">
        <v>5</v>
      </c>
      <c r="C662" t="s">
        <v>15</v>
      </c>
      <c r="D662" t="s">
        <v>16</v>
      </c>
      <c r="E662" t="s">
        <v>170</v>
      </c>
      <c r="F662" t="s">
        <v>172</v>
      </c>
      <c r="G662" t="s">
        <v>58</v>
      </c>
      <c r="L662" t="s">
        <v>59</v>
      </c>
      <c r="M662">
        <v>2010</v>
      </c>
      <c r="N662">
        <f t="shared" ref="N662:W664" si="153">M662</f>
        <v>2010</v>
      </c>
      <c r="O662">
        <f t="shared" si="153"/>
        <v>2010</v>
      </c>
      <c r="P662">
        <f t="shared" si="153"/>
        <v>2010</v>
      </c>
      <c r="Q662">
        <f t="shared" si="153"/>
        <v>2010</v>
      </c>
      <c r="R662">
        <f t="shared" si="153"/>
        <v>2010</v>
      </c>
      <c r="S662">
        <f t="shared" si="153"/>
        <v>2010</v>
      </c>
      <c r="T662">
        <f t="shared" si="153"/>
        <v>2010</v>
      </c>
      <c r="U662">
        <f t="shared" si="153"/>
        <v>2010</v>
      </c>
      <c r="V662">
        <f t="shared" si="153"/>
        <v>2010</v>
      </c>
      <c r="W662">
        <f t="shared" si="153"/>
        <v>2010</v>
      </c>
    </row>
    <row r="663" spans="1:23" x14ac:dyDescent="0.25">
      <c r="A663" t="s">
        <v>152</v>
      </c>
      <c r="B663" t="s">
        <v>5</v>
      </c>
      <c r="C663" t="s">
        <v>15</v>
      </c>
      <c r="D663" t="s">
        <v>16</v>
      </c>
      <c r="E663" t="s">
        <v>170</v>
      </c>
      <c r="F663" t="s">
        <v>172</v>
      </c>
      <c r="G663" t="s">
        <v>60</v>
      </c>
      <c r="L663" t="s">
        <v>59</v>
      </c>
      <c r="M663">
        <v>2101</v>
      </c>
      <c r="N663">
        <f t="shared" si="153"/>
        <v>2101</v>
      </c>
      <c r="O663">
        <f t="shared" si="153"/>
        <v>2101</v>
      </c>
      <c r="P663">
        <f t="shared" si="153"/>
        <v>2101</v>
      </c>
      <c r="Q663">
        <f t="shared" si="153"/>
        <v>2101</v>
      </c>
      <c r="R663">
        <f t="shared" si="153"/>
        <v>2101</v>
      </c>
      <c r="S663">
        <f t="shared" si="153"/>
        <v>2101</v>
      </c>
      <c r="T663">
        <f t="shared" si="153"/>
        <v>2101</v>
      </c>
      <c r="U663">
        <f t="shared" si="153"/>
        <v>2101</v>
      </c>
      <c r="V663">
        <f t="shared" si="153"/>
        <v>2101</v>
      </c>
      <c r="W663">
        <f t="shared" si="153"/>
        <v>2101</v>
      </c>
    </row>
    <row r="664" spans="1:23" x14ac:dyDescent="0.25">
      <c r="A664" t="s">
        <v>152</v>
      </c>
      <c r="B664" t="s">
        <v>5</v>
      </c>
      <c r="C664" t="s">
        <v>15</v>
      </c>
      <c r="D664" t="s">
        <v>16</v>
      </c>
      <c r="E664" t="s">
        <v>170</v>
      </c>
      <c r="F664" t="s">
        <v>172</v>
      </c>
      <c r="G664" t="s">
        <v>61</v>
      </c>
      <c r="L664" t="s">
        <v>62</v>
      </c>
      <c r="M664">
        <v>1</v>
      </c>
      <c r="N664">
        <f t="shared" si="153"/>
        <v>1</v>
      </c>
      <c r="O664">
        <f t="shared" si="153"/>
        <v>1</v>
      </c>
      <c r="P664">
        <f t="shared" si="153"/>
        <v>1</v>
      </c>
      <c r="Q664">
        <f t="shared" si="153"/>
        <v>1</v>
      </c>
      <c r="R664">
        <f t="shared" si="153"/>
        <v>1</v>
      </c>
      <c r="S664">
        <f t="shared" si="153"/>
        <v>1</v>
      </c>
      <c r="T664">
        <f t="shared" si="153"/>
        <v>1</v>
      </c>
      <c r="U664">
        <f t="shared" si="153"/>
        <v>1</v>
      </c>
      <c r="V664">
        <f t="shared" si="153"/>
        <v>1</v>
      </c>
      <c r="W664">
        <f t="shared" si="153"/>
        <v>1</v>
      </c>
    </row>
    <row r="665" spans="1:23" x14ac:dyDescent="0.25">
      <c r="A665" t="s">
        <v>152</v>
      </c>
      <c r="B665" t="s">
        <v>5</v>
      </c>
      <c r="C665" t="s">
        <v>15</v>
      </c>
      <c r="D665" t="s">
        <v>16</v>
      </c>
      <c r="E665" t="s">
        <v>170</v>
      </c>
      <c r="F665" t="s">
        <v>172</v>
      </c>
      <c r="G665" t="s">
        <v>63</v>
      </c>
      <c r="L665" t="s">
        <v>55</v>
      </c>
      <c r="M665">
        <v>0</v>
      </c>
    </row>
    <row r="666" spans="1:23" x14ac:dyDescent="0.25">
      <c r="A666" t="s">
        <v>152</v>
      </c>
      <c r="B666" t="s">
        <v>5</v>
      </c>
      <c r="C666" t="s">
        <v>15</v>
      </c>
      <c r="D666" t="s">
        <v>16</v>
      </c>
      <c r="E666" t="s">
        <v>170</v>
      </c>
      <c r="F666" t="s">
        <v>172</v>
      </c>
      <c r="G666" t="s">
        <v>64</v>
      </c>
      <c r="L666" t="s">
        <v>82</v>
      </c>
      <c r="M666">
        <v>1</v>
      </c>
      <c r="N666">
        <f t="shared" ref="N666:W668" si="154">M666</f>
        <v>1</v>
      </c>
      <c r="O666">
        <f t="shared" si="154"/>
        <v>1</v>
      </c>
      <c r="P666">
        <f t="shared" si="154"/>
        <v>1</v>
      </c>
      <c r="Q666">
        <f t="shared" si="154"/>
        <v>1</v>
      </c>
      <c r="R666">
        <f t="shared" si="154"/>
        <v>1</v>
      </c>
      <c r="S666">
        <f t="shared" si="154"/>
        <v>1</v>
      </c>
      <c r="T666">
        <f t="shared" si="154"/>
        <v>1</v>
      </c>
      <c r="U666">
        <f t="shared" si="154"/>
        <v>1</v>
      </c>
      <c r="V666">
        <f t="shared" si="154"/>
        <v>1</v>
      </c>
      <c r="W666">
        <f t="shared" si="154"/>
        <v>1</v>
      </c>
    </row>
    <row r="667" spans="1:23" x14ac:dyDescent="0.25">
      <c r="A667" t="s">
        <v>152</v>
      </c>
      <c r="B667" t="s">
        <v>5</v>
      </c>
      <c r="C667" t="s">
        <v>15</v>
      </c>
      <c r="D667" t="s">
        <v>16</v>
      </c>
      <c r="E667" t="s">
        <v>170</v>
      </c>
      <c r="F667" t="s">
        <v>172</v>
      </c>
      <c r="G667" t="s">
        <v>17</v>
      </c>
      <c r="J667" t="s">
        <v>33</v>
      </c>
      <c r="L667" t="s">
        <v>82</v>
      </c>
      <c r="M667">
        <v>3.1E-2</v>
      </c>
      <c r="N667">
        <f t="shared" si="154"/>
        <v>3.1E-2</v>
      </c>
      <c r="O667">
        <f t="shared" si="154"/>
        <v>3.1E-2</v>
      </c>
      <c r="P667">
        <f t="shared" si="154"/>
        <v>3.1E-2</v>
      </c>
      <c r="Q667">
        <f t="shared" si="154"/>
        <v>3.1E-2</v>
      </c>
      <c r="R667">
        <f t="shared" si="154"/>
        <v>3.1E-2</v>
      </c>
      <c r="S667">
        <f t="shared" si="154"/>
        <v>3.1E-2</v>
      </c>
      <c r="T667">
        <f t="shared" si="154"/>
        <v>3.1E-2</v>
      </c>
      <c r="U667">
        <f t="shared" si="154"/>
        <v>3.1E-2</v>
      </c>
      <c r="V667">
        <f t="shared" si="154"/>
        <v>3.1E-2</v>
      </c>
      <c r="W667">
        <f t="shared" si="154"/>
        <v>3.1E-2</v>
      </c>
    </row>
    <row r="668" spans="1:23" x14ac:dyDescent="0.25">
      <c r="A668" t="s">
        <v>152</v>
      </c>
      <c r="B668" t="s">
        <v>5</v>
      </c>
      <c r="C668" t="s">
        <v>15</v>
      </c>
      <c r="D668" t="s">
        <v>16</v>
      </c>
      <c r="E668" t="s">
        <v>170</v>
      </c>
      <c r="F668" t="s">
        <v>172</v>
      </c>
      <c r="G668" t="s">
        <v>17</v>
      </c>
      <c r="J668" t="s">
        <v>35</v>
      </c>
      <c r="L668" t="s">
        <v>82</v>
      </c>
      <c r="M668">
        <v>0.96899999999999997</v>
      </c>
      <c r="N668">
        <f t="shared" si="154"/>
        <v>0.96899999999999997</v>
      </c>
      <c r="O668">
        <f t="shared" si="154"/>
        <v>0.96899999999999997</v>
      </c>
      <c r="P668">
        <f t="shared" si="154"/>
        <v>0.96899999999999997</v>
      </c>
      <c r="Q668">
        <f t="shared" si="154"/>
        <v>0.96899999999999997</v>
      </c>
      <c r="R668">
        <f t="shared" si="154"/>
        <v>0.96899999999999997</v>
      </c>
      <c r="S668">
        <f t="shared" si="154"/>
        <v>0.96899999999999997</v>
      </c>
      <c r="T668">
        <f t="shared" si="154"/>
        <v>0.96899999999999997</v>
      </c>
      <c r="U668">
        <f t="shared" si="154"/>
        <v>0.96899999999999997</v>
      </c>
      <c r="V668">
        <f t="shared" si="154"/>
        <v>0.96899999999999997</v>
      </c>
      <c r="W668">
        <f t="shared" si="154"/>
        <v>0.96899999999999997</v>
      </c>
    </row>
    <row r="669" spans="1:23" x14ac:dyDescent="0.25">
      <c r="A669" t="s">
        <v>152</v>
      </c>
      <c r="B669" t="s">
        <v>5</v>
      </c>
      <c r="C669" t="s">
        <v>15</v>
      </c>
      <c r="D669" t="s">
        <v>16</v>
      </c>
      <c r="E669" t="s">
        <v>170</v>
      </c>
      <c r="F669" t="s">
        <v>173</v>
      </c>
      <c r="G669" t="s">
        <v>6</v>
      </c>
    </row>
    <row r="670" spans="1:23" x14ac:dyDescent="0.25">
      <c r="A670" t="s">
        <v>152</v>
      </c>
      <c r="B670" t="s">
        <v>5</v>
      </c>
      <c r="C670" t="s">
        <v>15</v>
      </c>
      <c r="D670" t="s">
        <v>16</v>
      </c>
      <c r="E670" t="s">
        <v>170</v>
      </c>
      <c r="F670" t="s">
        <v>173</v>
      </c>
      <c r="G670" t="s">
        <v>58</v>
      </c>
      <c r="L670" t="s">
        <v>59</v>
      </c>
      <c r="M670">
        <v>2020</v>
      </c>
      <c r="N670">
        <f t="shared" ref="N670:W672" si="155">M670</f>
        <v>2020</v>
      </c>
      <c r="O670">
        <f t="shared" si="155"/>
        <v>2020</v>
      </c>
      <c r="P670">
        <f t="shared" si="155"/>
        <v>2020</v>
      </c>
      <c r="Q670">
        <f t="shared" si="155"/>
        <v>2020</v>
      </c>
      <c r="R670">
        <f t="shared" si="155"/>
        <v>2020</v>
      </c>
      <c r="S670">
        <f t="shared" si="155"/>
        <v>2020</v>
      </c>
      <c r="T670">
        <f t="shared" si="155"/>
        <v>2020</v>
      </c>
      <c r="U670">
        <f t="shared" si="155"/>
        <v>2020</v>
      </c>
      <c r="V670">
        <f t="shared" si="155"/>
        <v>2020</v>
      </c>
      <c r="W670">
        <f t="shared" si="155"/>
        <v>2020</v>
      </c>
    </row>
    <row r="671" spans="1:23" x14ac:dyDescent="0.25">
      <c r="A671" t="s">
        <v>152</v>
      </c>
      <c r="B671" t="s">
        <v>5</v>
      </c>
      <c r="C671" t="s">
        <v>15</v>
      </c>
      <c r="D671" t="s">
        <v>16</v>
      </c>
      <c r="E671" t="s">
        <v>170</v>
      </c>
      <c r="F671" t="s">
        <v>173</v>
      </c>
      <c r="G671" t="s">
        <v>60</v>
      </c>
      <c r="L671" t="s">
        <v>59</v>
      </c>
      <c r="M671">
        <v>2101</v>
      </c>
      <c r="N671">
        <f t="shared" si="155"/>
        <v>2101</v>
      </c>
      <c r="O671">
        <f t="shared" si="155"/>
        <v>2101</v>
      </c>
      <c r="P671">
        <f t="shared" si="155"/>
        <v>2101</v>
      </c>
      <c r="Q671">
        <f t="shared" si="155"/>
        <v>2101</v>
      </c>
      <c r="R671">
        <f t="shared" si="155"/>
        <v>2101</v>
      </c>
      <c r="S671">
        <f t="shared" si="155"/>
        <v>2101</v>
      </c>
      <c r="T671">
        <f t="shared" si="155"/>
        <v>2101</v>
      </c>
      <c r="U671">
        <f t="shared" si="155"/>
        <v>2101</v>
      </c>
      <c r="V671">
        <f t="shared" si="155"/>
        <v>2101</v>
      </c>
      <c r="W671">
        <f t="shared" si="155"/>
        <v>2101</v>
      </c>
    </row>
    <row r="672" spans="1:23" x14ac:dyDescent="0.25">
      <c r="A672" t="s">
        <v>152</v>
      </c>
      <c r="B672" t="s">
        <v>5</v>
      </c>
      <c r="C672" t="s">
        <v>15</v>
      </c>
      <c r="D672" t="s">
        <v>16</v>
      </c>
      <c r="E672" t="s">
        <v>170</v>
      </c>
      <c r="F672" t="s">
        <v>173</v>
      </c>
      <c r="G672" t="s">
        <v>61</v>
      </c>
      <c r="L672" t="s">
        <v>62</v>
      </c>
      <c r="M672">
        <v>1</v>
      </c>
      <c r="N672">
        <f t="shared" si="155"/>
        <v>1</v>
      </c>
      <c r="O672">
        <f t="shared" si="155"/>
        <v>1</v>
      </c>
      <c r="P672">
        <f t="shared" si="155"/>
        <v>1</v>
      </c>
      <c r="Q672">
        <f t="shared" si="155"/>
        <v>1</v>
      </c>
      <c r="R672">
        <f t="shared" si="155"/>
        <v>1</v>
      </c>
      <c r="S672">
        <f t="shared" si="155"/>
        <v>1</v>
      </c>
      <c r="T672">
        <f t="shared" si="155"/>
        <v>1</v>
      </c>
      <c r="U672">
        <f t="shared" si="155"/>
        <v>1</v>
      </c>
      <c r="V672">
        <f t="shared" si="155"/>
        <v>1</v>
      </c>
      <c r="W672">
        <f t="shared" si="155"/>
        <v>1</v>
      </c>
    </row>
    <row r="673" spans="1:23" x14ac:dyDescent="0.25">
      <c r="A673" t="s">
        <v>152</v>
      </c>
      <c r="B673" t="s">
        <v>5</v>
      </c>
      <c r="C673" t="s">
        <v>15</v>
      </c>
      <c r="D673" t="s">
        <v>16</v>
      </c>
      <c r="E673" t="s">
        <v>170</v>
      </c>
      <c r="F673" t="s">
        <v>173</v>
      </c>
      <c r="G673" t="s">
        <v>63</v>
      </c>
      <c r="L673" t="s">
        <v>55</v>
      </c>
      <c r="M673">
        <v>0</v>
      </c>
    </row>
    <row r="674" spans="1:23" x14ac:dyDescent="0.25">
      <c r="A674" t="s">
        <v>152</v>
      </c>
      <c r="B674" t="s">
        <v>5</v>
      </c>
      <c r="C674" t="s">
        <v>15</v>
      </c>
      <c r="D674" t="s">
        <v>16</v>
      </c>
      <c r="E674" t="s">
        <v>170</v>
      </c>
      <c r="F674" t="s">
        <v>173</v>
      </c>
      <c r="G674" t="s">
        <v>64</v>
      </c>
      <c r="L674" t="s">
        <v>82</v>
      </c>
      <c r="M674">
        <v>1</v>
      </c>
      <c r="N674">
        <f t="shared" ref="N674:W676" si="156">M674</f>
        <v>1</v>
      </c>
      <c r="O674">
        <f t="shared" si="156"/>
        <v>1</v>
      </c>
      <c r="P674">
        <f t="shared" si="156"/>
        <v>1</v>
      </c>
      <c r="Q674">
        <f t="shared" si="156"/>
        <v>1</v>
      </c>
      <c r="R674">
        <f t="shared" si="156"/>
        <v>1</v>
      </c>
      <c r="S674">
        <f t="shared" si="156"/>
        <v>1</v>
      </c>
      <c r="T674">
        <f t="shared" si="156"/>
        <v>1</v>
      </c>
      <c r="U674">
        <f t="shared" si="156"/>
        <v>1</v>
      </c>
      <c r="V674">
        <f t="shared" si="156"/>
        <v>1</v>
      </c>
      <c r="W674">
        <f t="shared" si="156"/>
        <v>1</v>
      </c>
    </row>
    <row r="675" spans="1:23" x14ac:dyDescent="0.25">
      <c r="A675" t="s">
        <v>152</v>
      </c>
      <c r="B675" t="s">
        <v>5</v>
      </c>
      <c r="C675" t="s">
        <v>15</v>
      </c>
      <c r="D675" t="s">
        <v>16</v>
      </c>
      <c r="E675" t="s">
        <v>170</v>
      </c>
      <c r="F675" t="s">
        <v>173</v>
      </c>
      <c r="G675" t="s">
        <v>17</v>
      </c>
      <c r="J675" t="s">
        <v>33</v>
      </c>
      <c r="L675" t="s">
        <v>82</v>
      </c>
      <c r="M675">
        <v>0.1</v>
      </c>
      <c r="N675">
        <f t="shared" si="156"/>
        <v>0.1</v>
      </c>
      <c r="O675">
        <f t="shared" si="156"/>
        <v>0.1</v>
      </c>
      <c r="P675">
        <f t="shared" si="156"/>
        <v>0.1</v>
      </c>
      <c r="Q675">
        <f t="shared" si="156"/>
        <v>0.1</v>
      </c>
      <c r="R675">
        <f t="shared" si="156"/>
        <v>0.1</v>
      </c>
      <c r="S675">
        <f t="shared" si="156"/>
        <v>0.1</v>
      </c>
      <c r="T675">
        <f t="shared" si="156"/>
        <v>0.1</v>
      </c>
      <c r="U675">
        <f t="shared" si="156"/>
        <v>0.1</v>
      </c>
      <c r="V675">
        <f t="shared" si="156"/>
        <v>0.1</v>
      </c>
      <c r="W675">
        <f t="shared" si="156"/>
        <v>0.1</v>
      </c>
    </row>
    <row r="676" spans="1:23" x14ac:dyDescent="0.25">
      <c r="A676" t="s">
        <v>152</v>
      </c>
      <c r="B676" t="s">
        <v>5</v>
      </c>
      <c r="C676" t="s">
        <v>15</v>
      </c>
      <c r="D676" t="s">
        <v>16</v>
      </c>
      <c r="E676" t="s">
        <v>170</v>
      </c>
      <c r="F676" t="s">
        <v>173</v>
      </c>
      <c r="G676" t="s">
        <v>17</v>
      </c>
      <c r="J676" t="s">
        <v>35</v>
      </c>
      <c r="L676" t="s">
        <v>82</v>
      </c>
      <c r="M676">
        <v>0.9</v>
      </c>
      <c r="N676">
        <f t="shared" si="156"/>
        <v>0.9</v>
      </c>
      <c r="O676">
        <f t="shared" si="156"/>
        <v>0.9</v>
      </c>
      <c r="P676">
        <f t="shared" si="156"/>
        <v>0.9</v>
      </c>
      <c r="Q676">
        <f t="shared" si="156"/>
        <v>0.9</v>
      </c>
      <c r="R676">
        <f t="shared" si="156"/>
        <v>0.9</v>
      </c>
      <c r="S676">
        <f t="shared" si="156"/>
        <v>0.9</v>
      </c>
      <c r="T676">
        <f t="shared" si="156"/>
        <v>0.9</v>
      </c>
      <c r="U676">
        <f t="shared" si="156"/>
        <v>0.9</v>
      </c>
      <c r="V676">
        <f t="shared" si="156"/>
        <v>0.9</v>
      </c>
      <c r="W676">
        <f t="shared" si="156"/>
        <v>0.9</v>
      </c>
    </row>
    <row r="677" spans="1:23" x14ac:dyDescent="0.25">
      <c r="A677" t="s">
        <v>156</v>
      </c>
      <c r="B677" t="s">
        <v>5</v>
      </c>
      <c r="C677" t="s">
        <v>15</v>
      </c>
      <c r="D677" t="s">
        <v>16</v>
      </c>
      <c r="E677" t="s">
        <v>174</v>
      </c>
      <c r="G677" t="s">
        <v>20</v>
      </c>
      <c r="L677" t="s">
        <v>82</v>
      </c>
    </row>
    <row r="678" spans="1:23" x14ac:dyDescent="0.25">
      <c r="A678" t="s">
        <v>156</v>
      </c>
      <c r="B678" t="s">
        <v>5</v>
      </c>
      <c r="C678" t="s">
        <v>15</v>
      </c>
      <c r="D678" t="s">
        <v>16</v>
      </c>
      <c r="E678" t="s">
        <v>174</v>
      </c>
      <c r="G678" t="s">
        <v>22</v>
      </c>
      <c r="H678" t="s">
        <v>53</v>
      </c>
    </row>
    <row r="679" spans="1:23" x14ac:dyDescent="0.25">
      <c r="A679" t="s">
        <v>156</v>
      </c>
      <c r="B679" t="s">
        <v>5</v>
      </c>
      <c r="C679" t="s">
        <v>15</v>
      </c>
      <c r="D679" t="s">
        <v>16</v>
      </c>
      <c r="E679" t="s">
        <v>174</v>
      </c>
      <c r="G679" t="s">
        <v>54</v>
      </c>
      <c r="L679" t="s">
        <v>55</v>
      </c>
      <c r="M679">
        <v>0.25</v>
      </c>
      <c r="N679">
        <f t="shared" ref="N679:W680" si="157">M679</f>
        <v>0.25</v>
      </c>
      <c r="O679">
        <f t="shared" si="157"/>
        <v>0.25</v>
      </c>
      <c r="P679">
        <f t="shared" si="157"/>
        <v>0.25</v>
      </c>
      <c r="Q679">
        <f t="shared" si="157"/>
        <v>0.25</v>
      </c>
      <c r="R679">
        <f t="shared" si="157"/>
        <v>0.25</v>
      </c>
      <c r="S679">
        <f t="shared" si="157"/>
        <v>0.25</v>
      </c>
      <c r="T679">
        <f t="shared" si="157"/>
        <v>0.25</v>
      </c>
      <c r="U679">
        <f t="shared" si="157"/>
        <v>0.25</v>
      </c>
      <c r="V679">
        <f t="shared" si="157"/>
        <v>0.25</v>
      </c>
      <c r="W679">
        <f t="shared" si="157"/>
        <v>0.25</v>
      </c>
    </row>
    <row r="680" spans="1:23" x14ac:dyDescent="0.25">
      <c r="A680" t="s">
        <v>156</v>
      </c>
      <c r="B680" t="s">
        <v>5</v>
      </c>
      <c r="C680" t="s">
        <v>15</v>
      </c>
      <c r="D680" t="s">
        <v>16</v>
      </c>
      <c r="E680" t="s">
        <v>174</v>
      </c>
      <c r="G680" t="s">
        <v>56</v>
      </c>
      <c r="M680">
        <v>15</v>
      </c>
      <c r="N680">
        <f t="shared" si="157"/>
        <v>15</v>
      </c>
      <c r="O680">
        <f t="shared" si="157"/>
        <v>15</v>
      </c>
      <c r="P680">
        <f t="shared" si="157"/>
        <v>15</v>
      </c>
      <c r="Q680">
        <f t="shared" si="157"/>
        <v>15</v>
      </c>
      <c r="R680">
        <f t="shared" si="157"/>
        <v>15</v>
      </c>
      <c r="S680">
        <f t="shared" si="157"/>
        <v>15</v>
      </c>
      <c r="T680">
        <f t="shared" si="157"/>
        <v>15</v>
      </c>
      <c r="U680">
        <f t="shared" si="157"/>
        <v>15</v>
      </c>
      <c r="V680">
        <f t="shared" si="157"/>
        <v>15</v>
      </c>
      <c r="W680">
        <f t="shared" si="157"/>
        <v>15</v>
      </c>
    </row>
    <row r="681" spans="1:23" x14ac:dyDescent="0.25">
      <c r="A681" t="s">
        <v>156</v>
      </c>
      <c r="B681" t="s">
        <v>5</v>
      </c>
      <c r="C681" t="s">
        <v>15</v>
      </c>
      <c r="D681" t="s">
        <v>16</v>
      </c>
      <c r="E681" t="s">
        <v>174</v>
      </c>
      <c r="F681" t="s">
        <v>175</v>
      </c>
      <c r="G681" t="s">
        <v>6</v>
      </c>
    </row>
    <row r="682" spans="1:23" x14ac:dyDescent="0.25">
      <c r="A682" t="s">
        <v>156</v>
      </c>
      <c r="B682" t="s">
        <v>5</v>
      </c>
      <c r="C682" t="s">
        <v>15</v>
      </c>
      <c r="D682" t="s">
        <v>16</v>
      </c>
      <c r="E682" t="s">
        <v>174</v>
      </c>
      <c r="F682" t="s">
        <v>175</v>
      </c>
      <c r="G682" t="s">
        <v>58</v>
      </c>
      <c r="L682" t="s">
        <v>59</v>
      </c>
      <c r="M682">
        <v>1950</v>
      </c>
      <c r="N682">
        <f t="shared" ref="N682:W684" si="158">M682</f>
        <v>1950</v>
      </c>
      <c r="O682">
        <f t="shared" si="158"/>
        <v>1950</v>
      </c>
      <c r="P682">
        <f t="shared" si="158"/>
        <v>1950</v>
      </c>
      <c r="Q682">
        <f t="shared" si="158"/>
        <v>1950</v>
      </c>
      <c r="R682">
        <f t="shared" si="158"/>
        <v>1950</v>
      </c>
      <c r="S682">
        <f t="shared" si="158"/>
        <v>1950</v>
      </c>
      <c r="T682">
        <f t="shared" si="158"/>
        <v>1950</v>
      </c>
      <c r="U682">
        <f t="shared" si="158"/>
        <v>1950</v>
      </c>
      <c r="V682">
        <f t="shared" si="158"/>
        <v>1950</v>
      </c>
      <c r="W682">
        <f t="shared" si="158"/>
        <v>1950</v>
      </c>
    </row>
    <row r="683" spans="1:23" x14ac:dyDescent="0.25">
      <c r="A683" t="s">
        <v>156</v>
      </c>
      <c r="B683" t="s">
        <v>5</v>
      </c>
      <c r="C683" t="s">
        <v>15</v>
      </c>
      <c r="D683" t="s">
        <v>16</v>
      </c>
      <c r="E683" t="s">
        <v>174</v>
      </c>
      <c r="F683" t="s">
        <v>175</v>
      </c>
      <c r="G683" t="s">
        <v>60</v>
      </c>
      <c r="L683" t="s">
        <v>59</v>
      </c>
      <c r="M683">
        <v>2101</v>
      </c>
      <c r="N683">
        <f t="shared" si="158"/>
        <v>2101</v>
      </c>
      <c r="O683">
        <f t="shared" si="158"/>
        <v>2101</v>
      </c>
      <c r="P683">
        <f t="shared" si="158"/>
        <v>2101</v>
      </c>
      <c r="Q683">
        <f t="shared" si="158"/>
        <v>2101</v>
      </c>
      <c r="R683">
        <f t="shared" si="158"/>
        <v>2101</v>
      </c>
      <c r="S683">
        <f t="shared" si="158"/>
        <v>2101</v>
      </c>
      <c r="T683">
        <f t="shared" si="158"/>
        <v>2101</v>
      </c>
      <c r="U683">
        <f t="shared" si="158"/>
        <v>2101</v>
      </c>
      <c r="V683">
        <f t="shared" si="158"/>
        <v>2101</v>
      </c>
      <c r="W683">
        <f t="shared" si="158"/>
        <v>2101</v>
      </c>
    </row>
    <row r="684" spans="1:23" x14ac:dyDescent="0.25">
      <c r="A684" t="s">
        <v>156</v>
      </c>
      <c r="B684" t="s">
        <v>5</v>
      </c>
      <c r="C684" t="s">
        <v>15</v>
      </c>
      <c r="D684" t="s">
        <v>16</v>
      </c>
      <c r="E684" t="s">
        <v>174</v>
      </c>
      <c r="F684" t="s">
        <v>175</v>
      </c>
      <c r="G684" t="s">
        <v>61</v>
      </c>
      <c r="L684" t="s">
        <v>62</v>
      </c>
      <c r="M684">
        <v>1</v>
      </c>
      <c r="N684">
        <f t="shared" si="158"/>
        <v>1</v>
      </c>
      <c r="O684">
        <f t="shared" si="158"/>
        <v>1</v>
      </c>
      <c r="P684">
        <f t="shared" si="158"/>
        <v>1</v>
      </c>
      <c r="Q684">
        <f t="shared" si="158"/>
        <v>1</v>
      </c>
      <c r="R684">
        <f t="shared" si="158"/>
        <v>1</v>
      </c>
      <c r="S684">
        <f t="shared" si="158"/>
        <v>1</v>
      </c>
      <c r="T684">
        <f t="shared" si="158"/>
        <v>1</v>
      </c>
      <c r="U684">
        <f t="shared" si="158"/>
        <v>1</v>
      </c>
      <c r="V684">
        <f t="shared" si="158"/>
        <v>1</v>
      </c>
      <c r="W684">
        <f t="shared" si="158"/>
        <v>1</v>
      </c>
    </row>
    <row r="685" spans="1:23" x14ac:dyDescent="0.25">
      <c r="A685" t="s">
        <v>156</v>
      </c>
      <c r="B685" t="s">
        <v>5</v>
      </c>
      <c r="C685" t="s">
        <v>15</v>
      </c>
      <c r="D685" t="s">
        <v>16</v>
      </c>
      <c r="E685" t="s">
        <v>174</v>
      </c>
      <c r="F685" t="s">
        <v>175</v>
      </c>
      <c r="G685" t="s">
        <v>63</v>
      </c>
      <c r="L685" t="s">
        <v>55</v>
      </c>
      <c r="M685">
        <v>1</v>
      </c>
    </row>
    <row r="686" spans="1:23" x14ac:dyDescent="0.25">
      <c r="A686" t="s">
        <v>156</v>
      </c>
      <c r="B686" t="s">
        <v>5</v>
      </c>
      <c r="C686" t="s">
        <v>15</v>
      </c>
      <c r="D686" t="s">
        <v>16</v>
      </c>
      <c r="E686" t="s">
        <v>174</v>
      </c>
      <c r="F686" t="s">
        <v>175</v>
      </c>
      <c r="G686" t="s">
        <v>64</v>
      </c>
      <c r="L686" t="s">
        <v>82</v>
      </c>
      <c r="M686">
        <v>1</v>
      </c>
      <c r="N686">
        <f t="shared" ref="N686:W687" si="159">M686</f>
        <v>1</v>
      </c>
      <c r="O686">
        <f t="shared" si="159"/>
        <v>1</v>
      </c>
      <c r="P686">
        <f t="shared" si="159"/>
        <v>1</v>
      </c>
      <c r="Q686">
        <f t="shared" si="159"/>
        <v>1</v>
      </c>
      <c r="R686">
        <f t="shared" si="159"/>
        <v>1</v>
      </c>
      <c r="S686">
        <f t="shared" si="159"/>
        <v>1</v>
      </c>
      <c r="T686">
        <f t="shared" si="159"/>
        <v>1</v>
      </c>
      <c r="U686">
        <f t="shared" si="159"/>
        <v>1</v>
      </c>
      <c r="V686">
        <f t="shared" si="159"/>
        <v>1</v>
      </c>
      <c r="W686">
        <f t="shared" si="159"/>
        <v>1</v>
      </c>
    </row>
    <row r="687" spans="1:23" x14ac:dyDescent="0.25">
      <c r="A687" t="s">
        <v>156</v>
      </c>
      <c r="B687" t="s">
        <v>5</v>
      </c>
      <c r="C687" t="s">
        <v>15</v>
      </c>
      <c r="D687" t="s">
        <v>16</v>
      </c>
      <c r="E687" t="s">
        <v>174</v>
      </c>
      <c r="F687" t="s">
        <v>175</v>
      </c>
      <c r="G687" t="s">
        <v>17</v>
      </c>
      <c r="J687" t="s">
        <v>30</v>
      </c>
      <c r="L687" t="s">
        <v>82</v>
      </c>
      <c r="M687">
        <v>1</v>
      </c>
      <c r="N687">
        <f t="shared" si="159"/>
        <v>1</v>
      </c>
      <c r="O687">
        <f t="shared" si="159"/>
        <v>1</v>
      </c>
      <c r="P687">
        <f t="shared" si="159"/>
        <v>1</v>
      </c>
      <c r="Q687">
        <f t="shared" si="159"/>
        <v>1</v>
      </c>
      <c r="R687">
        <f t="shared" si="159"/>
        <v>1</v>
      </c>
      <c r="S687">
        <f t="shared" si="159"/>
        <v>1</v>
      </c>
      <c r="T687">
        <f t="shared" si="159"/>
        <v>1</v>
      </c>
      <c r="U687">
        <f t="shared" si="159"/>
        <v>1</v>
      </c>
      <c r="V687">
        <f t="shared" si="159"/>
        <v>1</v>
      </c>
      <c r="W687">
        <f t="shared" si="159"/>
        <v>1</v>
      </c>
    </row>
    <row r="688" spans="1:23" x14ac:dyDescent="0.25">
      <c r="A688" t="s">
        <v>156</v>
      </c>
      <c r="B688" t="s">
        <v>5</v>
      </c>
      <c r="C688" t="s">
        <v>15</v>
      </c>
      <c r="D688" t="s">
        <v>16</v>
      </c>
      <c r="E688" t="s">
        <v>174</v>
      </c>
      <c r="F688" t="s">
        <v>176</v>
      </c>
      <c r="G688" t="s">
        <v>6</v>
      </c>
    </row>
    <row r="689" spans="1:23" x14ac:dyDescent="0.25">
      <c r="A689" t="s">
        <v>156</v>
      </c>
      <c r="B689" t="s">
        <v>5</v>
      </c>
      <c r="C689" t="s">
        <v>15</v>
      </c>
      <c r="D689" t="s">
        <v>16</v>
      </c>
      <c r="E689" t="s">
        <v>174</v>
      </c>
      <c r="F689" t="s">
        <v>176</v>
      </c>
      <c r="G689" t="s">
        <v>58</v>
      </c>
      <c r="L689" t="s">
        <v>59</v>
      </c>
      <c r="M689">
        <v>2015</v>
      </c>
      <c r="N689">
        <f t="shared" ref="N689:W691" si="160">M689</f>
        <v>2015</v>
      </c>
      <c r="O689">
        <f t="shared" si="160"/>
        <v>2015</v>
      </c>
      <c r="P689">
        <f t="shared" si="160"/>
        <v>2015</v>
      </c>
      <c r="Q689">
        <f t="shared" si="160"/>
        <v>2015</v>
      </c>
      <c r="R689">
        <f t="shared" si="160"/>
        <v>2015</v>
      </c>
      <c r="S689">
        <f t="shared" si="160"/>
        <v>2015</v>
      </c>
      <c r="T689">
        <f t="shared" si="160"/>
        <v>2015</v>
      </c>
      <c r="U689">
        <f t="shared" si="160"/>
        <v>2015</v>
      </c>
      <c r="V689">
        <f t="shared" si="160"/>
        <v>2015</v>
      </c>
      <c r="W689">
        <f t="shared" si="160"/>
        <v>2015</v>
      </c>
    </row>
    <row r="690" spans="1:23" x14ac:dyDescent="0.25">
      <c r="A690" t="s">
        <v>156</v>
      </c>
      <c r="B690" t="s">
        <v>5</v>
      </c>
      <c r="C690" t="s">
        <v>15</v>
      </c>
      <c r="D690" t="s">
        <v>16</v>
      </c>
      <c r="E690" t="s">
        <v>174</v>
      </c>
      <c r="F690" t="s">
        <v>176</v>
      </c>
      <c r="G690" t="s">
        <v>60</v>
      </c>
      <c r="L690" t="s">
        <v>59</v>
      </c>
      <c r="M690">
        <v>2101</v>
      </c>
      <c r="N690">
        <f t="shared" si="160"/>
        <v>2101</v>
      </c>
      <c r="O690">
        <f t="shared" si="160"/>
        <v>2101</v>
      </c>
      <c r="P690">
        <f t="shared" si="160"/>
        <v>2101</v>
      </c>
      <c r="Q690">
        <f t="shared" si="160"/>
        <v>2101</v>
      </c>
      <c r="R690">
        <f t="shared" si="160"/>
        <v>2101</v>
      </c>
      <c r="S690">
        <f t="shared" si="160"/>
        <v>2101</v>
      </c>
      <c r="T690">
        <f t="shared" si="160"/>
        <v>2101</v>
      </c>
      <c r="U690">
        <f t="shared" si="160"/>
        <v>2101</v>
      </c>
      <c r="V690">
        <f t="shared" si="160"/>
        <v>2101</v>
      </c>
      <c r="W690">
        <f t="shared" si="160"/>
        <v>2101</v>
      </c>
    </row>
    <row r="691" spans="1:23" x14ac:dyDescent="0.25">
      <c r="A691" t="s">
        <v>156</v>
      </c>
      <c r="B691" t="s">
        <v>5</v>
      </c>
      <c r="C691" t="s">
        <v>15</v>
      </c>
      <c r="D691" t="s">
        <v>16</v>
      </c>
      <c r="E691" t="s">
        <v>174</v>
      </c>
      <c r="F691" t="s">
        <v>176</v>
      </c>
      <c r="G691" t="s">
        <v>61</v>
      </c>
      <c r="L691" t="s">
        <v>62</v>
      </c>
      <c r="M691">
        <v>1</v>
      </c>
      <c r="N691">
        <f t="shared" si="160"/>
        <v>1</v>
      </c>
      <c r="O691">
        <f t="shared" si="160"/>
        <v>1</v>
      </c>
      <c r="P691">
        <f t="shared" si="160"/>
        <v>1</v>
      </c>
      <c r="Q691">
        <f t="shared" si="160"/>
        <v>1</v>
      </c>
      <c r="R691">
        <f t="shared" si="160"/>
        <v>1</v>
      </c>
      <c r="S691">
        <f t="shared" si="160"/>
        <v>1</v>
      </c>
      <c r="T691">
        <f t="shared" si="160"/>
        <v>1</v>
      </c>
      <c r="U691">
        <f t="shared" si="160"/>
        <v>1</v>
      </c>
      <c r="V691">
        <f t="shared" si="160"/>
        <v>1</v>
      </c>
      <c r="W691">
        <f t="shared" si="160"/>
        <v>1</v>
      </c>
    </row>
    <row r="692" spans="1:23" x14ac:dyDescent="0.25">
      <c r="A692" t="s">
        <v>156</v>
      </c>
      <c r="B692" t="s">
        <v>5</v>
      </c>
      <c r="C692" t="s">
        <v>15</v>
      </c>
      <c r="D692" t="s">
        <v>16</v>
      </c>
      <c r="E692" t="s">
        <v>174</v>
      </c>
      <c r="F692" t="s">
        <v>176</v>
      </c>
      <c r="G692" t="s">
        <v>63</v>
      </c>
      <c r="L692" t="s">
        <v>55</v>
      </c>
      <c r="M692">
        <v>0</v>
      </c>
    </row>
    <row r="693" spans="1:23" x14ac:dyDescent="0.25">
      <c r="A693" t="s">
        <v>156</v>
      </c>
      <c r="B693" t="s">
        <v>5</v>
      </c>
      <c r="C693" t="s">
        <v>15</v>
      </c>
      <c r="D693" t="s">
        <v>16</v>
      </c>
      <c r="E693" t="s">
        <v>174</v>
      </c>
      <c r="F693" t="s">
        <v>176</v>
      </c>
      <c r="G693" t="s">
        <v>64</v>
      </c>
      <c r="L693" t="s">
        <v>82</v>
      </c>
      <c r="M693">
        <v>1</v>
      </c>
      <c r="N693">
        <f t="shared" ref="N693:W695" si="161">M693</f>
        <v>1</v>
      </c>
      <c r="O693">
        <f t="shared" si="161"/>
        <v>1</v>
      </c>
      <c r="P693">
        <f t="shared" si="161"/>
        <v>1</v>
      </c>
      <c r="Q693">
        <f t="shared" si="161"/>
        <v>1</v>
      </c>
      <c r="R693">
        <f t="shared" si="161"/>
        <v>1</v>
      </c>
      <c r="S693">
        <f t="shared" si="161"/>
        <v>1</v>
      </c>
      <c r="T693">
        <f t="shared" si="161"/>
        <v>1</v>
      </c>
      <c r="U693">
        <f t="shared" si="161"/>
        <v>1</v>
      </c>
      <c r="V693">
        <f t="shared" si="161"/>
        <v>1</v>
      </c>
      <c r="W693">
        <f t="shared" si="161"/>
        <v>1</v>
      </c>
    </row>
    <row r="694" spans="1:23" x14ac:dyDescent="0.25">
      <c r="A694" t="s">
        <v>156</v>
      </c>
      <c r="B694" t="s">
        <v>5</v>
      </c>
      <c r="C694" t="s">
        <v>15</v>
      </c>
      <c r="D694" t="s">
        <v>16</v>
      </c>
      <c r="E694" t="s">
        <v>174</v>
      </c>
      <c r="F694" t="s">
        <v>176</v>
      </c>
      <c r="G694" t="s">
        <v>17</v>
      </c>
      <c r="J694" t="s">
        <v>24</v>
      </c>
      <c r="L694" t="s">
        <v>82</v>
      </c>
      <c r="M694">
        <v>4.3344652999999997E-2</v>
      </c>
      <c r="N694">
        <f t="shared" si="161"/>
        <v>4.3344652999999997E-2</v>
      </c>
      <c r="O694">
        <f t="shared" si="161"/>
        <v>4.3344652999999997E-2</v>
      </c>
      <c r="P694">
        <f t="shared" si="161"/>
        <v>4.3344652999999997E-2</v>
      </c>
      <c r="Q694">
        <f t="shared" si="161"/>
        <v>4.3344652999999997E-2</v>
      </c>
      <c r="R694">
        <f t="shared" si="161"/>
        <v>4.3344652999999997E-2</v>
      </c>
      <c r="S694">
        <f t="shared" si="161"/>
        <v>4.3344652999999997E-2</v>
      </c>
      <c r="T694">
        <f t="shared" si="161"/>
        <v>4.3344652999999997E-2</v>
      </c>
      <c r="U694">
        <f t="shared" si="161"/>
        <v>4.3344652999999997E-2</v>
      </c>
      <c r="V694">
        <f t="shared" si="161"/>
        <v>4.3344652999999997E-2</v>
      </c>
      <c r="W694">
        <f t="shared" si="161"/>
        <v>4.3344652999999997E-2</v>
      </c>
    </row>
    <row r="695" spans="1:23" x14ac:dyDescent="0.25">
      <c r="A695" t="s">
        <v>156</v>
      </c>
      <c r="B695" t="s">
        <v>5</v>
      </c>
      <c r="C695" t="s">
        <v>15</v>
      </c>
      <c r="D695" t="s">
        <v>16</v>
      </c>
      <c r="E695" t="s">
        <v>174</v>
      </c>
      <c r="F695" t="s">
        <v>176</v>
      </c>
      <c r="G695" t="s">
        <v>17</v>
      </c>
      <c r="J695" t="s">
        <v>30</v>
      </c>
      <c r="L695" t="s">
        <v>82</v>
      </c>
      <c r="M695">
        <v>0.95665534699999999</v>
      </c>
      <c r="N695">
        <f t="shared" si="161"/>
        <v>0.95665534699999999</v>
      </c>
      <c r="O695">
        <f t="shared" si="161"/>
        <v>0.95665534699999999</v>
      </c>
      <c r="P695">
        <f t="shared" si="161"/>
        <v>0.95665534699999999</v>
      </c>
      <c r="Q695">
        <f t="shared" si="161"/>
        <v>0.95665534699999999</v>
      </c>
      <c r="R695">
        <f t="shared" si="161"/>
        <v>0.95665534699999999</v>
      </c>
      <c r="S695">
        <f t="shared" si="161"/>
        <v>0.95665534699999999</v>
      </c>
      <c r="T695">
        <f t="shared" si="161"/>
        <v>0.95665534699999999</v>
      </c>
      <c r="U695">
        <f t="shared" si="161"/>
        <v>0.95665534699999999</v>
      </c>
      <c r="V695">
        <f t="shared" si="161"/>
        <v>0.95665534699999999</v>
      </c>
      <c r="W695">
        <f t="shared" si="161"/>
        <v>0.95665534699999999</v>
      </c>
    </row>
    <row r="696" spans="1:23" x14ac:dyDescent="0.25">
      <c r="A696" t="s">
        <v>156</v>
      </c>
      <c r="B696" t="s">
        <v>5</v>
      </c>
      <c r="C696" t="s">
        <v>15</v>
      </c>
      <c r="D696" t="s">
        <v>16</v>
      </c>
      <c r="E696" t="s">
        <v>174</v>
      </c>
      <c r="F696" t="s">
        <v>177</v>
      </c>
      <c r="G696" t="s">
        <v>6</v>
      </c>
    </row>
    <row r="697" spans="1:23" x14ac:dyDescent="0.25">
      <c r="A697" t="s">
        <v>156</v>
      </c>
      <c r="B697" t="s">
        <v>5</v>
      </c>
      <c r="C697" t="s">
        <v>15</v>
      </c>
      <c r="D697" t="s">
        <v>16</v>
      </c>
      <c r="E697" t="s">
        <v>174</v>
      </c>
      <c r="F697" t="s">
        <v>177</v>
      </c>
      <c r="G697" t="s">
        <v>58</v>
      </c>
      <c r="L697" t="s">
        <v>59</v>
      </c>
      <c r="M697">
        <v>2020</v>
      </c>
      <c r="N697">
        <f t="shared" ref="N697:W699" si="162">M697</f>
        <v>2020</v>
      </c>
      <c r="O697">
        <f t="shared" si="162"/>
        <v>2020</v>
      </c>
      <c r="P697">
        <f t="shared" si="162"/>
        <v>2020</v>
      </c>
      <c r="Q697">
        <f t="shared" si="162"/>
        <v>2020</v>
      </c>
      <c r="R697">
        <f t="shared" si="162"/>
        <v>2020</v>
      </c>
      <c r="S697">
        <f t="shared" si="162"/>
        <v>2020</v>
      </c>
      <c r="T697">
        <f t="shared" si="162"/>
        <v>2020</v>
      </c>
      <c r="U697">
        <f t="shared" si="162"/>
        <v>2020</v>
      </c>
      <c r="V697">
        <f t="shared" si="162"/>
        <v>2020</v>
      </c>
      <c r="W697">
        <f t="shared" si="162"/>
        <v>2020</v>
      </c>
    </row>
    <row r="698" spans="1:23" x14ac:dyDescent="0.25">
      <c r="A698" t="s">
        <v>156</v>
      </c>
      <c r="B698" t="s">
        <v>5</v>
      </c>
      <c r="C698" t="s">
        <v>15</v>
      </c>
      <c r="D698" t="s">
        <v>16</v>
      </c>
      <c r="E698" t="s">
        <v>174</v>
      </c>
      <c r="F698" t="s">
        <v>177</v>
      </c>
      <c r="G698" t="s">
        <v>60</v>
      </c>
      <c r="L698" t="s">
        <v>59</v>
      </c>
      <c r="M698">
        <v>2101</v>
      </c>
      <c r="N698">
        <f t="shared" si="162"/>
        <v>2101</v>
      </c>
      <c r="O698">
        <f t="shared" si="162"/>
        <v>2101</v>
      </c>
      <c r="P698">
        <f t="shared" si="162"/>
        <v>2101</v>
      </c>
      <c r="Q698">
        <f t="shared" si="162"/>
        <v>2101</v>
      </c>
      <c r="R698">
        <f t="shared" si="162"/>
        <v>2101</v>
      </c>
      <c r="S698">
        <f t="shared" si="162"/>
        <v>2101</v>
      </c>
      <c r="T698">
        <f t="shared" si="162"/>
        <v>2101</v>
      </c>
      <c r="U698">
        <f t="shared" si="162"/>
        <v>2101</v>
      </c>
      <c r="V698">
        <f t="shared" si="162"/>
        <v>2101</v>
      </c>
      <c r="W698">
        <f t="shared" si="162"/>
        <v>2101</v>
      </c>
    </row>
    <row r="699" spans="1:23" x14ac:dyDescent="0.25">
      <c r="A699" t="s">
        <v>156</v>
      </c>
      <c r="B699" t="s">
        <v>5</v>
      </c>
      <c r="C699" t="s">
        <v>15</v>
      </c>
      <c r="D699" t="s">
        <v>16</v>
      </c>
      <c r="E699" t="s">
        <v>174</v>
      </c>
      <c r="F699" t="s">
        <v>177</v>
      </c>
      <c r="G699" t="s">
        <v>61</v>
      </c>
      <c r="L699" t="s">
        <v>62</v>
      </c>
      <c r="M699">
        <v>1</v>
      </c>
      <c r="N699">
        <f t="shared" si="162"/>
        <v>1</v>
      </c>
      <c r="O699">
        <f t="shared" si="162"/>
        <v>1</v>
      </c>
      <c r="P699">
        <f t="shared" si="162"/>
        <v>1</v>
      </c>
      <c r="Q699">
        <f t="shared" si="162"/>
        <v>1</v>
      </c>
      <c r="R699">
        <f t="shared" si="162"/>
        <v>1</v>
      </c>
      <c r="S699">
        <f t="shared" si="162"/>
        <v>1</v>
      </c>
      <c r="T699">
        <f t="shared" si="162"/>
        <v>1</v>
      </c>
      <c r="U699">
        <f t="shared" si="162"/>
        <v>1</v>
      </c>
      <c r="V699">
        <f t="shared" si="162"/>
        <v>1</v>
      </c>
      <c r="W699">
        <f t="shared" si="162"/>
        <v>1</v>
      </c>
    </row>
    <row r="700" spans="1:23" x14ac:dyDescent="0.25">
      <c r="A700" t="s">
        <v>156</v>
      </c>
      <c r="B700" t="s">
        <v>5</v>
      </c>
      <c r="C700" t="s">
        <v>15</v>
      </c>
      <c r="D700" t="s">
        <v>16</v>
      </c>
      <c r="E700" t="s">
        <v>174</v>
      </c>
      <c r="F700" t="s">
        <v>177</v>
      </c>
      <c r="G700" t="s">
        <v>63</v>
      </c>
      <c r="L700" t="s">
        <v>55</v>
      </c>
      <c r="M700">
        <v>0</v>
      </c>
    </row>
    <row r="701" spans="1:23" x14ac:dyDescent="0.25">
      <c r="A701" t="s">
        <v>156</v>
      </c>
      <c r="B701" t="s">
        <v>5</v>
      </c>
      <c r="C701" t="s">
        <v>15</v>
      </c>
      <c r="D701" t="s">
        <v>16</v>
      </c>
      <c r="E701" t="s">
        <v>174</v>
      </c>
      <c r="F701" t="s">
        <v>177</v>
      </c>
      <c r="G701" t="s">
        <v>64</v>
      </c>
      <c r="L701" t="s">
        <v>82</v>
      </c>
      <c r="M701">
        <v>1</v>
      </c>
      <c r="N701">
        <f t="shared" ref="N701:W703" si="163">M701</f>
        <v>1</v>
      </c>
      <c r="O701">
        <f t="shared" si="163"/>
        <v>1</v>
      </c>
      <c r="P701">
        <f t="shared" si="163"/>
        <v>1</v>
      </c>
      <c r="Q701">
        <f t="shared" si="163"/>
        <v>1</v>
      </c>
      <c r="R701">
        <f t="shared" si="163"/>
        <v>1</v>
      </c>
      <c r="S701">
        <f t="shared" si="163"/>
        <v>1</v>
      </c>
      <c r="T701">
        <f t="shared" si="163"/>
        <v>1</v>
      </c>
      <c r="U701">
        <f t="shared" si="163"/>
        <v>1</v>
      </c>
      <c r="V701">
        <f t="shared" si="163"/>
        <v>1</v>
      </c>
      <c r="W701">
        <f t="shared" si="163"/>
        <v>1</v>
      </c>
    </row>
    <row r="702" spans="1:23" x14ac:dyDescent="0.25">
      <c r="A702" t="s">
        <v>156</v>
      </c>
      <c r="B702" t="s">
        <v>5</v>
      </c>
      <c r="C702" t="s">
        <v>15</v>
      </c>
      <c r="D702" t="s">
        <v>16</v>
      </c>
      <c r="E702" t="s">
        <v>174</v>
      </c>
      <c r="F702" t="s">
        <v>177</v>
      </c>
      <c r="G702" t="s">
        <v>17</v>
      </c>
      <c r="J702" t="s">
        <v>24</v>
      </c>
      <c r="L702" t="s">
        <v>82</v>
      </c>
      <c r="M702">
        <v>0.1</v>
      </c>
      <c r="N702">
        <f t="shared" si="163"/>
        <v>0.1</v>
      </c>
      <c r="O702">
        <f t="shared" si="163"/>
        <v>0.1</v>
      </c>
      <c r="P702">
        <f t="shared" si="163"/>
        <v>0.1</v>
      </c>
      <c r="Q702">
        <f t="shared" si="163"/>
        <v>0.1</v>
      </c>
      <c r="R702">
        <f t="shared" si="163"/>
        <v>0.1</v>
      </c>
      <c r="S702">
        <f t="shared" si="163"/>
        <v>0.1</v>
      </c>
      <c r="T702">
        <f t="shared" si="163"/>
        <v>0.1</v>
      </c>
      <c r="U702">
        <f t="shared" si="163"/>
        <v>0.1</v>
      </c>
      <c r="V702">
        <f t="shared" si="163"/>
        <v>0.1</v>
      </c>
      <c r="W702">
        <f t="shared" si="163"/>
        <v>0.1</v>
      </c>
    </row>
    <row r="703" spans="1:23" x14ac:dyDescent="0.25">
      <c r="A703" t="s">
        <v>156</v>
      </c>
      <c r="B703" t="s">
        <v>5</v>
      </c>
      <c r="C703" t="s">
        <v>15</v>
      </c>
      <c r="D703" t="s">
        <v>16</v>
      </c>
      <c r="E703" t="s">
        <v>174</v>
      </c>
      <c r="F703" t="s">
        <v>177</v>
      </c>
      <c r="G703" t="s">
        <v>17</v>
      </c>
      <c r="J703" t="s">
        <v>30</v>
      </c>
      <c r="L703" t="s">
        <v>82</v>
      </c>
      <c r="M703">
        <v>0.9</v>
      </c>
      <c r="N703">
        <f t="shared" si="163"/>
        <v>0.9</v>
      </c>
      <c r="O703">
        <f t="shared" si="163"/>
        <v>0.9</v>
      </c>
      <c r="P703">
        <f t="shared" si="163"/>
        <v>0.9</v>
      </c>
      <c r="Q703">
        <f t="shared" si="163"/>
        <v>0.9</v>
      </c>
      <c r="R703">
        <f t="shared" si="163"/>
        <v>0.9</v>
      </c>
      <c r="S703">
        <f t="shared" si="163"/>
        <v>0.9</v>
      </c>
      <c r="T703">
        <f t="shared" si="163"/>
        <v>0.9</v>
      </c>
      <c r="U703">
        <f t="shared" si="163"/>
        <v>0.9</v>
      </c>
      <c r="V703">
        <f t="shared" si="163"/>
        <v>0.9</v>
      </c>
      <c r="W703">
        <f t="shared" si="163"/>
        <v>0.9</v>
      </c>
    </row>
    <row r="704" spans="1:23" x14ac:dyDescent="0.25">
      <c r="A704" t="s">
        <v>156</v>
      </c>
      <c r="B704" t="s">
        <v>5</v>
      </c>
      <c r="C704" t="s">
        <v>15</v>
      </c>
      <c r="D704" t="s">
        <v>16</v>
      </c>
      <c r="E704" t="s">
        <v>174</v>
      </c>
      <c r="F704" t="s">
        <v>178</v>
      </c>
      <c r="G704" t="s">
        <v>6</v>
      </c>
    </row>
    <row r="705" spans="1:23" x14ac:dyDescent="0.25">
      <c r="A705" t="s">
        <v>156</v>
      </c>
      <c r="B705" t="s">
        <v>5</v>
      </c>
      <c r="C705" t="s">
        <v>15</v>
      </c>
      <c r="D705" t="s">
        <v>16</v>
      </c>
      <c r="E705" t="s">
        <v>174</v>
      </c>
      <c r="F705" t="s">
        <v>178</v>
      </c>
      <c r="G705" t="s">
        <v>58</v>
      </c>
      <c r="L705" t="s">
        <v>59</v>
      </c>
      <c r="M705">
        <v>2015</v>
      </c>
      <c r="N705">
        <f t="shared" ref="N705:W707" si="164">M705</f>
        <v>2015</v>
      </c>
      <c r="O705">
        <f t="shared" si="164"/>
        <v>2015</v>
      </c>
      <c r="P705">
        <f t="shared" si="164"/>
        <v>2015</v>
      </c>
      <c r="Q705">
        <f t="shared" si="164"/>
        <v>2015</v>
      </c>
      <c r="R705">
        <f t="shared" si="164"/>
        <v>2015</v>
      </c>
      <c r="S705">
        <f t="shared" si="164"/>
        <v>2015</v>
      </c>
      <c r="T705">
        <f t="shared" si="164"/>
        <v>2015</v>
      </c>
      <c r="U705">
        <f t="shared" si="164"/>
        <v>2015</v>
      </c>
      <c r="V705">
        <f t="shared" si="164"/>
        <v>2015</v>
      </c>
      <c r="W705">
        <f t="shared" si="164"/>
        <v>2015</v>
      </c>
    </row>
    <row r="706" spans="1:23" x14ac:dyDescent="0.25">
      <c r="A706" t="s">
        <v>156</v>
      </c>
      <c r="B706" t="s">
        <v>5</v>
      </c>
      <c r="C706" t="s">
        <v>15</v>
      </c>
      <c r="D706" t="s">
        <v>16</v>
      </c>
      <c r="E706" t="s">
        <v>174</v>
      </c>
      <c r="F706" t="s">
        <v>178</v>
      </c>
      <c r="G706" t="s">
        <v>60</v>
      </c>
      <c r="L706" t="s">
        <v>59</v>
      </c>
      <c r="M706">
        <v>2101</v>
      </c>
      <c r="N706">
        <f t="shared" si="164"/>
        <v>2101</v>
      </c>
      <c r="O706">
        <f t="shared" si="164"/>
        <v>2101</v>
      </c>
      <c r="P706">
        <f t="shared" si="164"/>
        <v>2101</v>
      </c>
      <c r="Q706">
        <f t="shared" si="164"/>
        <v>2101</v>
      </c>
      <c r="R706">
        <f t="shared" si="164"/>
        <v>2101</v>
      </c>
      <c r="S706">
        <f t="shared" si="164"/>
        <v>2101</v>
      </c>
      <c r="T706">
        <f t="shared" si="164"/>
        <v>2101</v>
      </c>
      <c r="U706">
        <f t="shared" si="164"/>
        <v>2101</v>
      </c>
      <c r="V706">
        <f t="shared" si="164"/>
        <v>2101</v>
      </c>
      <c r="W706">
        <f t="shared" si="164"/>
        <v>2101</v>
      </c>
    </row>
    <row r="707" spans="1:23" x14ac:dyDescent="0.25">
      <c r="A707" t="s">
        <v>156</v>
      </c>
      <c r="B707" t="s">
        <v>5</v>
      </c>
      <c r="C707" t="s">
        <v>15</v>
      </c>
      <c r="D707" t="s">
        <v>16</v>
      </c>
      <c r="E707" t="s">
        <v>174</v>
      </c>
      <c r="F707" t="s">
        <v>178</v>
      </c>
      <c r="G707" t="s">
        <v>61</v>
      </c>
      <c r="L707" t="s">
        <v>62</v>
      </c>
      <c r="M707">
        <v>1</v>
      </c>
      <c r="N707">
        <f t="shared" si="164"/>
        <v>1</v>
      </c>
      <c r="O707">
        <f t="shared" si="164"/>
        <v>1</v>
      </c>
      <c r="P707">
        <f t="shared" si="164"/>
        <v>1</v>
      </c>
      <c r="Q707">
        <f t="shared" si="164"/>
        <v>1</v>
      </c>
      <c r="R707">
        <f t="shared" si="164"/>
        <v>1</v>
      </c>
      <c r="S707">
        <f t="shared" si="164"/>
        <v>1</v>
      </c>
      <c r="T707">
        <f t="shared" si="164"/>
        <v>1</v>
      </c>
      <c r="U707">
        <f t="shared" si="164"/>
        <v>1</v>
      </c>
      <c r="V707">
        <f t="shared" si="164"/>
        <v>1</v>
      </c>
      <c r="W707">
        <f t="shared" si="164"/>
        <v>1</v>
      </c>
    </row>
    <row r="708" spans="1:23" x14ac:dyDescent="0.25">
      <c r="A708" t="s">
        <v>156</v>
      </c>
      <c r="B708" t="s">
        <v>5</v>
      </c>
      <c r="C708" t="s">
        <v>15</v>
      </c>
      <c r="D708" t="s">
        <v>16</v>
      </c>
      <c r="E708" t="s">
        <v>174</v>
      </c>
      <c r="F708" t="s">
        <v>178</v>
      </c>
      <c r="G708" t="s">
        <v>63</v>
      </c>
      <c r="L708" t="s">
        <v>55</v>
      </c>
      <c r="M708">
        <v>0</v>
      </c>
    </row>
    <row r="709" spans="1:23" x14ac:dyDescent="0.25">
      <c r="A709" t="s">
        <v>156</v>
      </c>
      <c r="B709" t="s">
        <v>5</v>
      </c>
      <c r="C709" t="s">
        <v>15</v>
      </c>
      <c r="D709" t="s">
        <v>16</v>
      </c>
      <c r="E709" t="s">
        <v>174</v>
      </c>
      <c r="F709" t="s">
        <v>178</v>
      </c>
      <c r="G709" t="s">
        <v>64</v>
      </c>
      <c r="L709" t="s">
        <v>82</v>
      </c>
      <c r="M709">
        <v>1</v>
      </c>
      <c r="N709">
        <f t="shared" ref="N709:W711" si="165">M709</f>
        <v>1</v>
      </c>
      <c r="O709">
        <f t="shared" si="165"/>
        <v>1</v>
      </c>
      <c r="P709">
        <f t="shared" si="165"/>
        <v>1</v>
      </c>
      <c r="Q709">
        <f t="shared" si="165"/>
        <v>1</v>
      </c>
      <c r="R709">
        <f t="shared" si="165"/>
        <v>1</v>
      </c>
      <c r="S709">
        <f t="shared" si="165"/>
        <v>1</v>
      </c>
      <c r="T709">
        <f t="shared" si="165"/>
        <v>1</v>
      </c>
      <c r="U709">
        <f t="shared" si="165"/>
        <v>1</v>
      </c>
      <c r="V709">
        <f t="shared" si="165"/>
        <v>1</v>
      </c>
      <c r="W709">
        <f t="shared" si="165"/>
        <v>1</v>
      </c>
    </row>
    <row r="710" spans="1:23" x14ac:dyDescent="0.25">
      <c r="A710" t="s">
        <v>156</v>
      </c>
      <c r="B710" t="s">
        <v>5</v>
      </c>
      <c r="C710" t="s">
        <v>15</v>
      </c>
      <c r="D710" t="s">
        <v>16</v>
      </c>
      <c r="E710" t="s">
        <v>174</v>
      </c>
      <c r="F710" t="s">
        <v>178</v>
      </c>
      <c r="G710" t="s">
        <v>17</v>
      </c>
      <c r="J710" t="s">
        <v>24</v>
      </c>
      <c r="L710" t="s">
        <v>82</v>
      </c>
      <c r="M710">
        <v>1.7000000000000001E-2</v>
      </c>
      <c r="N710">
        <f t="shared" si="165"/>
        <v>1.7000000000000001E-2</v>
      </c>
      <c r="O710">
        <f t="shared" si="165"/>
        <v>1.7000000000000001E-2</v>
      </c>
      <c r="P710">
        <f t="shared" si="165"/>
        <v>1.7000000000000001E-2</v>
      </c>
      <c r="Q710">
        <f t="shared" si="165"/>
        <v>1.7000000000000001E-2</v>
      </c>
      <c r="R710">
        <f t="shared" si="165"/>
        <v>1.7000000000000001E-2</v>
      </c>
      <c r="S710">
        <f t="shared" si="165"/>
        <v>1.7000000000000001E-2</v>
      </c>
      <c r="T710">
        <f t="shared" si="165"/>
        <v>1.7000000000000001E-2</v>
      </c>
      <c r="U710">
        <f t="shared" si="165"/>
        <v>1.7000000000000001E-2</v>
      </c>
      <c r="V710">
        <f t="shared" si="165"/>
        <v>1.7000000000000001E-2</v>
      </c>
      <c r="W710">
        <f t="shared" si="165"/>
        <v>1.7000000000000001E-2</v>
      </c>
    </row>
    <row r="711" spans="1:23" x14ac:dyDescent="0.25">
      <c r="A711" t="s">
        <v>156</v>
      </c>
      <c r="B711" t="s">
        <v>5</v>
      </c>
      <c r="C711" t="s">
        <v>15</v>
      </c>
      <c r="D711" t="s">
        <v>16</v>
      </c>
      <c r="E711" t="s">
        <v>174</v>
      </c>
      <c r="F711" t="s">
        <v>178</v>
      </c>
      <c r="G711" t="s">
        <v>17</v>
      </c>
      <c r="J711" t="s">
        <v>30</v>
      </c>
      <c r="L711" t="s">
        <v>82</v>
      </c>
      <c r="M711">
        <v>0.98299999999999998</v>
      </c>
      <c r="N711">
        <f t="shared" si="165"/>
        <v>0.98299999999999998</v>
      </c>
      <c r="O711">
        <f t="shared" si="165"/>
        <v>0.98299999999999998</v>
      </c>
      <c r="P711">
        <f t="shared" si="165"/>
        <v>0.98299999999999998</v>
      </c>
      <c r="Q711">
        <f t="shared" si="165"/>
        <v>0.98299999999999998</v>
      </c>
      <c r="R711">
        <f t="shared" si="165"/>
        <v>0.98299999999999998</v>
      </c>
      <c r="S711">
        <f t="shared" si="165"/>
        <v>0.98299999999999998</v>
      </c>
      <c r="T711">
        <f t="shared" si="165"/>
        <v>0.98299999999999998</v>
      </c>
      <c r="U711">
        <f t="shared" si="165"/>
        <v>0.98299999999999998</v>
      </c>
      <c r="V711">
        <f t="shared" si="165"/>
        <v>0.98299999999999998</v>
      </c>
      <c r="W711">
        <f t="shared" si="165"/>
        <v>0.98299999999999998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2024-11-11T23:24:32Z</dcterms:created>
  <dcterms:modified xsi:type="dcterms:W3CDTF">2024-11-11T23:24:33Z</dcterms:modified>
</cp:coreProperties>
</file>