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cawater-my.sharepoint.com/personal/rosemary_hartman_water_ca_gov/Documents/Drought/DroughtSynthesis/data/HABs/"/>
    </mc:Choice>
  </mc:AlternateContent>
  <xr:revisionPtr revIDLastSave="102" documentId="8_{70ACDB61-877F-47B3-869F-D24EB1B7837B}" xr6:coauthVersionLast="47" xr6:coauthVersionMax="47" xr10:uidLastSave="{579FD8AA-1523-46CF-98FF-DA154E421B26}"/>
  <bookViews>
    <workbookView xWindow="28680" yWindow="-120" windowWidth="29040" windowHeight="17640" tabRatio="900" activeTab="7" xr2:uid="{00000000-000D-0000-FFFF-FFFF00000000}"/>
  </bookViews>
  <sheets>
    <sheet name="2021" sheetId="39" r:id="rId1"/>
    <sheet name="2020" sheetId="12" r:id="rId2"/>
    <sheet name="2019" sheetId="40" r:id="rId3"/>
    <sheet name="2018" sheetId="41" r:id="rId4"/>
    <sheet name="2017" sheetId="42" r:id="rId5"/>
    <sheet name="2016" sheetId="43" r:id="rId6"/>
    <sheet name="2015" sheetId="44" r:id="rId7"/>
    <sheet name="Sheet1" sheetId="46" r:id="rId8"/>
    <sheet name="Key" sheetId="37" r:id="rId9"/>
    <sheet name="Trigger Chart" sheetId="25" r:id="rId10"/>
  </sheets>
  <definedNames>
    <definedName name="_xlnm._FilterDatabase" localSheetId="1" hidden="1">'2020'!$A$4:$I$6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55" i="43" l="1"/>
  <c r="M55" i="43"/>
  <c r="L55" i="43"/>
  <c r="K55" i="43"/>
  <c r="J55" i="43"/>
  <c r="N54" i="43"/>
  <c r="M54" i="43"/>
  <c r="L54" i="43"/>
  <c r="K54" i="43"/>
  <c r="J54" i="43"/>
  <c r="N53" i="43"/>
  <c r="M53" i="43"/>
  <c r="L53" i="43"/>
  <c r="K53" i="43"/>
  <c r="J53" i="43"/>
  <c r="N52" i="43"/>
  <c r="M52" i="43"/>
  <c r="L52" i="43"/>
  <c r="K52" i="43"/>
  <c r="J52" i="43"/>
  <c r="N51" i="43"/>
  <c r="M51" i="43"/>
  <c r="L51" i="43"/>
  <c r="K51" i="43"/>
  <c r="J51" i="43"/>
  <c r="N50" i="43"/>
  <c r="M50" i="43"/>
  <c r="L50" i="43"/>
  <c r="K50" i="43"/>
  <c r="J50" i="43"/>
  <c r="N49" i="43"/>
  <c r="M49" i="43"/>
  <c r="L49" i="43"/>
  <c r="K49" i="43"/>
  <c r="J49" i="43"/>
  <c r="N48" i="43"/>
  <c r="M48" i="43"/>
  <c r="L48" i="43"/>
  <c r="K48" i="43"/>
  <c r="J48" i="43"/>
  <c r="N40" i="43"/>
  <c r="M40" i="43"/>
  <c r="L40" i="43"/>
  <c r="K40" i="43"/>
  <c r="J40" i="43"/>
  <c r="N53" i="42" l="1"/>
  <c r="M53" i="42"/>
  <c r="L53" i="42"/>
  <c r="K53" i="42"/>
  <c r="J53" i="42"/>
  <c r="N52" i="42"/>
  <c r="M52" i="42"/>
  <c r="L52" i="42"/>
  <c r="K52" i="42"/>
  <c r="J52" i="42"/>
  <c r="N51" i="42"/>
  <c r="M51" i="42"/>
  <c r="L51" i="42"/>
  <c r="K51" i="42"/>
  <c r="J51" i="42"/>
  <c r="N50" i="42"/>
  <c r="M50" i="42"/>
  <c r="L50" i="42"/>
  <c r="K50" i="42"/>
  <c r="J50" i="42"/>
  <c r="N41" i="42"/>
  <c r="M41" i="42"/>
  <c r="L41" i="42"/>
  <c r="K41" i="42"/>
  <c r="J41" i="42"/>
  <c r="N37" i="40" l="1"/>
  <c r="N53" i="40" s="1"/>
  <c r="M37" i="40"/>
  <c r="M53" i="40" s="1"/>
  <c r="L37" i="40"/>
  <c r="L53" i="40" s="1"/>
  <c r="K37" i="40"/>
  <c r="K53" i="40" s="1"/>
  <c r="J37" i="40"/>
  <c r="J53" i="40" s="1"/>
  <c r="N58" i="41" l="1"/>
  <c r="M58" i="41"/>
  <c r="L58" i="41"/>
  <c r="K58" i="41"/>
  <c r="N57" i="41"/>
  <c r="M57" i="41"/>
  <c r="L57" i="41"/>
  <c r="K57" i="41"/>
  <c r="K62" i="41" s="1"/>
  <c r="N56" i="41"/>
  <c r="M56" i="41"/>
  <c r="L56" i="41"/>
  <c r="J56" i="41"/>
  <c r="J62" i="41" s="1"/>
  <c r="N55" i="41"/>
  <c r="N62" i="41" s="1"/>
  <c r="M55" i="41"/>
  <c r="M62" i="41" s="1"/>
  <c r="L55" i="41"/>
  <c r="L62" i="41" s="1"/>
  <c r="N46" i="41"/>
  <c r="M46" i="41"/>
  <c r="L46" i="41"/>
  <c r="K46" i="41"/>
  <c r="J46" i="41"/>
  <c r="N57" i="39" l="1"/>
  <c r="N73" i="39" s="1"/>
  <c r="M57" i="39"/>
  <c r="M73" i="39" s="1"/>
  <c r="L57" i="39"/>
  <c r="L73" i="39" s="1"/>
  <c r="K57" i="39"/>
  <c r="K73" i="39" s="1"/>
  <c r="J57" i="39"/>
  <c r="J73" i="39" s="1"/>
  <c r="J68" i="12" l="1"/>
  <c r="J84" i="12" s="1"/>
  <c r="N68" i="12"/>
  <c r="N84" i="12" s="1"/>
  <c r="M68" i="12"/>
  <c r="M84" i="12" s="1"/>
  <c r="L68" i="12"/>
  <c r="L84" i="12" s="1"/>
  <c r="K68" i="12"/>
  <c r="K84" i="12"/>
</calcChain>
</file>

<file path=xl/sharedStrings.xml><?xml version="1.0" encoding="utf-8"?>
<sst xmlns="http://schemas.openxmlformats.org/spreadsheetml/2006/main" count="1975" uniqueCount="350">
  <si>
    <t>Site</t>
  </si>
  <si>
    <t>Result</t>
  </si>
  <si>
    <t>Date</t>
  </si>
  <si>
    <t>Analyte</t>
  </si>
  <si>
    <t>Commments</t>
  </si>
  <si>
    <t>Lab/Test Kit</t>
  </si>
  <si>
    <t>Park</t>
  </si>
  <si>
    <t>All Samples taken in thickest algal scum present (worst case scenario for potential toxins)</t>
  </si>
  <si>
    <t>EBRPD Big Break Blue Green Algae Monitoring</t>
  </si>
  <si>
    <t>Boat Launch</t>
  </si>
  <si>
    <t>CAAS</t>
  </si>
  <si>
    <t>Test</t>
  </si>
  <si>
    <t>BGA = Blue-Green Algae</t>
  </si>
  <si>
    <t>ND = Non-Detect</t>
  </si>
  <si>
    <t>UC DAVIS = CAHFS Lab</t>
  </si>
  <si>
    <t>USEPA = Richmond Lab</t>
  </si>
  <si>
    <t>EPA</t>
  </si>
  <si>
    <t>Species</t>
  </si>
  <si>
    <r>
      <t>Temp (</t>
    </r>
    <r>
      <rPr>
        <sz val="11"/>
        <color theme="1"/>
        <rFont val="Calibri"/>
        <family val="2"/>
      </rPr>
      <t>°C)</t>
    </r>
  </si>
  <si>
    <t xml:space="preserve">All Abraxis results determined through Abraxis Algal Toxin (Microcystins/Anatoxin-A/Cylindrospermopsin) Recreational Water Test Strip Kits </t>
  </si>
  <si>
    <t>GW = GreenWater labs</t>
  </si>
  <si>
    <t>CDPH = Richmond Lab</t>
  </si>
  <si>
    <t>GW</t>
  </si>
  <si>
    <t>Abrax</t>
  </si>
  <si>
    <t>cdph</t>
  </si>
  <si>
    <t>Totals</t>
  </si>
  <si>
    <t>May</t>
  </si>
  <si>
    <t>June</t>
  </si>
  <si>
    <t>July</t>
  </si>
  <si>
    <t>Closure Trigger</t>
  </si>
  <si>
    <t>Primary Triggers</t>
  </si>
  <si>
    <t>Secondary Triggers</t>
  </si>
  <si>
    <t>Blooms, Scums, Mats, ect.</t>
  </si>
  <si>
    <t>ug/L micrograms per liter is equivalent to parts per billion</t>
  </si>
  <si>
    <t>Detection</t>
  </si>
  <si>
    <r>
      <rPr>
        <b/>
        <sz val="11"/>
        <color theme="1"/>
        <rFont val="Calibri"/>
        <family val="2"/>
        <scheme val="minor"/>
      </rPr>
      <t>0.8</t>
    </r>
    <r>
      <rPr>
        <sz val="11"/>
        <color theme="1"/>
        <rFont val="Calibri"/>
        <family val="2"/>
        <scheme val="minor"/>
      </rPr>
      <t xml:space="preserve"> ug/L</t>
    </r>
  </si>
  <si>
    <r>
      <rPr>
        <b/>
        <sz val="11"/>
        <color theme="1"/>
        <rFont val="Calibri"/>
        <family val="2"/>
        <scheme val="minor"/>
      </rPr>
      <t xml:space="preserve">1 </t>
    </r>
    <r>
      <rPr>
        <sz val="11"/>
        <color theme="1"/>
        <rFont val="Calibri"/>
        <family val="2"/>
        <scheme val="minor"/>
      </rPr>
      <t>ug/L</t>
    </r>
  </si>
  <si>
    <r>
      <rPr>
        <b/>
        <sz val="11"/>
        <color theme="1"/>
        <rFont val="Calibri"/>
        <family val="2"/>
        <scheme val="minor"/>
      </rPr>
      <t xml:space="preserve">6 </t>
    </r>
    <r>
      <rPr>
        <sz val="11"/>
        <color theme="1"/>
        <rFont val="Calibri"/>
        <family val="2"/>
        <scheme val="minor"/>
      </rPr>
      <t>ug/L</t>
    </r>
  </si>
  <si>
    <r>
      <rPr>
        <b/>
        <sz val="11"/>
        <color theme="1"/>
        <rFont val="Calibri"/>
        <family val="2"/>
        <scheme val="minor"/>
      </rPr>
      <t>20</t>
    </r>
    <r>
      <rPr>
        <sz val="11"/>
        <color theme="1"/>
        <rFont val="Calibri"/>
        <family val="2"/>
        <scheme val="minor"/>
      </rPr>
      <t xml:space="preserve"> ug/L</t>
    </r>
  </si>
  <si>
    <r>
      <rPr>
        <b/>
        <sz val="11"/>
        <color theme="1"/>
        <rFont val="Calibri"/>
        <family val="2"/>
        <scheme val="minor"/>
      </rPr>
      <t xml:space="preserve">4 </t>
    </r>
    <r>
      <rPr>
        <sz val="11"/>
        <color theme="1"/>
        <rFont val="Calibri"/>
        <family val="2"/>
        <scheme val="minor"/>
      </rPr>
      <t>ug/L</t>
    </r>
  </si>
  <si>
    <t>Caution            Action Trigger</t>
  </si>
  <si>
    <t xml:space="preserve">    Site Specific Indicators</t>
  </si>
  <si>
    <t xml:space="preserve">    Cylindrospermopsin</t>
  </si>
  <si>
    <t xml:space="preserve">    Anatoxin-A</t>
  </si>
  <si>
    <t xml:space="preserve">    Total Microcystins</t>
  </si>
  <si>
    <t xml:space="preserve">CyanoHAB Trigger Levels for Human Health in EBRPD* </t>
  </si>
  <si>
    <t>*Based on Californa Guidance</t>
  </si>
  <si>
    <t>Ana</t>
  </si>
  <si>
    <t>Big Break</t>
  </si>
  <si>
    <t>Bend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</si>
  <si>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</si>
  <si>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</si>
  <si>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</si>
  <si>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</si>
  <si>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</si>
  <si>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</si>
  <si>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</si>
  <si>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</si>
  <si>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</si>
  <si>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</si>
  <si>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</si>
  <si>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ND</t>
  </si>
  <si>
    <t>Other Species</t>
  </si>
  <si>
    <t>ID</t>
  </si>
  <si>
    <t>No visible CB</t>
  </si>
  <si>
    <t>Primary Cyano Species</t>
  </si>
  <si>
    <t xml:space="preserve">Other Cyano Species </t>
  </si>
  <si>
    <t>Toxin Analyte</t>
  </si>
  <si>
    <t>Toxin Result (ppb)</t>
  </si>
  <si>
    <t xml:space="preserve">Cyano Lab/Test Kit </t>
  </si>
  <si>
    <t>CB = Cyanobacteria</t>
  </si>
  <si>
    <t>Mic = Microcystis</t>
  </si>
  <si>
    <t>Nos = Nostoc</t>
  </si>
  <si>
    <t>Lim = Limnoraphis</t>
  </si>
  <si>
    <t>Lyn = Lyngbya</t>
  </si>
  <si>
    <t>Total</t>
  </si>
  <si>
    <t>Key to abbreviations</t>
  </si>
  <si>
    <t>Aphan = Aphanazomenon</t>
  </si>
  <si>
    <t>Ana = Anabaena</t>
  </si>
  <si>
    <t>Cyl= Cylindrospermopsis</t>
  </si>
  <si>
    <t>Arthro = Arthrospira</t>
  </si>
  <si>
    <t>Dolicho = Dolichospermum</t>
  </si>
  <si>
    <t>Woro = Woronichinia</t>
  </si>
  <si>
    <t>Osc= Oscillatoria</t>
  </si>
  <si>
    <t>Bend = Bend Genetics</t>
  </si>
  <si>
    <t>Abrax = Abraxis strip test kit</t>
  </si>
  <si>
    <t>CAAS = Abraxis CAAS</t>
  </si>
  <si>
    <t>ID = Identification</t>
  </si>
  <si>
    <t>Plankto = Planktothrix</t>
  </si>
  <si>
    <t>1/14/2020 Caution to Clear</t>
  </si>
  <si>
    <t>Aphan</t>
  </si>
  <si>
    <t>Abraxis</t>
  </si>
  <si>
    <t>Microcystins</t>
  </si>
  <si>
    <t>Mic</t>
  </si>
  <si>
    <t>Fishing Pier</t>
  </si>
  <si>
    <t>Some white and browns scums</t>
  </si>
  <si>
    <t>&gt; 10 ppb</t>
  </si>
  <si>
    <t>Lagoon</t>
  </si>
  <si>
    <t>Debris and turbidity due to wind</t>
  </si>
  <si>
    <t>Microcystin</t>
  </si>
  <si>
    <t>Overgrown with Azolla</t>
  </si>
  <si>
    <t>Dolicho</t>
  </si>
  <si>
    <t>low tide, couldn't access water</t>
  </si>
  <si>
    <t>3 small specs of CB along the shore</t>
  </si>
  <si>
    <t>Aph</t>
  </si>
  <si>
    <t>&gt;10ppb</t>
  </si>
  <si>
    <t>Along rocks</t>
  </si>
  <si>
    <t>A few small specs along the rocks between the boat launch and the fishing dock</t>
  </si>
  <si>
    <t>6/8/20 Big Break goes to a Caution</t>
  </si>
  <si>
    <t>Cylindrospermopsin</t>
  </si>
  <si>
    <t>Paint like flakes, very dispersed</t>
  </si>
  <si>
    <t>between 5 and 10ppb</t>
  </si>
  <si>
    <t>&gt;50ppb</t>
  </si>
  <si>
    <t>8ppb</t>
  </si>
  <si>
    <t>Tiny specs along shore</t>
  </si>
  <si>
    <t>6/10/20 Big Break goes to a Danger</t>
  </si>
  <si>
    <t>Different size specs in WC</t>
  </si>
  <si>
    <t>Fishing dock</t>
  </si>
  <si>
    <t>Dispersed flecks mostly on surface</t>
  </si>
  <si>
    <t>Kayak launch</t>
  </si>
  <si>
    <t>Anatoxin-a</t>
  </si>
  <si>
    <t>Suspended Pinhead sized colonies, 6 inches apart</t>
  </si>
  <si>
    <t>Small light green specs along rocks</t>
  </si>
  <si>
    <t>Osc</t>
  </si>
  <si>
    <t>Small light green specs along the rocks</t>
  </si>
  <si>
    <t>Windy conditions have cleared up the overall area, but pinhead sized cyanobacteria colonies are suspended six inches apart along the shoreline near the fishing dock.</t>
  </si>
  <si>
    <t>0.02 ppb</t>
  </si>
  <si>
    <t>Microcoleus</t>
  </si>
  <si>
    <t>1.01ppb</t>
  </si>
  <si>
    <t>2.5ppb</t>
  </si>
  <si>
    <t>Very windy with lightly suspended CB along rocks</t>
  </si>
  <si>
    <t>Lightly suspended CB along rocks at the fishing dock</t>
  </si>
  <si>
    <t>Small specs on surface &amp; suspended in water column along rocks</t>
  </si>
  <si>
    <t>Sampled, no visible CB</t>
  </si>
  <si>
    <t>6.49 ppb</t>
  </si>
  <si>
    <t>20.86 ppb</t>
  </si>
  <si>
    <t>Small green specks in water column</t>
  </si>
  <si>
    <t>&gt; 50 ppb</t>
  </si>
  <si>
    <t>0.37 ppb</t>
  </si>
  <si>
    <t>Small green specks in water column along the rocks</t>
  </si>
  <si>
    <t>Green specks floating throughout water column and clumping in small patches along the surface</t>
  </si>
  <si>
    <t>sampled, no visible CB</t>
  </si>
  <si>
    <t>Sparsely spaced small colonies</t>
  </si>
  <si>
    <t>0.74 ppb</t>
  </si>
  <si>
    <t>Very few green specks along the rocks</t>
  </si>
  <si>
    <t>Few small green specks along rocks</t>
  </si>
  <si>
    <t>Very few specks suspended along the rocks, low tide</t>
  </si>
  <si>
    <t>Specks suspended throughout water column along rocks</t>
  </si>
  <si>
    <t>water murky with brown non-CB swirls on surface (maybe dust?), no visible CB</t>
  </si>
  <si>
    <t>small specks suspended throughout water column along rocks</t>
  </si>
  <si>
    <t>sampled, no visible CB on slide but specks observed while in the field. High winds made sampling very difficult.</t>
  </si>
  <si>
    <t>very few specks of CB in area along the rocks. Water is murky</t>
  </si>
  <si>
    <t>1.23 ppb</t>
  </si>
  <si>
    <t>Very high winds. Sampled, no visible CB. Water very murky</t>
  </si>
  <si>
    <t>very few specks of CB suspended in the water column. Water murky</t>
  </si>
  <si>
    <t>2.29 ppb</t>
  </si>
  <si>
    <t>very light suspension of specks suspended throughout water column</t>
  </si>
  <si>
    <t>12/10/20 Big Break Caution Advisory posted</t>
  </si>
  <si>
    <t>12/10/20 HABs Caution Advisory posted at Big Break</t>
  </si>
  <si>
    <t>Kayak Launch</t>
  </si>
  <si>
    <t>0.32 ppb</t>
  </si>
  <si>
    <t>very few small specks suspended in water column by rocks</t>
  </si>
  <si>
    <t>0.07 ppb</t>
  </si>
  <si>
    <t>Few specks of CB suspended throughout the WC by the rocks</t>
  </si>
  <si>
    <t>sampled, no visible CB, only duckweed</t>
  </si>
  <si>
    <t>2/8/21 HABs Advisory Signage taken down, no signage posted at Big Break</t>
  </si>
  <si>
    <t>sampled, no visible CB. Water clear.</t>
  </si>
  <si>
    <t>Kayak Launch &amp; Fishing Pier</t>
  </si>
  <si>
    <t>Very high winds; sampled, no visible CB</t>
  </si>
  <si>
    <t>Clumps of scum floating along the surface with few CB within</t>
  </si>
  <si>
    <t>0.29 ppb</t>
  </si>
  <si>
    <t>3 paintlike specks of CB observed</t>
  </si>
  <si>
    <t>0.04 ppb</t>
  </si>
  <si>
    <t>few small specks of CB in WC</t>
  </si>
  <si>
    <t>6/11/2021 HABs Danger Advisory posted at Big Break</t>
  </si>
  <si>
    <t>7.25 ppb</t>
  </si>
  <si>
    <t>Few small specks suspended in WC</t>
  </si>
  <si>
    <t>1.38 ppb</t>
  </si>
  <si>
    <t>Specks suspended in WC</t>
  </si>
  <si>
    <t>small clumps (~1-2 mm)suspended throughout the water column at the rocks surrounding the fishing pier</t>
  </si>
  <si>
    <t>small clumps of CB suspended throughout WC</t>
  </si>
  <si>
    <t>0.09 ppb</t>
  </si>
  <si>
    <t>high winds made sampling difficult; no visible CB</t>
  </si>
  <si>
    <t>Dol</t>
  </si>
  <si>
    <t>Light green paint like flakes of different sizes</t>
  </si>
  <si>
    <t>0.27 ppb</t>
  </si>
  <si>
    <t>Specks of scum surrounding rocks; no visible CB</t>
  </si>
  <si>
    <t>2.84 ppb</t>
  </si>
  <si>
    <t>large clumps of CB suspended throughout WC</t>
  </si>
  <si>
    <t>specks and clumps suspended throughout WC</t>
  </si>
  <si>
    <t>8/18/2021 HABs Caution Advisory posted at Big Break</t>
  </si>
  <si>
    <t>paint-chip-like clumps of CB suspended throughout WC</t>
  </si>
  <si>
    <t>4.84 ppb</t>
  </si>
  <si>
    <t>smaller clumps of CB suspended throughout the WC</t>
  </si>
  <si>
    <t>sampled, no visible CB; some scum</t>
  </si>
  <si>
    <t>small clumps of CB suspended throughout the WC</t>
  </si>
  <si>
    <t>2.79 ppb</t>
  </si>
  <si>
    <t>Small clumps of CB suspended throuhgout the WC</t>
  </si>
  <si>
    <t>1.12 ppb</t>
  </si>
  <si>
    <t>large paint-chip-like flecks &amp; smaller specks of CB suspended throughout WC</t>
  </si>
  <si>
    <t>Geiterinema</t>
  </si>
  <si>
    <t>Too windy to see specks; small dark green mat on plant at kayak launch benthic CB; high water</t>
  </si>
  <si>
    <t>low tide; 1 small speck of CB observed; scum and dirt floating along surface and suspended</t>
  </si>
  <si>
    <t>Few small clumps of CB suspended in WC</t>
  </si>
  <si>
    <t>low tide; no visible CB; small specks of scum</t>
  </si>
  <si>
    <t>few small specks of scum, no visible CB</t>
  </si>
  <si>
    <t>11/19/2021 HABs signage taken down, no signage posted at Big Break</t>
  </si>
  <si>
    <t>Removed advisory sign at Big Break</t>
  </si>
  <si>
    <t>No Test</t>
  </si>
  <si>
    <t>Fishing Dock</t>
  </si>
  <si>
    <t>&gt;10</t>
  </si>
  <si>
    <t xml:space="preserve">light green clumps at kayak launch close to shoreline </t>
  </si>
  <si>
    <t>some green specs/flakes + very few Aph near rocks at entrance to dock</t>
  </si>
  <si>
    <t>6/28/18 Big Break Danger Signs up</t>
  </si>
  <si>
    <t>small green flakes</t>
  </si>
  <si>
    <t>green flakes more at docks</t>
  </si>
  <si>
    <t>unable to check due to azola along shore</t>
  </si>
  <si>
    <t>more flakes than last week</t>
  </si>
  <si>
    <t>light speckles of CB</t>
  </si>
  <si>
    <t>Cyl</t>
  </si>
  <si>
    <t>medium speckles of CB</t>
  </si>
  <si>
    <t>few specs of CB</t>
  </si>
  <si>
    <t>more specs of CB than at kayak launch</t>
  </si>
  <si>
    <t>hard to see with azola growing along shore</t>
  </si>
  <si>
    <t xml:space="preserve">scattered specs of CB, </t>
  </si>
  <si>
    <t>Tested at EPA</t>
  </si>
  <si>
    <t>Green flakes</t>
  </si>
  <si>
    <t>Over grown w/Azola</t>
  </si>
  <si>
    <t>Green specks, paint like light green</t>
  </si>
  <si>
    <t>some few flakes, paint like,not much at all</t>
  </si>
  <si>
    <t>more green flakes paint like could not get to</t>
  </si>
  <si>
    <t>11/20/2018 signage postings switched from Danger to Caution</t>
  </si>
  <si>
    <t>very few specks dispersed in WC</t>
  </si>
  <si>
    <t>only a few specks found</t>
  </si>
  <si>
    <t>12/7/18 Big Break all advisories down</t>
  </si>
  <si>
    <t>DANGER sign 89 days (6/28/18-11/20/18)</t>
  </si>
  <si>
    <t>Caution 17 days (11/20/18-12/7/18)</t>
  </si>
  <si>
    <t>EBRPD 2018 Big Break Cyanobacteria Monitoring</t>
  </si>
  <si>
    <t>EBRPD 2020 Big Break Blue-Green Algae Monitoring</t>
  </si>
  <si>
    <t>EBRPD 2021 Big Break Blue-Green Algae Monitoring</t>
  </si>
  <si>
    <t>No visible CB (Tammy)</t>
  </si>
  <si>
    <t>ALL</t>
  </si>
  <si>
    <t>lagoon</t>
  </si>
  <si>
    <t>over growm w azolla</t>
  </si>
  <si>
    <t xml:space="preserve">no visible cb </t>
  </si>
  <si>
    <t>very light aph in wc at shoreline</t>
  </si>
  <si>
    <t>Aphan/Mic</t>
  </si>
  <si>
    <t>low widely scattered colonies</t>
  </si>
  <si>
    <t>7/25/19 Danger sign was posted</t>
  </si>
  <si>
    <t>Paint like flakes in water column</t>
  </si>
  <si>
    <t>Paint like flakes in water column, more dense at fishing dock</t>
  </si>
  <si>
    <t>paint like flakes, more dense near fishing dock</t>
  </si>
  <si>
    <t>Kayak Launch and Fishing Dock</t>
  </si>
  <si>
    <t>Bentic matts and floating matts</t>
  </si>
  <si>
    <t>Ana/Cyl/Mic</t>
  </si>
  <si>
    <t>ND/ND/&gt;10ppb</t>
  </si>
  <si>
    <t>Small paint like flakes in water colonies some bentic matts</t>
  </si>
  <si>
    <t>small paint-like specs and white and brown scum on the water surface</t>
  </si>
  <si>
    <t>small specs and scums were observed</t>
  </si>
  <si>
    <t>Light scums were observed</t>
  </si>
  <si>
    <t>2.5-5 ppb</t>
  </si>
  <si>
    <t>Small green clumps in WC</t>
  </si>
  <si>
    <t>11/7/2019 Danger to caution sign</t>
  </si>
  <si>
    <t>Kayak</t>
  </si>
  <si>
    <t>Brown film along surface</t>
  </si>
  <si>
    <t>Slight turbidity and brown flecks along surface. Windy and rainy</t>
  </si>
  <si>
    <t>Brown films on surface</t>
  </si>
  <si>
    <t xml:space="preserve">EBRPD 2019 Big Break Cyanobacteria Monitoring </t>
  </si>
  <si>
    <t xml:space="preserve">Primary Species </t>
  </si>
  <si>
    <t>No test</t>
  </si>
  <si>
    <t>No visible BGA</t>
  </si>
  <si>
    <t>Kayka Launch</t>
  </si>
  <si>
    <t>No visible BGA pH=7.02, 65%, 5.6mg/L, Cond.=143.5uS, TDS=0.0469g/L, Salinity =0.1ppt</t>
  </si>
  <si>
    <t>No Visible BGA, Lots of trubidity due to two dogs swimming</t>
  </si>
  <si>
    <t>fila</t>
  </si>
  <si>
    <t>Brown scum on surface along shore</t>
  </si>
  <si>
    <t>No Visible BGA</t>
  </si>
  <si>
    <t>No Visible Cyanos in lake, but in sample</t>
  </si>
  <si>
    <t>None</t>
  </si>
  <si>
    <t>No Visible Cyanos</t>
  </si>
  <si>
    <t xml:space="preserve">Thin layer of brown scum in tules near road. Other side of the road in outlet, green Cyanos on surface of still water. </t>
  </si>
  <si>
    <t>8/25/17 Caution sign Posted</t>
  </si>
  <si>
    <t xml:space="preserve"> Lagoon Culvert</t>
  </si>
  <si>
    <t>Not very visible on water, visible tiny hairs in sample. Other side of road.</t>
  </si>
  <si>
    <t>Not very visible on water, visible in vial sample bottle. Other side of road.</t>
  </si>
  <si>
    <t>Lagoon and culvert</t>
  </si>
  <si>
    <t>ana</t>
  </si>
  <si>
    <t>Green scum near plants near road</t>
  </si>
  <si>
    <t>Strands of BGA at the SE end</t>
  </si>
  <si>
    <t>Mic, Ana</t>
  </si>
  <si>
    <t>0,0</t>
  </si>
  <si>
    <t>Powdered on surface of water-- not a lot.</t>
  </si>
  <si>
    <t>No visible Cyanos</t>
  </si>
  <si>
    <t>Sheen on water surface</t>
  </si>
  <si>
    <t>Sheen on water surface that looked like Aph, but no CB visible under microscope</t>
  </si>
  <si>
    <t>No visible CB, sheen on water surface, no CB under microscope</t>
  </si>
  <si>
    <t>*CAAS minimum detection limit (MDL) is 0.15 ppb</t>
  </si>
  <si>
    <t>M = Microcystis</t>
  </si>
  <si>
    <t>AP = Aphanazomenon</t>
  </si>
  <si>
    <t>AN = Anabaena</t>
  </si>
  <si>
    <t>N = Nostoc</t>
  </si>
  <si>
    <t>P = Planktothrix</t>
  </si>
  <si>
    <t>C= Cylindrospermopsis</t>
  </si>
  <si>
    <t>L = Lyngbya</t>
  </si>
  <si>
    <r>
      <rPr>
        <b/>
        <sz val="11"/>
        <color theme="1"/>
        <rFont val="Calibri"/>
        <family val="2"/>
        <scheme val="minor"/>
      </rPr>
      <t>BOLD</t>
    </r>
    <r>
      <rPr>
        <sz val="11"/>
        <color theme="1"/>
        <rFont val="Calibri"/>
        <family val="2"/>
        <scheme val="minor"/>
      </rPr>
      <t xml:space="preserve"> = Predominant Species</t>
    </r>
  </si>
  <si>
    <t xml:space="preserve">EBRPD 2017 Big Break Cyanobacteria Monitoring </t>
  </si>
  <si>
    <t>Possible BGA - something wispy in water (ended up being pollen)</t>
  </si>
  <si>
    <t>Slough</t>
  </si>
  <si>
    <t>0 ppb</t>
  </si>
  <si>
    <t>Possible BGA - thick green clumps, and something wispy on surface. wind from W. Range 0-20ppb</t>
  </si>
  <si>
    <t>Microcystis seen under scope</t>
  </si>
  <si>
    <t>No visible BGA.</t>
  </si>
  <si>
    <t>M</t>
  </si>
  <si>
    <t>Small clusters of BGA suspended in water. Tide in</t>
  </si>
  <si>
    <t>Dock</t>
  </si>
  <si>
    <t>Large clumps of BGA suspended in water. Tide in</t>
  </si>
  <si>
    <t>Microcsytin</t>
  </si>
  <si>
    <t>Visible BGA clumps. Tide out</t>
  </si>
  <si>
    <t>Large clumps of BGA suspended in water. Tide out</t>
  </si>
  <si>
    <t>&gt;20 ppb</t>
  </si>
  <si>
    <t>Small clusters of BGA suspended in water. Microcystis seen under scope. Tide out</t>
  </si>
  <si>
    <t>Small clusters of BGA suspended in water, surface filmy. Microcystis seen under scope. Tide out</t>
  </si>
  <si>
    <t>Small clusters of BGA suspended in water, surface filmy. Microcystis seen under scope. Tide IN</t>
  </si>
  <si>
    <t>CDPH</t>
  </si>
  <si>
    <t>&gt;50 ppb</t>
  </si>
  <si>
    <t>Small clusters of BGA lesser amount at dock compared to kayak launch</t>
  </si>
  <si>
    <t>Small clusters of BGA on surface</t>
  </si>
  <si>
    <t>Edge of Kayak Launch</t>
  </si>
  <si>
    <t>Few clusters of BGA on surface</t>
  </si>
  <si>
    <t>Pier</t>
  </si>
  <si>
    <t>Very few clusters of BGA on surface</t>
  </si>
  <si>
    <t>A few small green clumps of BGA around Kayak launch and pier</t>
  </si>
  <si>
    <t>A few small clumps suspended in the water.</t>
  </si>
  <si>
    <t>Very little BGA - just a few green specks on surface</t>
  </si>
  <si>
    <t>Flecks of green BGA under scum on surface</t>
  </si>
  <si>
    <t>Light BGA , white scum on surfce</t>
  </si>
  <si>
    <t>very light BGA visible</t>
  </si>
  <si>
    <t>No visible BGA, brownish scum on surface</t>
  </si>
  <si>
    <t xml:space="preserve">EBRPD 2016 Big Break Cyanobacteria Monitoring </t>
  </si>
  <si>
    <t>Range 0-20ppb</t>
  </si>
  <si>
    <t>USEPA</t>
  </si>
  <si>
    <t xml:space="preserve">Antioch Shoreline, fishing pier </t>
  </si>
  <si>
    <t>Range 0-10ppb</t>
  </si>
  <si>
    <t xml:space="preserve">Fishing Pier </t>
  </si>
  <si>
    <t>Estimation, below detection limit of 0.18</t>
  </si>
  <si>
    <t xml:space="preserve">All Abraxis results determined through Abraxis Algal Toxin (Microcystins) Recreational Water Test Strip Kit </t>
  </si>
  <si>
    <t>EBRPD 2015 Big Break Blue Green Algae Monitoring</t>
  </si>
  <si>
    <t>test</t>
  </si>
  <si>
    <t>BigBreak</t>
  </si>
  <si>
    <t>Anatoxins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</si>
</sst>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6EFCE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6" borderId="0" applyNumberFormat="0" applyBorder="0" applyAlignment="0" applyProtection="0"/>
  </cellStyleXfs>
  <cellXfs count="175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wrapText="1"/>
    </xf>
    <xf numFmtId="0" fontId="0" fillId="2" borderId="1" xfId="0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center" vertical="top" wrapText="1"/>
    </xf>
    <xf numFmtId="0" fontId="0" fillId="0" borderId="0" xfId="0" applyAlignment="1">
      <alignment horizontal="left" wrapText="1"/>
    </xf>
    <xf numFmtId="0" fontId="0" fillId="0" borderId="0" xfId="0" applyFill="1"/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14" fontId="0" fillId="3" borderId="1" xfId="0" applyNumberFormat="1" applyFill="1" applyBorder="1" applyAlignment="1">
      <alignment horizontal="center" vertical="center"/>
    </xf>
    <xf numFmtId="0" fontId="0" fillId="0" borderId="0" xfId="0" applyFill="1" applyBorder="1"/>
    <xf numFmtId="0" fontId="0" fillId="3" borderId="4" xfId="0" applyFill="1" applyBorder="1" applyAlignment="1">
      <alignment vertical="center" wrapText="1"/>
    </xf>
    <xf numFmtId="0" fontId="0" fillId="0" borderId="2" xfId="0" applyFill="1" applyBorder="1" applyAlignment="1">
      <alignment horizontal="center" vertical="center"/>
    </xf>
    <xf numFmtId="0" fontId="2" fillId="0" borderId="1" xfId="0" applyFont="1" applyBorder="1"/>
    <xf numFmtId="0" fontId="2" fillId="0" borderId="1" xfId="0" applyFont="1" applyBorder="1" applyAlignment="1">
      <alignment vertical="top"/>
    </xf>
    <xf numFmtId="0" fontId="5" fillId="5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Font="1" applyBorder="1" applyAlignment="1">
      <alignment vertical="top"/>
    </xf>
    <xf numFmtId="0" fontId="6" fillId="0" borderId="0" xfId="0" applyFont="1" applyBorder="1"/>
    <xf numFmtId="0" fontId="0" fillId="3" borderId="1" xfId="0" applyFill="1" applyBorder="1" applyAlignment="1">
      <alignment horizontal="center"/>
    </xf>
    <xf numFmtId="14" fontId="0" fillId="0" borderId="7" xfId="0" applyNumberFormat="1" applyBorder="1" applyAlignment="1">
      <alignment horizontal="center" vertical="center" wrapText="1"/>
    </xf>
    <xf numFmtId="0" fontId="0" fillId="0" borderId="1" xfId="0" applyBorder="1" applyAlignment="1">
      <alignment horizontal="right" vertical="center" wrapText="1"/>
    </xf>
    <xf numFmtId="0" fontId="0" fillId="0" borderId="1" xfId="0" applyBorder="1" applyAlignment="1">
      <alignment horizontal="right"/>
    </xf>
    <xf numFmtId="0" fontId="0" fillId="0" borderId="0" xfId="0" applyAlignment="1">
      <alignment horizontal="center" vertical="center"/>
    </xf>
    <xf numFmtId="0" fontId="0" fillId="0" borderId="1" xfId="0" applyFont="1" applyBorder="1"/>
    <xf numFmtId="0" fontId="0" fillId="0" borderId="0" xfId="0" applyAlignment="1">
      <alignment horizontal="left" vertical="top" wrapText="1"/>
    </xf>
    <xf numFmtId="0" fontId="0" fillId="2" borderId="1" xfId="0" applyFill="1" applyBorder="1"/>
    <xf numFmtId="0" fontId="0" fillId="0" borderId="0" xfId="0" applyAlignment="1">
      <alignment horizontal="center" vertical="top"/>
    </xf>
    <xf numFmtId="0" fontId="0" fillId="0" borderId="0" xfId="0" applyAlignment="1">
      <alignment horizontal="center" vertical="top" wrapText="1"/>
    </xf>
    <xf numFmtId="0" fontId="2" fillId="0" borderId="1" xfId="0" applyFont="1" applyBorder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vertical="top" wrapText="1"/>
    </xf>
    <xf numFmtId="0" fontId="0" fillId="0" borderId="0" xfId="0" applyAlignment="1">
      <alignment vertical="top"/>
    </xf>
    <xf numFmtId="0" fontId="0" fillId="0" borderId="0" xfId="0" applyBorder="1" applyAlignment="1">
      <alignment horizontal="center" vertical="top" wrapText="1"/>
    </xf>
    <xf numFmtId="0" fontId="0" fillId="0" borderId="1" xfId="0" applyBorder="1" applyAlignment="1">
      <alignment horizontal="left"/>
    </xf>
    <xf numFmtId="0" fontId="0" fillId="2" borderId="0" xfId="0" applyFill="1"/>
    <xf numFmtId="0" fontId="0" fillId="0" borderId="0" xfId="0" applyAlignment="1">
      <alignment horizontal="left" vertical="top"/>
    </xf>
    <xf numFmtId="0" fontId="0" fillId="0" borderId="0" xfId="0" applyAlignment="1">
      <alignment horizontal="right" vertical="top" wrapText="1"/>
    </xf>
    <xf numFmtId="0" fontId="0" fillId="0" borderId="0" xfId="0" applyAlignment="1">
      <alignment horizontal="left" vertical="top"/>
    </xf>
    <xf numFmtId="0" fontId="7" fillId="0" borderId="0" xfId="0" applyFont="1"/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vertical="top" wrapText="1"/>
    </xf>
    <xf numFmtId="0" fontId="2" fillId="0" borderId="0" xfId="0" applyFont="1" applyAlignment="1">
      <alignment horizontal="right" vertical="top" wrapText="1"/>
    </xf>
    <xf numFmtId="164" fontId="2" fillId="0" borderId="0" xfId="0" applyNumberFormat="1" applyFont="1" applyAlignment="1">
      <alignment horizontal="center" vertical="center"/>
    </xf>
    <xf numFmtId="0" fontId="4" fillId="0" borderId="0" xfId="0" applyFont="1"/>
    <xf numFmtId="0" fontId="0" fillId="0" borderId="0" xfId="0"/>
    <xf numFmtId="14" fontId="0" fillId="0" borderId="0" xfId="0" applyNumberFormat="1" applyBorder="1" applyAlignment="1">
      <alignment horizontal="center" vertical="center" wrapText="1"/>
    </xf>
    <xf numFmtId="14" fontId="3" fillId="3" borderId="1" xfId="1" applyNumberFormat="1" applyFont="1" applyFill="1" applyBorder="1" applyAlignment="1">
      <alignment horizontal="center" vertical="center" wrapText="1"/>
    </xf>
    <xf numFmtId="0" fontId="8" fillId="6" borderId="1" xfId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4" fontId="0" fillId="2" borderId="1" xfId="0" applyNumberFormat="1" applyFill="1" applyBorder="1" applyAlignment="1">
      <alignment horizontal="left" vertical="top"/>
    </xf>
    <xf numFmtId="0" fontId="0" fillId="0" borderId="0" xfId="0"/>
    <xf numFmtId="0" fontId="0" fillId="0" borderId="0" xfId="0"/>
    <xf numFmtId="0" fontId="8" fillId="6" borderId="1" xfId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14" fontId="3" fillId="2" borderId="1" xfId="1" applyNumberFormat="1" applyFont="1" applyFill="1" applyBorder="1" applyAlignment="1">
      <alignment horizontal="left" vertical="center"/>
    </xf>
    <xf numFmtId="0" fontId="0" fillId="0" borderId="0" xfId="0"/>
    <xf numFmtId="14" fontId="3" fillId="5" borderId="1" xfId="1" applyNumberFormat="1" applyFont="1" applyFill="1" applyBorder="1" applyAlignment="1">
      <alignment horizontal="left" vertical="center"/>
    </xf>
    <xf numFmtId="0" fontId="3" fillId="5" borderId="1" xfId="0" applyFont="1" applyFill="1" applyBorder="1" applyAlignment="1">
      <alignment horizontal="center" vertical="center" wrapText="1"/>
    </xf>
    <xf numFmtId="14" fontId="3" fillId="0" borderId="1" xfId="1" applyNumberFormat="1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center" vertical="center" wrapText="1"/>
    </xf>
    <xf numFmtId="14" fontId="0" fillId="2" borderId="1" xfId="0" applyNumberFormat="1" applyFill="1" applyBorder="1" applyAlignment="1">
      <alignment vertical="center"/>
    </xf>
    <xf numFmtId="0" fontId="0" fillId="0" borderId="1" xfId="0" applyBorder="1" applyAlignment="1"/>
    <xf numFmtId="0" fontId="0" fillId="0" borderId="0" xfId="0" applyAlignment="1">
      <alignment vertical="center" wrapText="1"/>
    </xf>
    <xf numFmtId="0" fontId="2" fillId="0" borderId="4" xfId="0" applyFont="1" applyBorder="1" applyAlignment="1">
      <alignment wrapText="1"/>
    </xf>
    <xf numFmtId="0" fontId="8" fillId="6" borderId="4" xfId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3" fillId="5" borderId="1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vertical="center" wrapText="1"/>
    </xf>
    <xf numFmtId="0" fontId="0" fillId="0" borderId="0" xfId="0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top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4" fontId="0" fillId="0" borderId="1" xfId="0" applyNumberFormat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top"/>
    </xf>
    <xf numFmtId="0" fontId="0" fillId="0" borderId="0" xfId="0"/>
    <xf numFmtId="0" fontId="0" fillId="0" borderId="8" xfId="0" applyBorder="1" applyAlignment="1">
      <alignment horizontal="center" vertical="center"/>
    </xf>
    <xf numFmtId="0" fontId="2" fillId="0" borderId="4" xfId="0" applyFont="1" applyBorder="1" applyAlignment="1">
      <alignment horizontal="left" wrapText="1"/>
    </xf>
    <xf numFmtId="0" fontId="2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0" fillId="3" borderId="4" xfId="0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 wrapText="1"/>
    </xf>
    <xf numFmtId="14" fontId="3" fillId="0" borderId="0" xfId="1" applyNumberFormat="1" applyFont="1" applyFill="1" applyBorder="1" applyAlignment="1">
      <alignment vertical="center" wrapText="1"/>
    </xf>
    <xf numFmtId="14" fontId="3" fillId="0" borderId="1" xfId="1" applyNumberFormat="1" applyFont="1" applyFill="1" applyBorder="1" applyAlignment="1">
      <alignment vertical="center" wrapText="1"/>
    </xf>
    <xf numFmtId="0" fontId="3" fillId="5" borderId="1" xfId="0" applyFont="1" applyFill="1" applyBorder="1" applyAlignment="1">
      <alignment horizontal="left" vertical="center"/>
    </xf>
    <xf numFmtId="14" fontId="3" fillId="3" borderId="1" xfId="1" applyNumberFormat="1" applyFont="1" applyFill="1" applyBorder="1" applyAlignment="1">
      <alignment horizontal="center" vertical="center"/>
    </xf>
    <xf numFmtId="14" fontId="3" fillId="0" borderId="1" xfId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14" fontId="3" fillId="7" borderId="1" xfId="1" applyNumberFormat="1" applyFont="1" applyFill="1" applyBorder="1" applyAlignment="1">
      <alignment horizontal="left" vertical="center"/>
    </xf>
    <xf numFmtId="0" fontId="3" fillId="7" borderId="1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left" vertical="center" wrapText="1"/>
    </xf>
    <xf numFmtId="14" fontId="0" fillId="0" borderId="0" xfId="0" applyNumberFormat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2" fillId="0" borderId="1" xfId="0" applyFont="1" applyBorder="1" applyAlignment="1">
      <alignment horizontal="center" wrapText="1"/>
    </xf>
    <xf numFmtId="0" fontId="0" fillId="2" borderId="1" xfId="0" applyFill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0" fontId="0" fillId="3" borderId="1" xfId="0" applyFill="1" applyBorder="1"/>
    <xf numFmtId="14" fontId="0" fillId="3" borderId="1" xfId="0" applyNumberFormat="1" applyFill="1" applyBorder="1" applyAlignment="1">
      <alignment horizontal="center" vertical="center" wrapText="1"/>
    </xf>
    <xf numFmtId="14" fontId="0" fillId="3" borderId="1" xfId="0" applyNumberFormat="1" applyFill="1" applyBorder="1" applyAlignment="1">
      <alignment vertical="center"/>
    </xf>
    <xf numFmtId="14" fontId="3" fillId="5" borderId="1" xfId="0" applyNumberFormat="1" applyFont="1" applyFill="1" applyBorder="1" applyAlignment="1">
      <alignment vertical="center" wrapText="1"/>
    </xf>
    <xf numFmtId="0" fontId="0" fillId="3" borderId="1" xfId="0" applyFill="1" applyBorder="1" applyAlignment="1">
      <alignment horizontal="left" vertical="top" wrapText="1"/>
    </xf>
    <xf numFmtId="14" fontId="0" fillId="2" borderId="1" xfId="0" applyNumberFormat="1" applyFill="1" applyBorder="1" applyAlignment="1">
      <alignment vertical="center" wrapText="1"/>
    </xf>
    <xf numFmtId="14" fontId="3" fillId="7" borderId="1" xfId="0" applyNumberFormat="1" applyFont="1" applyFill="1" applyBorder="1" applyAlignment="1">
      <alignment horizontal="left" vertical="top" wrapText="1"/>
    </xf>
    <xf numFmtId="0" fontId="0" fillId="3" borderId="4" xfId="0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4" borderId="3" xfId="0" applyFill="1" applyBorder="1"/>
    <xf numFmtId="0" fontId="0" fillId="4" borderId="1" xfId="0" applyFill="1" applyBorder="1"/>
    <xf numFmtId="14" fontId="0" fillId="2" borderId="0" xfId="0" applyNumberFormat="1" applyFill="1" applyAlignment="1">
      <alignment horizontal="center" vertical="center" wrapText="1"/>
    </xf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left"/>
    </xf>
    <xf numFmtId="14" fontId="3" fillId="5" borderId="1" xfId="0" applyNumberFormat="1" applyFont="1" applyFill="1" applyBorder="1" applyAlignment="1">
      <alignment vertical="center"/>
    </xf>
    <xf numFmtId="14" fontId="3" fillId="7" borderId="1" xfId="0" applyNumberFormat="1" applyFont="1" applyFill="1" applyBorder="1" applyAlignment="1">
      <alignment horizontal="left" vertical="top"/>
    </xf>
    <xf numFmtId="14" fontId="0" fillId="5" borderId="1" xfId="0" applyNumberFormat="1" applyFill="1" applyBorder="1" applyAlignment="1">
      <alignment horizontal="left" vertical="top"/>
    </xf>
    <xf numFmtId="0" fontId="4" fillId="0" borderId="1" xfId="0" applyFont="1" applyBorder="1" applyAlignment="1">
      <alignment wrapText="1"/>
    </xf>
    <xf numFmtId="0" fontId="4" fillId="0" borderId="1" xfId="0" applyFont="1" applyBorder="1"/>
    <xf numFmtId="0" fontId="0" fillId="2" borderId="1" xfId="0" applyFill="1" applyBorder="1" applyAlignment="1">
      <alignment horizontal="left" vertical="top"/>
    </xf>
    <xf numFmtId="0" fontId="2" fillId="4" borderId="1" xfId="0" applyFont="1" applyFill="1" applyBorder="1"/>
    <xf numFmtId="0" fontId="0" fillId="3" borderId="1" xfId="0" applyFill="1" applyBorder="1" applyAlignment="1">
      <alignment wrapText="1"/>
    </xf>
    <xf numFmtId="0" fontId="0" fillId="3" borderId="0" xfId="0" applyFill="1"/>
    <xf numFmtId="0" fontId="0" fillId="2" borderId="1" xfId="0" applyFill="1" applyBorder="1" applyAlignment="1">
      <alignment horizontal="left" wrapText="1"/>
    </xf>
    <xf numFmtId="0" fontId="0" fillId="0" borderId="6" xfId="0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0" fillId="8" borderId="1" xfId="0" applyFill="1" applyBorder="1" applyAlignment="1">
      <alignment horizontal="center" vertical="center" wrapText="1"/>
    </xf>
    <xf numFmtId="14" fontId="0" fillId="2" borderId="1" xfId="0" applyNumberForma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14" fontId="0" fillId="0" borderId="0" xfId="0" applyNumberFormat="1" applyAlignment="1">
      <alignment horizontal="center"/>
    </xf>
    <xf numFmtId="0" fontId="0" fillId="0" borderId="0" xfId="0" applyFont="1"/>
    <xf numFmtId="14" fontId="8" fillId="6" borderId="1" xfId="1" applyNumberFormat="1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0" fillId="3" borderId="0" xfId="0" applyFill="1" applyBorder="1" applyAlignment="1">
      <alignment horizontal="center" vertical="center" wrapText="1"/>
    </xf>
    <xf numFmtId="14" fontId="3" fillId="7" borderId="4" xfId="1" applyNumberFormat="1" applyFont="1" applyFill="1" applyBorder="1" applyAlignment="1">
      <alignment horizontal="left" vertical="center" wrapText="1"/>
    </xf>
    <xf numFmtId="14" fontId="3" fillId="7" borderId="9" xfId="1" applyNumberFormat="1" applyFont="1" applyFill="1" applyBorder="1" applyAlignment="1">
      <alignment horizontal="left" vertical="center" wrapText="1"/>
    </xf>
    <xf numFmtId="14" fontId="0" fillId="2" borderId="1" xfId="0" applyNumberFormat="1" applyFill="1" applyBorder="1" applyAlignment="1">
      <alignment vertic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colors>
    <mruColors>
      <color rgb="FFCC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78D05-C172-460B-A361-4D4975E42A75}">
  <dimension ref="A1:P83"/>
  <sheetViews>
    <sheetView topLeftCell="A31" workbookViewId="0">
      <selection activeCell="A4" sqref="A4:I56"/>
    </sheetView>
  </sheetViews>
  <sheetFormatPr defaultRowHeight="14.5" x14ac:dyDescent="0.35"/>
  <cols>
    <col min="1" max="1" width="11.1796875" style="115" customWidth="1"/>
    <col min="2" max="2" width="11.26953125" style="115" customWidth="1"/>
    <col min="3" max="3" width="14.7265625" style="115" customWidth="1"/>
    <col min="4" max="4" width="11.453125" style="115" customWidth="1"/>
    <col min="5" max="5" width="13.7265625" style="115" customWidth="1"/>
    <col min="6" max="6" width="9.453125" style="115" customWidth="1"/>
    <col min="7" max="7" width="15.81640625" style="115" customWidth="1"/>
    <col min="8" max="8" width="13.7265625" style="115" customWidth="1"/>
    <col min="9" max="9" width="58" style="22" customWidth="1"/>
    <col min="10" max="14" width="7.453125" style="45" customWidth="1"/>
    <col min="15" max="16" width="9.1796875" style="115"/>
  </cols>
  <sheetData>
    <row r="1" spans="1:16" x14ac:dyDescent="0.35">
      <c r="A1" s="115" t="s">
        <v>239</v>
      </c>
      <c r="B1" s="49"/>
      <c r="C1" s="49"/>
      <c r="D1" s="49"/>
      <c r="E1" s="50"/>
      <c r="F1" s="49"/>
      <c r="G1" s="49"/>
      <c r="H1" s="49"/>
      <c r="I1" s="47"/>
      <c r="O1" s="56"/>
      <c r="P1" s="56"/>
    </row>
    <row r="2" spans="1:16" ht="43.5" x14ac:dyDescent="0.35">
      <c r="A2" s="51" t="s">
        <v>2</v>
      </c>
      <c r="B2" s="51" t="s">
        <v>6</v>
      </c>
      <c r="C2" s="51" t="s">
        <v>0</v>
      </c>
      <c r="D2" s="51" t="s">
        <v>69</v>
      </c>
      <c r="E2" s="51" t="s">
        <v>67</v>
      </c>
      <c r="F2" s="51" t="s">
        <v>68</v>
      </c>
      <c r="G2" s="51" t="s">
        <v>65</v>
      </c>
      <c r="H2" s="51" t="s">
        <v>66</v>
      </c>
      <c r="I2" s="117" t="s">
        <v>4</v>
      </c>
      <c r="J2" s="118" t="s">
        <v>23</v>
      </c>
      <c r="K2" s="118" t="s">
        <v>16</v>
      </c>
      <c r="L2" s="118" t="s">
        <v>49</v>
      </c>
      <c r="M2" s="118" t="s">
        <v>63</v>
      </c>
      <c r="N2" s="118" t="s">
        <v>10</v>
      </c>
      <c r="O2" s="54"/>
      <c r="P2" s="54"/>
    </row>
    <row r="3" spans="1:16" x14ac:dyDescent="0.35">
      <c r="A3" s="83" t="s">
        <v>158</v>
      </c>
      <c r="B3" s="82"/>
      <c r="C3" s="82"/>
      <c r="D3" s="82"/>
      <c r="E3" s="82"/>
      <c r="F3" s="82"/>
      <c r="G3" s="82"/>
      <c r="H3" s="82"/>
      <c r="I3" s="119"/>
      <c r="J3" s="103"/>
      <c r="K3" s="103"/>
      <c r="L3" s="103"/>
      <c r="M3" s="103"/>
      <c r="N3" s="103"/>
    </row>
    <row r="4" spans="1:16" x14ac:dyDescent="0.35">
      <c r="A4" s="31">
        <v>44202</v>
      </c>
      <c r="B4" s="31" t="s">
        <v>48</v>
      </c>
      <c r="C4" s="26" t="s">
        <v>94</v>
      </c>
      <c r="D4" s="24" t="s">
        <v>10</v>
      </c>
      <c r="E4" s="24" t="s">
        <v>93</v>
      </c>
      <c r="F4" s="24" t="s">
        <v>61</v>
      </c>
      <c r="G4" s="24"/>
      <c r="H4" s="24"/>
      <c r="I4" s="120" t="s">
        <v>64</v>
      </c>
      <c r="J4" s="24"/>
      <c r="K4" s="24"/>
      <c r="L4" s="24"/>
      <c r="M4" s="24"/>
      <c r="N4" s="24">
        <v>1</v>
      </c>
    </row>
    <row r="5" spans="1:16" x14ac:dyDescent="0.35">
      <c r="A5" s="31">
        <v>44202</v>
      </c>
      <c r="B5" s="31" t="s">
        <v>48</v>
      </c>
      <c r="C5" s="24" t="s">
        <v>159</v>
      </c>
      <c r="D5" s="24"/>
      <c r="E5" s="24"/>
      <c r="F5" s="24"/>
      <c r="G5" s="24"/>
      <c r="H5" s="24"/>
      <c r="I5" s="120" t="s">
        <v>64</v>
      </c>
      <c r="J5" s="24"/>
      <c r="K5" s="24"/>
      <c r="L5" s="24"/>
      <c r="M5" s="24"/>
      <c r="N5" s="24"/>
    </row>
    <row r="6" spans="1:16" x14ac:dyDescent="0.35">
      <c r="A6" s="71">
        <v>44209</v>
      </c>
      <c r="B6" s="73" t="s">
        <v>48</v>
      </c>
      <c r="C6" s="26" t="s">
        <v>94</v>
      </c>
      <c r="D6" s="73" t="s">
        <v>10</v>
      </c>
      <c r="E6" s="73" t="s">
        <v>93</v>
      </c>
      <c r="F6" s="73" t="s">
        <v>160</v>
      </c>
      <c r="G6" s="73"/>
      <c r="H6" s="73"/>
      <c r="I6" s="121" t="s">
        <v>141</v>
      </c>
      <c r="J6" s="101"/>
      <c r="K6" s="101"/>
      <c r="L6" s="101"/>
      <c r="M6" s="101"/>
      <c r="N6" s="101">
        <v>1</v>
      </c>
    </row>
    <row r="7" spans="1:16" x14ac:dyDescent="0.35">
      <c r="A7" s="71">
        <v>44217</v>
      </c>
      <c r="B7" s="73" t="s">
        <v>48</v>
      </c>
      <c r="C7" s="73" t="s">
        <v>94</v>
      </c>
      <c r="D7" s="73" t="s">
        <v>10</v>
      </c>
      <c r="E7" s="73" t="s">
        <v>93</v>
      </c>
      <c r="F7" s="73" t="s">
        <v>61</v>
      </c>
      <c r="G7" s="73" t="s">
        <v>93</v>
      </c>
      <c r="H7" s="73"/>
      <c r="I7" s="121" t="s">
        <v>161</v>
      </c>
      <c r="J7" s="101"/>
      <c r="K7" s="101"/>
      <c r="L7" s="101"/>
      <c r="M7" s="101"/>
      <c r="N7" s="101">
        <v>1</v>
      </c>
    </row>
    <row r="8" spans="1:16" x14ac:dyDescent="0.35">
      <c r="A8" s="71">
        <v>44230</v>
      </c>
      <c r="B8" s="73" t="s">
        <v>48</v>
      </c>
      <c r="C8" s="73" t="s">
        <v>94</v>
      </c>
      <c r="D8" s="73" t="s">
        <v>10</v>
      </c>
      <c r="E8" s="73" t="s">
        <v>93</v>
      </c>
      <c r="F8" s="73" t="s">
        <v>162</v>
      </c>
      <c r="G8" s="73" t="s">
        <v>93</v>
      </c>
      <c r="H8" s="73"/>
      <c r="I8" s="121" t="s">
        <v>163</v>
      </c>
      <c r="J8" s="101"/>
      <c r="K8" s="101"/>
      <c r="L8" s="101"/>
      <c r="M8" s="101"/>
      <c r="N8" s="101">
        <v>1</v>
      </c>
    </row>
    <row r="9" spans="1:16" x14ac:dyDescent="0.35">
      <c r="A9" s="71">
        <v>44235</v>
      </c>
      <c r="B9" s="73" t="s">
        <v>48</v>
      </c>
      <c r="C9" s="73" t="s">
        <v>94</v>
      </c>
      <c r="D9" s="73" t="s">
        <v>10</v>
      </c>
      <c r="E9" s="73" t="s">
        <v>93</v>
      </c>
      <c r="F9" s="73" t="s">
        <v>61</v>
      </c>
      <c r="G9" s="73"/>
      <c r="H9" s="73"/>
      <c r="I9" s="121" t="s">
        <v>164</v>
      </c>
      <c r="J9" s="101"/>
      <c r="K9" s="101"/>
      <c r="L9" s="101"/>
      <c r="M9" s="101"/>
      <c r="N9" s="101">
        <v>1</v>
      </c>
    </row>
    <row r="10" spans="1:16" x14ac:dyDescent="0.35">
      <c r="A10" s="172" t="s">
        <v>165</v>
      </c>
      <c r="B10" s="173"/>
      <c r="C10" s="173"/>
      <c r="D10" s="173"/>
      <c r="E10" s="173"/>
      <c r="F10" s="173"/>
      <c r="G10" s="173"/>
      <c r="H10" s="173"/>
      <c r="I10" s="173"/>
      <c r="J10" s="122"/>
      <c r="K10" s="122"/>
      <c r="L10" s="122"/>
      <c r="M10" s="122"/>
      <c r="N10" s="122"/>
      <c r="O10" s="123"/>
      <c r="P10" s="123"/>
    </row>
    <row r="11" spans="1:16" x14ac:dyDescent="0.35">
      <c r="A11" s="71">
        <v>44243</v>
      </c>
      <c r="B11" s="73" t="s">
        <v>48</v>
      </c>
      <c r="C11" s="73" t="s">
        <v>94</v>
      </c>
      <c r="D11" s="73" t="s">
        <v>10</v>
      </c>
      <c r="E11" s="73" t="s">
        <v>93</v>
      </c>
      <c r="F11" s="73">
        <v>0.09</v>
      </c>
      <c r="G11" s="73"/>
      <c r="H11" s="73"/>
      <c r="I11" s="121" t="s">
        <v>166</v>
      </c>
      <c r="J11" s="101"/>
      <c r="K11" s="101"/>
      <c r="L11" s="101"/>
      <c r="M11" s="101"/>
      <c r="N11" s="101">
        <v>1</v>
      </c>
    </row>
    <row r="12" spans="1:16" x14ac:dyDescent="0.35">
      <c r="A12" s="71">
        <v>44251</v>
      </c>
      <c r="B12" s="73" t="s">
        <v>48</v>
      </c>
      <c r="C12" s="73" t="s">
        <v>94</v>
      </c>
      <c r="D12" s="73" t="s">
        <v>10</v>
      </c>
      <c r="E12" s="73" t="s">
        <v>93</v>
      </c>
      <c r="F12" s="73" t="s">
        <v>61</v>
      </c>
      <c r="G12" s="73"/>
      <c r="H12" s="73"/>
      <c r="I12" s="121" t="s">
        <v>141</v>
      </c>
      <c r="J12" s="101"/>
      <c r="K12" s="101"/>
      <c r="L12" s="101"/>
      <c r="M12" s="101"/>
      <c r="N12" s="101">
        <v>1</v>
      </c>
    </row>
    <row r="13" spans="1:16" x14ac:dyDescent="0.35">
      <c r="A13" s="71">
        <v>44257</v>
      </c>
      <c r="B13" s="73" t="s">
        <v>48</v>
      </c>
      <c r="C13" s="73" t="s">
        <v>94</v>
      </c>
      <c r="D13" s="73"/>
      <c r="E13" s="73"/>
      <c r="F13" s="73"/>
      <c r="G13" s="73"/>
      <c r="H13" s="73"/>
      <c r="I13" s="121" t="s">
        <v>133</v>
      </c>
      <c r="J13" s="101"/>
      <c r="K13" s="101"/>
      <c r="L13" s="101"/>
      <c r="M13" s="101"/>
      <c r="N13" s="101"/>
    </row>
    <row r="14" spans="1:16" ht="29" x14ac:dyDescent="0.35">
      <c r="A14" s="71">
        <v>44263</v>
      </c>
      <c r="B14" s="73" t="s">
        <v>48</v>
      </c>
      <c r="C14" s="73" t="s">
        <v>167</v>
      </c>
      <c r="D14" s="73"/>
      <c r="E14" s="73"/>
      <c r="F14" s="73"/>
      <c r="G14" s="73"/>
      <c r="H14" s="73"/>
      <c r="I14" s="121" t="s">
        <v>64</v>
      </c>
      <c r="J14" s="101"/>
      <c r="K14" s="101"/>
      <c r="L14" s="101"/>
      <c r="M14" s="101"/>
      <c r="N14" s="101"/>
    </row>
    <row r="15" spans="1:16" x14ac:dyDescent="0.35">
      <c r="A15" s="71">
        <v>44271</v>
      </c>
      <c r="B15" s="73" t="s">
        <v>48</v>
      </c>
      <c r="C15" s="73" t="s">
        <v>94</v>
      </c>
      <c r="D15" s="73"/>
      <c r="E15" s="73"/>
      <c r="F15" s="73"/>
      <c r="G15" s="73"/>
      <c r="H15" s="73"/>
      <c r="I15" s="121" t="s">
        <v>141</v>
      </c>
      <c r="J15" s="101"/>
      <c r="K15" s="101"/>
      <c r="L15" s="101"/>
      <c r="M15" s="101"/>
      <c r="N15" s="101"/>
    </row>
    <row r="16" spans="1:16" x14ac:dyDescent="0.35">
      <c r="A16" s="71">
        <v>44278</v>
      </c>
      <c r="B16" s="73" t="s">
        <v>48</v>
      </c>
      <c r="C16" s="73" t="s">
        <v>94</v>
      </c>
      <c r="D16" s="73"/>
      <c r="E16" s="73"/>
      <c r="F16" s="73"/>
      <c r="G16" s="73"/>
      <c r="H16" s="73"/>
      <c r="I16" s="121" t="s">
        <v>168</v>
      </c>
      <c r="J16" s="101"/>
      <c r="K16" s="101"/>
      <c r="L16" s="101"/>
      <c r="M16" s="101"/>
      <c r="N16" s="101"/>
    </row>
    <row r="17" spans="1:14" x14ac:dyDescent="0.35">
      <c r="A17" s="71">
        <v>44287</v>
      </c>
      <c r="B17" s="73" t="s">
        <v>48</v>
      </c>
      <c r="C17" s="73" t="s">
        <v>94</v>
      </c>
      <c r="D17" s="73"/>
      <c r="E17" s="73"/>
      <c r="F17" s="73"/>
      <c r="G17" s="73" t="s">
        <v>123</v>
      </c>
      <c r="H17" s="73"/>
      <c r="I17" s="121" t="s">
        <v>169</v>
      </c>
      <c r="J17" s="101"/>
      <c r="K17" s="101"/>
      <c r="L17" s="101"/>
      <c r="M17" s="101"/>
      <c r="N17" s="101"/>
    </row>
    <row r="18" spans="1:14" x14ac:dyDescent="0.35">
      <c r="A18" s="71">
        <v>44293</v>
      </c>
      <c r="B18" s="73" t="s">
        <v>48</v>
      </c>
      <c r="C18" s="73" t="s">
        <v>94</v>
      </c>
      <c r="D18" s="73" t="s">
        <v>10</v>
      </c>
      <c r="E18" s="73" t="s">
        <v>93</v>
      </c>
      <c r="F18" s="73" t="s">
        <v>170</v>
      </c>
      <c r="G18" s="73"/>
      <c r="H18" s="73"/>
      <c r="I18" s="121" t="s">
        <v>141</v>
      </c>
      <c r="J18" s="101"/>
      <c r="K18" s="101"/>
      <c r="L18" s="101"/>
      <c r="M18" s="101"/>
      <c r="N18" s="101">
        <v>1</v>
      </c>
    </row>
    <row r="19" spans="1:14" x14ac:dyDescent="0.35">
      <c r="A19" s="71">
        <v>44298</v>
      </c>
      <c r="B19" s="73" t="s">
        <v>48</v>
      </c>
      <c r="C19" s="73" t="s">
        <v>94</v>
      </c>
      <c r="D19" s="73"/>
      <c r="E19" s="73"/>
      <c r="F19" s="73"/>
      <c r="G19" s="73"/>
      <c r="H19" s="73"/>
      <c r="I19" s="121" t="s">
        <v>64</v>
      </c>
      <c r="J19" s="101"/>
      <c r="K19" s="101"/>
      <c r="L19" s="101"/>
      <c r="M19" s="101"/>
      <c r="N19" s="101"/>
    </row>
    <row r="20" spans="1:14" x14ac:dyDescent="0.35">
      <c r="A20" s="71">
        <v>44305</v>
      </c>
      <c r="B20" s="73" t="s">
        <v>48</v>
      </c>
      <c r="C20" s="73" t="s">
        <v>94</v>
      </c>
      <c r="D20" s="73" t="s">
        <v>91</v>
      </c>
      <c r="E20" s="73" t="s">
        <v>93</v>
      </c>
      <c r="F20" s="73" t="s">
        <v>61</v>
      </c>
      <c r="G20" s="73" t="s">
        <v>93</v>
      </c>
      <c r="H20" s="73"/>
      <c r="I20" s="121" t="s">
        <v>171</v>
      </c>
      <c r="J20" s="101">
        <v>1</v>
      </c>
      <c r="K20" s="101"/>
      <c r="L20" s="101"/>
      <c r="M20" s="101"/>
      <c r="N20" s="101">
        <v>1</v>
      </c>
    </row>
    <row r="21" spans="1:14" x14ac:dyDescent="0.35">
      <c r="A21" s="71">
        <v>44313</v>
      </c>
      <c r="B21" s="73" t="s">
        <v>48</v>
      </c>
      <c r="C21" s="73" t="s">
        <v>94</v>
      </c>
      <c r="D21" s="73" t="s">
        <v>10</v>
      </c>
      <c r="E21" s="73" t="s">
        <v>93</v>
      </c>
      <c r="F21" s="73" t="s">
        <v>61</v>
      </c>
      <c r="G21" s="73"/>
      <c r="H21" s="73"/>
      <c r="I21" s="121" t="s">
        <v>141</v>
      </c>
      <c r="J21" s="101"/>
      <c r="K21" s="101"/>
      <c r="L21" s="101"/>
      <c r="M21" s="101"/>
      <c r="N21" s="101">
        <v>1</v>
      </c>
    </row>
    <row r="22" spans="1:14" x14ac:dyDescent="0.35">
      <c r="A22" s="71">
        <v>44321</v>
      </c>
      <c r="B22" s="73" t="s">
        <v>48</v>
      </c>
      <c r="C22" s="73" t="s">
        <v>94</v>
      </c>
      <c r="D22" s="73" t="s">
        <v>10</v>
      </c>
      <c r="E22" s="73" t="s">
        <v>93</v>
      </c>
      <c r="F22" s="73" t="s">
        <v>61</v>
      </c>
      <c r="G22" s="73"/>
      <c r="H22" s="73"/>
      <c r="I22" s="121" t="s">
        <v>141</v>
      </c>
      <c r="J22" s="101"/>
      <c r="K22" s="101"/>
      <c r="L22" s="101"/>
      <c r="M22" s="101"/>
      <c r="N22" s="101">
        <v>1</v>
      </c>
    </row>
    <row r="23" spans="1:14" x14ac:dyDescent="0.35">
      <c r="A23" s="71">
        <v>44328</v>
      </c>
      <c r="B23" s="73" t="s">
        <v>48</v>
      </c>
      <c r="C23" s="73" t="s">
        <v>94</v>
      </c>
      <c r="D23" s="73" t="s">
        <v>10</v>
      </c>
      <c r="E23" s="73" t="s">
        <v>93</v>
      </c>
      <c r="F23" s="73" t="s">
        <v>61</v>
      </c>
      <c r="G23" s="73"/>
      <c r="H23" s="73"/>
      <c r="I23" s="121" t="s">
        <v>141</v>
      </c>
      <c r="J23" s="101"/>
      <c r="K23" s="101"/>
      <c r="L23" s="101"/>
      <c r="M23" s="101"/>
      <c r="N23" s="101">
        <v>1</v>
      </c>
    </row>
    <row r="24" spans="1:14" x14ac:dyDescent="0.35">
      <c r="A24" s="71">
        <v>44335</v>
      </c>
      <c r="B24" s="73" t="s">
        <v>48</v>
      </c>
      <c r="C24" s="73" t="s">
        <v>94</v>
      </c>
      <c r="D24" s="73" t="s">
        <v>10</v>
      </c>
      <c r="E24" s="73" t="s">
        <v>93</v>
      </c>
      <c r="F24" s="73" t="s">
        <v>172</v>
      </c>
      <c r="G24" s="73"/>
      <c r="H24" s="73"/>
      <c r="I24" s="121" t="s">
        <v>141</v>
      </c>
      <c r="J24" s="101"/>
      <c r="K24" s="101"/>
      <c r="L24" s="101"/>
      <c r="M24" s="101"/>
      <c r="N24" s="101">
        <v>1</v>
      </c>
    </row>
    <row r="25" spans="1:14" x14ac:dyDescent="0.35">
      <c r="A25" s="71">
        <v>44341</v>
      </c>
      <c r="B25" s="73" t="s">
        <v>48</v>
      </c>
      <c r="C25" s="73" t="s">
        <v>94</v>
      </c>
      <c r="D25" s="73" t="s">
        <v>10</v>
      </c>
      <c r="E25" s="73" t="s">
        <v>93</v>
      </c>
      <c r="F25" s="73" t="s">
        <v>172</v>
      </c>
      <c r="G25" s="73"/>
      <c r="H25" s="73"/>
      <c r="I25" s="121" t="s">
        <v>141</v>
      </c>
      <c r="J25" s="101"/>
      <c r="K25" s="101"/>
      <c r="L25" s="101"/>
      <c r="M25" s="101"/>
      <c r="N25" s="101">
        <v>1</v>
      </c>
    </row>
    <row r="26" spans="1:14" x14ac:dyDescent="0.35">
      <c r="A26" s="71">
        <v>44349</v>
      </c>
      <c r="B26" s="73" t="s">
        <v>48</v>
      </c>
      <c r="C26" s="73" t="s">
        <v>94</v>
      </c>
      <c r="D26" s="73"/>
      <c r="E26" s="73"/>
      <c r="F26" s="73"/>
      <c r="G26" s="73"/>
      <c r="H26" s="73"/>
      <c r="I26" s="121" t="s">
        <v>141</v>
      </c>
      <c r="J26" s="101"/>
      <c r="K26" s="101"/>
      <c r="L26" s="101"/>
      <c r="M26" s="101"/>
      <c r="N26" s="101"/>
    </row>
    <row r="27" spans="1:14" x14ac:dyDescent="0.35">
      <c r="A27" s="71">
        <v>44354</v>
      </c>
      <c r="B27" s="73" t="s">
        <v>48</v>
      </c>
      <c r="C27" s="73" t="s">
        <v>94</v>
      </c>
      <c r="D27" s="73" t="s">
        <v>10</v>
      </c>
      <c r="E27" s="73" t="s">
        <v>93</v>
      </c>
      <c r="F27" s="73" t="s">
        <v>137</v>
      </c>
      <c r="G27" s="73" t="s">
        <v>101</v>
      </c>
      <c r="H27" s="73"/>
      <c r="I27" s="121" t="s">
        <v>173</v>
      </c>
      <c r="J27" s="101"/>
      <c r="K27" s="101"/>
      <c r="L27" s="101"/>
      <c r="M27" s="101"/>
      <c r="N27" s="101">
        <v>1</v>
      </c>
    </row>
    <row r="28" spans="1:14" x14ac:dyDescent="0.35">
      <c r="A28" s="71">
        <v>44358</v>
      </c>
      <c r="B28" s="73" t="s">
        <v>48</v>
      </c>
      <c r="C28" s="73" t="s">
        <v>94</v>
      </c>
      <c r="D28" s="73" t="s">
        <v>91</v>
      </c>
      <c r="E28" s="73" t="s">
        <v>93</v>
      </c>
      <c r="F28" s="73" t="s">
        <v>61</v>
      </c>
      <c r="G28" s="73"/>
      <c r="H28" s="73"/>
      <c r="I28" s="121" t="s">
        <v>141</v>
      </c>
      <c r="J28" s="101">
        <v>1</v>
      </c>
      <c r="K28" s="101"/>
      <c r="L28" s="101"/>
      <c r="M28" s="101"/>
      <c r="N28" s="101"/>
    </row>
    <row r="29" spans="1:14" x14ac:dyDescent="0.35">
      <c r="A29" s="85" t="s">
        <v>174</v>
      </c>
      <c r="B29" s="124"/>
      <c r="C29" s="124"/>
      <c r="D29" s="124"/>
      <c r="E29" s="124"/>
      <c r="F29" s="124"/>
      <c r="G29" s="124"/>
      <c r="H29" s="124"/>
      <c r="I29" s="124"/>
      <c r="J29" s="101"/>
      <c r="K29" s="101"/>
      <c r="L29" s="101"/>
      <c r="M29" s="101"/>
      <c r="N29" s="101"/>
    </row>
    <row r="30" spans="1:14" x14ac:dyDescent="0.35">
      <c r="A30" s="125">
        <v>44361</v>
      </c>
      <c r="B30" s="73" t="s">
        <v>48</v>
      </c>
      <c r="C30" s="73" t="s">
        <v>94</v>
      </c>
      <c r="D30" s="73" t="s">
        <v>10</v>
      </c>
      <c r="E30" s="73" t="s">
        <v>93</v>
      </c>
      <c r="F30" s="73" t="s">
        <v>175</v>
      </c>
      <c r="G30" s="73" t="s">
        <v>101</v>
      </c>
      <c r="H30" s="73"/>
      <c r="I30" s="121" t="s">
        <v>176</v>
      </c>
      <c r="J30" s="101"/>
      <c r="K30" s="101"/>
      <c r="L30" s="101"/>
      <c r="M30" s="101"/>
      <c r="N30" s="101">
        <v>1</v>
      </c>
    </row>
    <row r="31" spans="1:14" x14ac:dyDescent="0.35">
      <c r="A31" s="71">
        <v>44368</v>
      </c>
      <c r="B31" s="73" t="s">
        <v>48</v>
      </c>
      <c r="C31" s="73" t="s">
        <v>94</v>
      </c>
      <c r="D31" s="73" t="s">
        <v>10</v>
      </c>
      <c r="E31" s="73" t="s">
        <v>93</v>
      </c>
      <c r="F31" s="73" t="s">
        <v>177</v>
      </c>
      <c r="G31" s="73" t="s">
        <v>93</v>
      </c>
      <c r="H31" s="73"/>
      <c r="I31" s="121" t="s">
        <v>178</v>
      </c>
      <c r="J31" s="101"/>
      <c r="K31" s="101"/>
      <c r="L31" s="101"/>
      <c r="M31" s="101"/>
      <c r="N31" s="101">
        <v>1</v>
      </c>
    </row>
    <row r="32" spans="1:14" ht="29" x14ac:dyDescent="0.35">
      <c r="A32" s="71">
        <v>44376</v>
      </c>
      <c r="B32" s="73" t="s">
        <v>48</v>
      </c>
      <c r="C32" s="9" t="s">
        <v>94</v>
      </c>
      <c r="D32" s="9" t="s">
        <v>10</v>
      </c>
      <c r="E32" s="9" t="s">
        <v>93</v>
      </c>
      <c r="F32" s="9" t="s">
        <v>137</v>
      </c>
      <c r="G32" s="9" t="s">
        <v>93</v>
      </c>
      <c r="H32" s="9" t="s">
        <v>123</v>
      </c>
      <c r="I32" s="17" t="s">
        <v>179</v>
      </c>
      <c r="J32" s="1"/>
      <c r="K32" s="1"/>
      <c r="L32" s="1"/>
      <c r="M32" s="1"/>
      <c r="N32" s="3">
        <v>1</v>
      </c>
    </row>
    <row r="33" spans="1:14" x14ac:dyDescent="0.35">
      <c r="A33" s="71">
        <v>44384</v>
      </c>
      <c r="B33" s="73" t="s">
        <v>48</v>
      </c>
      <c r="C33" s="73" t="s">
        <v>94</v>
      </c>
      <c r="D33" s="73"/>
      <c r="E33" s="73"/>
      <c r="F33" s="73"/>
      <c r="G33" s="73" t="s">
        <v>93</v>
      </c>
      <c r="H33" s="73"/>
      <c r="I33" s="121" t="s">
        <v>180</v>
      </c>
      <c r="J33" s="101"/>
      <c r="K33" s="101"/>
      <c r="L33" s="101"/>
      <c r="M33" s="101"/>
      <c r="N33" s="101"/>
    </row>
    <row r="34" spans="1:14" x14ac:dyDescent="0.35">
      <c r="A34" s="71">
        <v>44397</v>
      </c>
      <c r="B34" s="73" t="s">
        <v>48</v>
      </c>
      <c r="C34" s="73" t="s">
        <v>94</v>
      </c>
      <c r="D34" s="73" t="s">
        <v>10</v>
      </c>
      <c r="E34" s="73" t="s">
        <v>93</v>
      </c>
      <c r="F34" s="73" t="s">
        <v>181</v>
      </c>
      <c r="G34" s="73"/>
      <c r="H34" s="73"/>
      <c r="I34" s="121" t="s">
        <v>182</v>
      </c>
      <c r="J34" s="101"/>
      <c r="K34" s="101"/>
      <c r="L34" s="101"/>
      <c r="M34" s="101"/>
      <c r="N34" s="101">
        <v>1</v>
      </c>
    </row>
    <row r="35" spans="1:14" x14ac:dyDescent="0.35">
      <c r="A35" s="71">
        <v>44405</v>
      </c>
      <c r="B35" s="73" t="s">
        <v>48</v>
      </c>
      <c r="C35" s="73" t="s">
        <v>94</v>
      </c>
      <c r="D35" s="73"/>
      <c r="E35" s="73"/>
      <c r="F35" s="73"/>
      <c r="G35" s="73" t="s">
        <v>93</v>
      </c>
      <c r="H35" s="73" t="s">
        <v>183</v>
      </c>
      <c r="I35" s="121" t="s">
        <v>184</v>
      </c>
      <c r="J35" s="101"/>
      <c r="K35" s="101"/>
      <c r="L35" s="101"/>
      <c r="M35" s="101"/>
      <c r="N35" s="101"/>
    </row>
    <row r="36" spans="1:14" x14ac:dyDescent="0.35">
      <c r="A36" s="126">
        <v>44411</v>
      </c>
      <c r="B36" s="73" t="s">
        <v>48</v>
      </c>
      <c r="C36" s="127" t="s">
        <v>94</v>
      </c>
      <c r="D36" s="127" t="s">
        <v>10</v>
      </c>
      <c r="E36" s="127" t="s">
        <v>93</v>
      </c>
      <c r="F36" s="127" t="s">
        <v>185</v>
      </c>
      <c r="G36" s="127"/>
      <c r="H36" s="127"/>
      <c r="I36" s="128" t="s">
        <v>186</v>
      </c>
      <c r="J36" s="103"/>
      <c r="K36" s="103"/>
      <c r="L36" s="103"/>
      <c r="M36" s="103"/>
      <c r="N36" s="103">
        <v>1</v>
      </c>
    </row>
    <row r="37" spans="1:14" x14ac:dyDescent="0.35">
      <c r="A37" s="126">
        <v>44418</v>
      </c>
      <c r="B37" s="73" t="s">
        <v>48</v>
      </c>
      <c r="C37" s="127" t="s">
        <v>94</v>
      </c>
      <c r="D37" s="127" t="s">
        <v>10</v>
      </c>
      <c r="E37" s="127" t="s">
        <v>93</v>
      </c>
      <c r="F37" s="127" t="s">
        <v>187</v>
      </c>
      <c r="G37" s="127" t="s">
        <v>93</v>
      </c>
      <c r="H37" s="127"/>
      <c r="I37" s="128" t="s">
        <v>188</v>
      </c>
      <c r="J37" s="103"/>
      <c r="K37" s="103"/>
      <c r="L37" s="103"/>
      <c r="M37" s="103"/>
      <c r="N37" s="103">
        <v>1</v>
      </c>
    </row>
    <row r="38" spans="1:14" x14ac:dyDescent="0.35">
      <c r="A38" s="126">
        <v>44426</v>
      </c>
      <c r="B38" s="73" t="s">
        <v>48</v>
      </c>
      <c r="C38" s="127" t="s">
        <v>94</v>
      </c>
      <c r="D38" s="127" t="s">
        <v>10</v>
      </c>
      <c r="E38" s="127" t="s">
        <v>93</v>
      </c>
      <c r="F38" s="127" t="s">
        <v>162</v>
      </c>
      <c r="G38" s="127" t="s">
        <v>93</v>
      </c>
      <c r="H38" s="127"/>
      <c r="I38" s="128" t="s">
        <v>189</v>
      </c>
      <c r="J38" s="103"/>
      <c r="K38" s="103"/>
      <c r="L38" s="103"/>
      <c r="M38" s="103"/>
      <c r="N38" s="103">
        <v>1</v>
      </c>
    </row>
    <row r="39" spans="1:14" x14ac:dyDescent="0.35">
      <c r="A39" s="83" t="s">
        <v>190</v>
      </c>
      <c r="B39" s="82"/>
      <c r="C39" s="82"/>
      <c r="D39" s="82"/>
      <c r="E39" s="82"/>
      <c r="F39" s="82"/>
      <c r="G39" s="82"/>
      <c r="H39" s="82"/>
      <c r="I39" s="119"/>
      <c r="J39" s="103"/>
      <c r="K39" s="103"/>
      <c r="L39" s="103"/>
      <c r="M39" s="103"/>
      <c r="N39" s="103"/>
    </row>
    <row r="40" spans="1:14" x14ac:dyDescent="0.35">
      <c r="A40" s="126">
        <v>44432</v>
      </c>
      <c r="B40" s="73" t="s">
        <v>48</v>
      </c>
      <c r="C40" s="127" t="s">
        <v>94</v>
      </c>
      <c r="D40" s="127" t="s">
        <v>10</v>
      </c>
      <c r="E40" s="127" t="s">
        <v>93</v>
      </c>
      <c r="F40" s="127" t="s">
        <v>61</v>
      </c>
      <c r="G40" s="127" t="s">
        <v>93</v>
      </c>
      <c r="H40" s="127"/>
      <c r="I40" s="128" t="s">
        <v>188</v>
      </c>
      <c r="J40" s="103"/>
      <c r="K40" s="103"/>
      <c r="L40" s="103"/>
      <c r="M40" s="103"/>
      <c r="N40" s="103">
        <v>1</v>
      </c>
    </row>
    <row r="41" spans="1:14" x14ac:dyDescent="0.35">
      <c r="A41" s="126">
        <v>44439</v>
      </c>
      <c r="B41" s="73" t="s">
        <v>48</v>
      </c>
      <c r="C41" s="127" t="s">
        <v>94</v>
      </c>
      <c r="D41" s="127" t="s">
        <v>10</v>
      </c>
      <c r="E41" s="127" t="s">
        <v>93</v>
      </c>
      <c r="F41" s="127" t="s">
        <v>61</v>
      </c>
      <c r="G41" s="127" t="s">
        <v>93</v>
      </c>
      <c r="H41" s="127"/>
      <c r="I41" s="128" t="s">
        <v>191</v>
      </c>
      <c r="J41" s="103"/>
      <c r="K41" s="103"/>
      <c r="L41" s="103"/>
      <c r="M41" s="103"/>
      <c r="N41" s="103">
        <v>1</v>
      </c>
    </row>
    <row r="42" spans="1:14" x14ac:dyDescent="0.35">
      <c r="A42" s="126">
        <v>44447</v>
      </c>
      <c r="B42" s="73" t="s">
        <v>48</v>
      </c>
      <c r="C42" s="127" t="s">
        <v>94</v>
      </c>
      <c r="D42" s="127" t="s">
        <v>10</v>
      </c>
      <c r="E42" s="127" t="s">
        <v>93</v>
      </c>
      <c r="F42" s="127" t="s">
        <v>192</v>
      </c>
      <c r="G42" s="127" t="s">
        <v>93</v>
      </c>
      <c r="H42" s="127"/>
      <c r="I42" s="18" t="s">
        <v>193</v>
      </c>
      <c r="J42" s="103"/>
      <c r="K42" s="103"/>
      <c r="L42" s="103"/>
      <c r="M42" s="103"/>
      <c r="N42" s="103">
        <v>1</v>
      </c>
    </row>
    <row r="43" spans="1:14" x14ac:dyDescent="0.35">
      <c r="A43" s="126">
        <v>44453</v>
      </c>
      <c r="B43" s="73" t="s">
        <v>48</v>
      </c>
      <c r="C43" s="127" t="s">
        <v>94</v>
      </c>
      <c r="D43" s="127" t="s">
        <v>10</v>
      </c>
      <c r="E43" s="127" t="s">
        <v>93</v>
      </c>
      <c r="F43" s="127" t="s">
        <v>126</v>
      </c>
      <c r="G43" s="127"/>
      <c r="H43" s="127"/>
      <c r="I43" s="128" t="s">
        <v>194</v>
      </c>
      <c r="J43" s="103"/>
      <c r="K43" s="103"/>
      <c r="L43" s="103"/>
      <c r="M43" s="103"/>
      <c r="N43" s="103">
        <v>1</v>
      </c>
    </row>
    <row r="44" spans="1:14" x14ac:dyDescent="0.35">
      <c r="A44" s="126">
        <v>44460</v>
      </c>
      <c r="B44" s="73" t="s">
        <v>48</v>
      </c>
      <c r="C44" s="127" t="s">
        <v>94</v>
      </c>
      <c r="D44" s="127" t="s">
        <v>10</v>
      </c>
      <c r="E44" s="127" t="s">
        <v>93</v>
      </c>
      <c r="F44" s="127" t="s">
        <v>61</v>
      </c>
      <c r="G44" s="127" t="s">
        <v>93</v>
      </c>
      <c r="H44" s="127"/>
      <c r="I44" s="128" t="s">
        <v>195</v>
      </c>
      <c r="J44" s="103"/>
      <c r="K44" s="103"/>
      <c r="L44" s="103"/>
      <c r="M44" s="103"/>
      <c r="N44" s="103">
        <v>1</v>
      </c>
    </row>
    <row r="45" spans="1:14" x14ac:dyDescent="0.35">
      <c r="A45" s="126">
        <v>44467</v>
      </c>
      <c r="B45" s="73" t="s">
        <v>48</v>
      </c>
      <c r="C45" s="127" t="s">
        <v>94</v>
      </c>
      <c r="D45" s="127" t="s">
        <v>10</v>
      </c>
      <c r="E45" s="127" t="s">
        <v>93</v>
      </c>
      <c r="F45" s="127" t="s">
        <v>196</v>
      </c>
      <c r="G45" s="127" t="s">
        <v>93</v>
      </c>
      <c r="H45" s="127"/>
      <c r="I45" s="128" t="s">
        <v>197</v>
      </c>
      <c r="J45" s="103"/>
      <c r="K45" s="103"/>
      <c r="L45" s="103"/>
      <c r="M45" s="103"/>
      <c r="N45" s="103">
        <v>1</v>
      </c>
    </row>
    <row r="46" spans="1:14" ht="29" x14ac:dyDescent="0.35">
      <c r="A46" s="126">
        <v>44474</v>
      </c>
      <c r="B46" s="73" t="s">
        <v>48</v>
      </c>
      <c r="C46" s="127" t="s">
        <v>94</v>
      </c>
      <c r="D46" s="127" t="s">
        <v>10</v>
      </c>
      <c r="E46" s="127" t="s">
        <v>93</v>
      </c>
      <c r="F46" s="127" t="s">
        <v>198</v>
      </c>
      <c r="G46" s="127" t="s">
        <v>93</v>
      </c>
      <c r="H46" s="127"/>
      <c r="I46" s="128" t="s">
        <v>199</v>
      </c>
      <c r="J46" s="103"/>
      <c r="K46" s="103"/>
      <c r="L46" s="103"/>
      <c r="M46" s="103"/>
      <c r="N46" s="103">
        <v>1</v>
      </c>
    </row>
    <row r="47" spans="1:14" ht="29" x14ac:dyDescent="0.35">
      <c r="A47" s="126">
        <v>44480</v>
      </c>
      <c r="B47" s="73" t="s">
        <v>48</v>
      </c>
      <c r="C47" s="127" t="s">
        <v>159</v>
      </c>
      <c r="D47" s="127" t="s">
        <v>10</v>
      </c>
      <c r="E47" s="127" t="s">
        <v>93</v>
      </c>
      <c r="F47" s="127" t="s">
        <v>126</v>
      </c>
      <c r="G47" s="127" t="s">
        <v>200</v>
      </c>
      <c r="H47" s="127"/>
      <c r="I47" s="128" t="s">
        <v>201</v>
      </c>
      <c r="J47" s="103"/>
      <c r="K47" s="103"/>
      <c r="L47" s="103"/>
      <c r="M47" s="103"/>
      <c r="N47" s="103">
        <v>1</v>
      </c>
    </row>
    <row r="48" spans="1:14" ht="29" x14ac:dyDescent="0.35">
      <c r="A48" s="126">
        <v>44488</v>
      </c>
      <c r="B48" s="73" t="s">
        <v>48</v>
      </c>
      <c r="C48" s="127" t="s">
        <v>94</v>
      </c>
      <c r="D48" s="127" t="s">
        <v>10</v>
      </c>
      <c r="E48" s="127" t="s">
        <v>93</v>
      </c>
      <c r="F48" s="127" t="s">
        <v>138</v>
      </c>
      <c r="G48" s="127" t="s">
        <v>93</v>
      </c>
      <c r="H48" s="127"/>
      <c r="I48" s="128" t="s">
        <v>202</v>
      </c>
      <c r="J48" s="103"/>
      <c r="K48" s="103"/>
      <c r="L48" s="103"/>
      <c r="M48" s="103"/>
      <c r="N48" s="103">
        <v>1</v>
      </c>
    </row>
    <row r="49" spans="1:14" x14ac:dyDescent="0.35">
      <c r="A49" s="126">
        <v>44495</v>
      </c>
      <c r="B49" s="73" t="s">
        <v>48</v>
      </c>
      <c r="C49" s="127" t="s">
        <v>94</v>
      </c>
      <c r="D49" s="127" t="s">
        <v>10</v>
      </c>
      <c r="E49" s="127" t="s">
        <v>93</v>
      </c>
      <c r="F49" s="127" t="s">
        <v>61</v>
      </c>
      <c r="G49" s="127" t="s">
        <v>93</v>
      </c>
      <c r="H49" s="127"/>
      <c r="I49" s="128" t="s">
        <v>203</v>
      </c>
      <c r="J49" s="103"/>
      <c r="K49" s="103"/>
      <c r="L49" s="103"/>
      <c r="M49" s="103"/>
      <c r="N49" s="103">
        <v>1</v>
      </c>
    </row>
    <row r="50" spans="1:14" x14ac:dyDescent="0.35">
      <c r="A50" s="126">
        <v>44504</v>
      </c>
      <c r="B50" s="73" t="s">
        <v>48</v>
      </c>
      <c r="C50" s="127" t="s">
        <v>94</v>
      </c>
      <c r="D50" s="127" t="s">
        <v>10</v>
      </c>
      <c r="E50" s="127" t="s">
        <v>93</v>
      </c>
      <c r="F50" s="127" t="s">
        <v>61</v>
      </c>
      <c r="G50" s="127"/>
      <c r="H50" s="127"/>
      <c r="I50" s="128" t="s">
        <v>204</v>
      </c>
      <c r="J50" s="103"/>
      <c r="K50" s="103"/>
      <c r="L50" s="103"/>
      <c r="M50" s="103"/>
      <c r="N50" s="103">
        <v>1</v>
      </c>
    </row>
    <row r="51" spans="1:14" x14ac:dyDescent="0.35">
      <c r="A51" s="126">
        <v>44509</v>
      </c>
      <c r="B51" s="73" t="s">
        <v>48</v>
      </c>
      <c r="C51" s="127" t="s">
        <v>94</v>
      </c>
      <c r="D51" s="127"/>
      <c r="E51" s="127"/>
      <c r="F51" s="127"/>
      <c r="G51" s="127"/>
      <c r="H51" s="127"/>
      <c r="I51" s="128" t="s">
        <v>205</v>
      </c>
      <c r="J51" s="103"/>
      <c r="K51" s="103"/>
      <c r="L51" s="103"/>
      <c r="M51" s="103"/>
      <c r="N51" s="103"/>
    </row>
    <row r="52" spans="1:14" x14ac:dyDescent="0.35">
      <c r="A52" s="126">
        <v>44515</v>
      </c>
      <c r="B52" s="73" t="s">
        <v>48</v>
      </c>
      <c r="C52" s="127" t="s">
        <v>94</v>
      </c>
      <c r="D52" s="127" t="s">
        <v>91</v>
      </c>
      <c r="E52" s="127" t="s">
        <v>93</v>
      </c>
      <c r="F52" s="127" t="s">
        <v>61</v>
      </c>
      <c r="G52" s="127"/>
      <c r="H52" s="127"/>
      <c r="I52" s="128" t="s">
        <v>64</v>
      </c>
      <c r="J52" s="103">
        <v>1</v>
      </c>
      <c r="K52" s="103"/>
      <c r="L52" s="103"/>
      <c r="M52" s="103"/>
      <c r="N52" s="103"/>
    </row>
    <row r="53" spans="1:14" x14ac:dyDescent="0.35">
      <c r="A53" s="129" t="s">
        <v>206</v>
      </c>
      <c r="B53" s="130"/>
      <c r="C53" s="130"/>
      <c r="D53" s="130"/>
      <c r="E53" s="130"/>
      <c r="F53" s="130"/>
      <c r="G53" s="130"/>
      <c r="H53" s="130"/>
      <c r="I53" s="131"/>
      <c r="J53" s="103"/>
      <c r="K53" s="103"/>
      <c r="L53" s="103"/>
      <c r="M53" s="103"/>
      <c r="N53" s="103"/>
    </row>
    <row r="54" spans="1:14" x14ac:dyDescent="0.35">
      <c r="A54" s="126">
        <v>44539</v>
      </c>
      <c r="B54" s="73" t="s">
        <v>48</v>
      </c>
      <c r="C54" s="127" t="s">
        <v>94</v>
      </c>
      <c r="D54" s="127"/>
      <c r="E54" s="127"/>
      <c r="F54" s="127"/>
      <c r="G54" s="127"/>
      <c r="H54" s="127"/>
      <c r="I54" s="128" t="s">
        <v>64</v>
      </c>
      <c r="J54" s="103"/>
      <c r="K54" s="103"/>
      <c r="L54" s="103"/>
      <c r="M54" s="103"/>
      <c r="N54" s="103"/>
    </row>
    <row r="55" spans="1:14" x14ac:dyDescent="0.35">
      <c r="A55" s="87"/>
      <c r="B55" s="73" t="s">
        <v>48</v>
      </c>
      <c r="C55" s="127"/>
      <c r="D55" s="127"/>
      <c r="E55" s="127"/>
      <c r="F55" s="127"/>
      <c r="G55" s="127"/>
      <c r="H55" s="127"/>
      <c r="I55" s="128"/>
      <c r="J55" s="103"/>
      <c r="K55" s="103"/>
      <c r="L55" s="103"/>
      <c r="M55" s="103"/>
      <c r="N55" s="103"/>
    </row>
    <row r="56" spans="1:14" x14ac:dyDescent="0.35">
      <c r="A56" s="87"/>
      <c r="B56" s="73" t="s">
        <v>48</v>
      </c>
      <c r="C56" s="127"/>
      <c r="D56" s="127"/>
      <c r="E56" s="127"/>
      <c r="F56" s="127"/>
      <c r="G56" s="127"/>
      <c r="H56" s="127"/>
      <c r="I56" s="128"/>
      <c r="J56" s="103"/>
      <c r="K56" s="103"/>
      <c r="L56" s="103"/>
      <c r="M56" s="103"/>
      <c r="N56" s="103"/>
    </row>
    <row r="57" spans="1:14" x14ac:dyDescent="0.35">
      <c r="A57" s="132"/>
      <c r="B57" s="15"/>
      <c r="C57" s="15"/>
      <c r="D57" s="15"/>
      <c r="E57" s="15"/>
      <c r="F57" s="15"/>
      <c r="G57" s="15"/>
      <c r="H57" s="15"/>
      <c r="I57" s="52" t="s">
        <v>25</v>
      </c>
      <c r="J57" s="104">
        <f>SUM(J4:J56)</f>
        <v>3</v>
      </c>
      <c r="K57" s="104">
        <f>SUM(K4:K35)</f>
        <v>0</v>
      </c>
      <c r="L57" s="104">
        <f>SUM(L4:L35)</f>
        <v>0</v>
      </c>
      <c r="M57" s="104">
        <f>SUM(M4:M35)</f>
        <v>0</v>
      </c>
      <c r="N57" s="104">
        <f>SUM(N4:N56)</f>
        <v>33</v>
      </c>
    </row>
    <row r="58" spans="1:14" x14ac:dyDescent="0.35">
      <c r="E58" s="15"/>
      <c r="F58" s="15"/>
      <c r="G58" s="15"/>
      <c r="H58" s="15"/>
      <c r="I58" s="18"/>
      <c r="J58" s="133" t="s">
        <v>23</v>
      </c>
      <c r="K58" s="133" t="s">
        <v>16</v>
      </c>
      <c r="L58" s="133" t="s">
        <v>49</v>
      </c>
      <c r="M58" s="133" t="s">
        <v>63</v>
      </c>
      <c r="N58" s="133" t="s">
        <v>10</v>
      </c>
    </row>
    <row r="59" spans="1:14" x14ac:dyDescent="0.35">
      <c r="I59" s="58" t="s">
        <v>50</v>
      </c>
      <c r="J59" s="9">
        <v>0</v>
      </c>
      <c r="K59" s="9">
        <v>0</v>
      </c>
      <c r="L59" s="9">
        <v>0</v>
      </c>
      <c r="M59" s="9">
        <v>0</v>
      </c>
      <c r="N59" s="9">
        <v>0</v>
      </c>
    </row>
    <row r="60" spans="1:14" x14ac:dyDescent="0.35">
      <c r="A60" s="56" t="s">
        <v>12</v>
      </c>
      <c r="I60" s="17" t="s">
        <v>51</v>
      </c>
      <c r="J60" s="9">
        <v>0</v>
      </c>
      <c r="K60" s="9">
        <v>0</v>
      </c>
      <c r="L60" s="9">
        <v>0</v>
      </c>
      <c r="M60" s="9">
        <v>0</v>
      </c>
      <c r="N60" s="9">
        <v>0</v>
      </c>
    </row>
    <row r="61" spans="1:14" x14ac:dyDescent="0.35">
      <c r="A61" s="115" t="s">
        <v>70</v>
      </c>
      <c r="I61" s="17" t="s">
        <v>52</v>
      </c>
      <c r="J61" s="9">
        <v>0</v>
      </c>
      <c r="K61" s="9">
        <v>0</v>
      </c>
      <c r="L61" s="9">
        <v>0</v>
      </c>
      <c r="M61" s="9">
        <v>0</v>
      </c>
      <c r="N61" s="9">
        <v>0</v>
      </c>
    </row>
    <row r="62" spans="1:14" x14ac:dyDescent="0.35">
      <c r="A62" s="56" t="s">
        <v>13</v>
      </c>
      <c r="I62" s="17" t="s">
        <v>53</v>
      </c>
      <c r="J62" s="9">
        <v>0</v>
      </c>
      <c r="K62" s="9">
        <v>0</v>
      </c>
      <c r="L62" s="9">
        <v>0</v>
      </c>
      <c r="M62" s="9">
        <v>0</v>
      </c>
      <c r="N62" s="9">
        <v>0</v>
      </c>
    </row>
    <row r="63" spans="1:14" x14ac:dyDescent="0.35">
      <c r="A63" s="56" t="s">
        <v>14</v>
      </c>
      <c r="D63" s="45"/>
      <c r="I63" s="17" t="s">
        <v>26</v>
      </c>
      <c r="J63" s="9">
        <v>0</v>
      </c>
      <c r="K63" s="9">
        <v>0</v>
      </c>
      <c r="L63" s="9">
        <v>0</v>
      </c>
      <c r="M63" s="9">
        <v>0</v>
      </c>
      <c r="N63" s="9">
        <v>0</v>
      </c>
    </row>
    <row r="64" spans="1:14" x14ac:dyDescent="0.35">
      <c r="A64" s="56" t="s">
        <v>15</v>
      </c>
      <c r="D64" s="45"/>
      <c r="I64" s="17" t="s">
        <v>54</v>
      </c>
      <c r="J64" s="9">
        <v>0</v>
      </c>
      <c r="K64" s="9">
        <v>0</v>
      </c>
      <c r="L64" s="9">
        <v>0</v>
      </c>
      <c r="M64" s="9">
        <v>0</v>
      </c>
      <c r="N64" s="9">
        <v>0</v>
      </c>
    </row>
    <row r="65" spans="1:14" x14ac:dyDescent="0.35">
      <c r="A65" s="56" t="s">
        <v>20</v>
      </c>
      <c r="D65" s="45"/>
      <c r="E65" s="45"/>
      <c r="F65" s="45"/>
      <c r="G65" s="45"/>
      <c r="H65" s="45"/>
      <c r="I65" s="17" t="s">
        <v>55</v>
      </c>
      <c r="J65" s="9">
        <v>0</v>
      </c>
      <c r="K65" s="9">
        <v>0</v>
      </c>
      <c r="L65" s="9">
        <v>0</v>
      </c>
      <c r="M65" s="9">
        <v>0</v>
      </c>
      <c r="N65" s="9">
        <v>0</v>
      </c>
    </row>
    <row r="66" spans="1:14" x14ac:dyDescent="0.35">
      <c r="A66" s="56" t="s">
        <v>21</v>
      </c>
      <c r="D66" s="45"/>
      <c r="E66" s="45"/>
      <c r="F66" s="45"/>
      <c r="G66" s="45"/>
      <c r="H66" s="45"/>
      <c r="I66" s="17" t="s">
        <v>56</v>
      </c>
      <c r="J66" s="9">
        <v>0</v>
      </c>
      <c r="K66" s="9">
        <v>0</v>
      </c>
      <c r="L66" s="9">
        <v>0</v>
      </c>
      <c r="M66" s="9">
        <v>0</v>
      </c>
      <c r="N66" s="9">
        <v>0</v>
      </c>
    </row>
    <row r="67" spans="1:14" x14ac:dyDescent="0.35">
      <c r="A67" s="56" t="s">
        <v>84</v>
      </c>
      <c r="D67" s="45"/>
      <c r="E67" s="45"/>
      <c r="F67" s="45"/>
      <c r="G67" s="45"/>
      <c r="H67" s="45"/>
      <c r="I67" s="17" t="s">
        <v>57</v>
      </c>
      <c r="J67" s="9">
        <v>0</v>
      </c>
      <c r="K67" s="9">
        <v>0</v>
      </c>
      <c r="L67" s="9">
        <v>0</v>
      </c>
      <c r="M67" s="9">
        <v>0</v>
      </c>
      <c r="N67" s="9">
        <v>0</v>
      </c>
    </row>
    <row r="68" spans="1:14" x14ac:dyDescent="0.35">
      <c r="A68" s="56" t="s">
        <v>85</v>
      </c>
      <c r="D68" s="45"/>
      <c r="E68" s="45"/>
      <c r="F68" s="45"/>
      <c r="G68" s="45"/>
      <c r="H68" s="45"/>
      <c r="I68" s="17" t="s">
        <v>58</v>
      </c>
      <c r="J68" s="9">
        <v>0</v>
      </c>
      <c r="K68" s="9">
        <v>0</v>
      </c>
      <c r="L68" s="9">
        <v>0</v>
      </c>
      <c r="M68" s="9">
        <v>0</v>
      </c>
      <c r="N68" s="9">
        <v>0</v>
      </c>
    </row>
    <row r="69" spans="1:14" x14ac:dyDescent="0.35">
      <c r="A69" s="56" t="s">
        <v>86</v>
      </c>
      <c r="D69" s="45"/>
      <c r="E69" s="45"/>
      <c r="F69" s="45"/>
      <c r="G69" s="45"/>
      <c r="H69" s="45"/>
      <c r="I69" s="17" t="s">
        <v>59</v>
      </c>
      <c r="J69" s="9">
        <v>0</v>
      </c>
      <c r="K69" s="9">
        <v>0</v>
      </c>
      <c r="L69" s="9">
        <v>0</v>
      </c>
      <c r="M69" s="9">
        <v>0</v>
      </c>
      <c r="N69" s="9">
        <v>0</v>
      </c>
    </row>
    <row r="70" spans="1:14" x14ac:dyDescent="0.35">
      <c r="A70" s="114" t="s">
        <v>87</v>
      </c>
      <c r="D70" s="45"/>
      <c r="E70" s="45"/>
      <c r="F70" s="45"/>
      <c r="G70" s="45"/>
      <c r="H70" s="45"/>
      <c r="I70" s="17" t="s">
        <v>60</v>
      </c>
      <c r="J70" s="9">
        <v>0</v>
      </c>
      <c r="K70" s="9">
        <v>0</v>
      </c>
      <c r="L70" s="9">
        <v>0</v>
      </c>
      <c r="M70" s="9">
        <v>0</v>
      </c>
      <c r="N70" s="9">
        <v>0</v>
      </c>
    </row>
    <row r="71" spans="1:14" x14ac:dyDescent="0.35">
      <c r="A71" s="114"/>
      <c r="D71" s="45"/>
      <c r="E71" s="45"/>
      <c r="F71" s="45"/>
      <c r="G71" s="45"/>
      <c r="H71" s="45"/>
    </row>
    <row r="72" spans="1:14" x14ac:dyDescent="0.35">
      <c r="A72" s="114" t="s">
        <v>78</v>
      </c>
      <c r="D72" s="45"/>
      <c r="E72" s="45"/>
      <c r="F72" s="45"/>
      <c r="G72" s="45"/>
      <c r="H72" s="45"/>
      <c r="I72" s="47"/>
      <c r="J72" s="9" t="s">
        <v>23</v>
      </c>
      <c r="K72" s="9" t="s">
        <v>16</v>
      </c>
      <c r="L72" s="9" t="s">
        <v>49</v>
      </c>
      <c r="M72" s="9" t="s">
        <v>63</v>
      </c>
      <c r="N72" s="9" t="s">
        <v>10</v>
      </c>
    </row>
    <row r="73" spans="1:14" x14ac:dyDescent="0.35">
      <c r="A73" s="114" t="s">
        <v>77</v>
      </c>
      <c r="D73" s="45"/>
      <c r="E73" s="45"/>
      <c r="F73" s="45"/>
      <c r="G73" s="45"/>
      <c r="H73" s="45"/>
      <c r="I73" s="52" t="s">
        <v>75</v>
      </c>
      <c r="J73" s="67">
        <f>J57*25</f>
        <v>75</v>
      </c>
      <c r="K73" s="67">
        <f t="shared" ref="K73:N73" si="0">K57*25</f>
        <v>0</v>
      </c>
      <c r="L73" s="67">
        <f t="shared" si="0"/>
        <v>0</v>
      </c>
      <c r="M73" s="67">
        <f t="shared" si="0"/>
        <v>0</v>
      </c>
      <c r="N73" s="67">
        <f t="shared" si="0"/>
        <v>825</v>
      </c>
    </row>
    <row r="74" spans="1:14" x14ac:dyDescent="0.35">
      <c r="A74" s="114" t="s">
        <v>80</v>
      </c>
      <c r="D74" s="45"/>
      <c r="E74" s="45"/>
      <c r="F74" s="45"/>
      <c r="G74" s="45"/>
      <c r="H74" s="45"/>
      <c r="I74" s="18"/>
    </row>
    <row r="75" spans="1:14" x14ac:dyDescent="0.35">
      <c r="A75" s="114" t="s">
        <v>79</v>
      </c>
      <c r="D75" s="45"/>
      <c r="E75" s="45"/>
      <c r="F75" s="45"/>
      <c r="G75" s="45"/>
      <c r="H75" s="45"/>
      <c r="I75" s="18"/>
    </row>
    <row r="76" spans="1:14" x14ac:dyDescent="0.35">
      <c r="A76" s="114" t="s">
        <v>81</v>
      </c>
      <c r="D76" s="45"/>
      <c r="E76" s="45"/>
      <c r="F76" s="45"/>
      <c r="G76" s="45"/>
      <c r="H76" s="45"/>
      <c r="I76" s="18"/>
    </row>
    <row r="77" spans="1:14" x14ac:dyDescent="0.35">
      <c r="A77" s="114" t="s">
        <v>73</v>
      </c>
      <c r="D77" s="45"/>
      <c r="E77" s="45"/>
      <c r="F77" s="45"/>
      <c r="G77" s="45"/>
      <c r="H77" s="45"/>
      <c r="I77" s="18"/>
    </row>
    <row r="78" spans="1:14" x14ac:dyDescent="0.35">
      <c r="A78" s="114" t="s">
        <v>74</v>
      </c>
      <c r="D78" s="45"/>
      <c r="E78" s="45"/>
      <c r="F78" s="45"/>
      <c r="G78" s="45"/>
      <c r="H78" s="45"/>
      <c r="I78" s="18"/>
    </row>
    <row r="79" spans="1:14" x14ac:dyDescent="0.35">
      <c r="A79" s="114" t="s">
        <v>71</v>
      </c>
      <c r="D79" s="45"/>
      <c r="E79" s="45"/>
      <c r="F79" s="45"/>
      <c r="G79" s="45"/>
      <c r="H79" s="45"/>
      <c r="I79" s="18"/>
    </row>
    <row r="80" spans="1:14" x14ac:dyDescent="0.35">
      <c r="A80" s="114" t="s">
        <v>72</v>
      </c>
      <c r="D80" s="45"/>
      <c r="E80" s="45"/>
      <c r="F80" s="45"/>
      <c r="G80" s="45"/>
      <c r="H80" s="45"/>
      <c r="I80" s="18"/>
    </row>
    <row r="81" spans="1:9" x14ac:dyDescent="0.35">
      <c r="A81" s="114" t="s">
        <v>83</v>
      </c>
      <c r="E81" s="45"/>
      <c r="F81" s="45"/>
      <c r="G81" s="45"/>
      <c r="H81" s="45"/>
      <c r="I81" s="18"/>
    </row>
    <row r="82" spans="1:9" x14ac:dyDescent="0.35">
      <c r="A82" s="114" t="s">
        <v>88</v>
      </c>
      <c r="E82" s="45"/>
      <c r="F82" s="45"/>
      <c r="G82" s="45"/>
      <c r="H82" s="45"/>
      <c r="I82" s="18"/>
    </row>
    <row r="83" spans="1:9" x14ac:dyDescent="0.35">
      <c r="A83" s="114" t="s">
        <v>82</v>
      </c>
    </row>
  </sheetData>
  <mergeCells count="1">
    <mergeCell ref="A10:I10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E11"/>
  <sheetViews>
    <sheetView workbookViewId="0">
      <selection activeCell="P28" sqref="P28"/>
    </sheetView>
  </sheetViews>
  <sheetFormatPr defaultRowHeight="14.5" x14ac:dyDescent="0.35"/>
  <cols>
    <col min="2" max="2" width="25" customWidth="1"/>
    <col min="3" max="3" width="17" customWidth="1"/>
    <col min="4" max="4" width="17.1796875" customWidth="1"/>
  </cols>
  <sheetData>
    <row r="1" spans="1:5" ht="18.5" x14ac:dyDescent="0.45">
      <c r="A1" s="2"/>
      <c r="B1" s="40" t="s">
        <v>45</v>
      </c>
      <c r="C1" s="2"/>
      <c r="D1" s="2"/>
      <c r="E1" s="2"/>
    </row>
    <row r="2" spans="1:5" ht="29" x14ac:dyDescent="0.35">
      <c r="A2" s="2"/>
      <c r="B2" s="1"/>
      <c r="C2" s="38" t="s">
        <v>40</v>
      </c>
      <c r="D2" s="37" t="s">
        <v>29</v>
      </c>
      <c r="E2" s="2"/>
    </row>
    <row r="3" spans="1:5" x14ac:dyDescent="0.35">
      <c r="A3" s="2"/>
      <c r="B3" s="35" t="s">
        <v>30</v>
      </c>
      <c r="C3" s="3"/>
      <c r="D3" s="3"/>
      <c r="E3" s="2"/>
    </row>
    <row r="4" spans="1:5" x14ac:dyDescent="0.35">
      <c r="A4" s="2"/>
      <c r="B4" s="35" t="s">
        <v>44</v>
      </c>
      <c r="C4" s="3" t="s">
        <v>35</v>
      </c>
      <c r="D4" s="3" t="s">
        <v>37</v>
      </c>
      <c r="E4" s="2"/>
    </row>
    <row r="5" spans="1:5" x14ac:dyDescent="0.35">
      <c r="A5" s="2"/>
      <c r="B5" s="35" t="s">
        <v>43</v>
      </c>
      <c r="C5" s="3" t="s">
        <v>34</v>
      </c>
      <c r="D5" s="3" t="s">
        <v>38</v>
      </c>
      <c r="E5" s="2"/>
    </row>
    <row r="6" spans="1:5" x14ac:dyDescent="0.35">
      <c r="A6" s="2"/>
      <c r="B6" s="35" t="s">
        <v>42</v>
      </c>
      <c r="C6" s="3" t="s">
        <v>36</v>
      </c>
      <c r="D6" s="3" t="s">
        <v>39</v>
      </c>
      <c r="E6" s="2"/>
    </row>
    <row r="7" spans="1:5" x14ac:dyDescent="0.35">
      <c r="A7" s="2"/>
      <c r="B7" s="35" t="s">
        <v>31</v>
      </c>
      <c r="C7" s="3"/>
      <c r="D7" s="3"/>
      <c r="E7" s="2"/>
    </row>
    <row r="8" spans="1:5" ht="29" x14ac:dyDescent="0.35">
      <c r="A8" s="2"/>
      <c r="B8" s="36" t="s">
        <v>41</v>
      </c>
      <c r="C8" s="8" t="s">
        <v>32</v>
      </c>
      <c r="D8" s="1"/>
      <c r="E8" s="2"/>
    </row>
    <row r="9" spans="1:5" x14ac:dyDescent="0.35">
      <c r="A9" s="2"/>
      <c r="B9" s="39" t="s">
        <v>46</v>
      </c>
      <c r="C9" s="11"/>
      <c r="D9" s="2"/>
      <c r="E9" s="2"/>
    </row>
    <row r="10" spans="1:5" x14ac:dyDescent="0.35">
      <c r="A10" s="2"/>
      <c r="B10" s="32" t="s">
        <v>33</v>
      </c>
      <c r="C10" s="2"/>
      <c r="D10" s="2"/>
      <c r="E10" s="2"/>
    </row>
    <row r="11" spans="1:5" x14ac:dyDescent="0.35">
      <c r="A11" s="2"/>
      <c r="B11" s="2"/>
      <c r="C11" s="2"/>
      <c r="D11" s="2"/>
      <c r="E11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94"/>
  <sheetViews>
    <sheetView topLeftCell="A3" zoomScaleNormal="100" workbookViewId="0">
      <pane ySplit="2" topLeftCell="A27" activePane="bottomLeft" state="frozen"/>
      <selection activeCell="A3" sqref="A3"/>
      <selection pane="bottomLeft" activeCell="A5" sqref="A5:F65"/>
    </sheetView>
  </sheetViews>
  <sheetFormatPr defaultRowHeight="14.5" x14ac:dyDescent="0.35"/>
  <cols>
    <col min="1" max="1" width="11.1796875" customWidth="1"/>
    <col min="2" max="2" width="11.26953125" customWidth="1"/>
    <col min="3" max="3" width="14.7265625" customWidth="1"/>
    <col min="4" max="4" width="11.453125" customWidth="1"/>
    <col min="5" max="5" width="13.7265625" customWidth="1"/>
    <col min="6" max="6" width="9.453125" customWidth="1"/>
    <col min="7" max="7" width="15.81640625" customWidth="1"/>
    <col min="8" max="8" width="13.7265625" customWidth="1"/>
    <col min="9" max="9" width="32.7265625" style="7" customWidth="1"/>
    <col min="10" max="14" width="7.453125" style="45" customWidth="1"/>
  </cols>
  <sheetData>
    <row r="1" spans="1:14" x14ac:dyDescent="0.35">
      <c r="A1" t="s">
        <v>8</v>
      </c>
      <c r="J1" s="29"/>
      <c r="K1" s="29"/>
      <c r="L1" s="29"/>
      <c r="M1" s="29"/>
      <c r="N1" s="29"/>
    </row>
    <row r="2" spans="1:14" x14ac:dyDescent="0.35">
      <c r="J2" s="9"/>
      <c r="K2" s="9"/>
      <c r="L2" s="9"/>
      <c r="M2" s="9"/>
      <c r="N2" s="9"/>
    </row>
    <row r="3" spans="1:14" s="56" customFormat="1" x14ac:dyDescent="0.35">
      <c r="A3" t="s">
        <v>238</v>
      </c>
      <c r="B3" s="49"/>
      <c r="C3" s="49"/>
      <c r="D3" s="49"/>
      <c r="E3" s="57"/>
      <c r="F3" s="49"/>
      <c r="G3" s="49"/>
      <c r="H3" s="49"/>
      <c r="I3" s="65"/>
      <c r="J3" s="45"/>
      <c r="K3" s="45"/>
      <c r="L3" s="45"/>
      <c r="M3" s="45"/>
      <c r="N3" s="45"/>
    </row>
    <row r="4" spans="1:14" s="54" customFormat="1" ht="30" customHeight="1" x14ac:dyDescent="0.35">
      <c r="A4" s="51" t="s">
        <v>2</v>
      </c>
      <c r="B4" s="51" t="s">
        <v>6</v>
      </c>
      <c r="C4" s="51" t="s">
        <v>0</v>
      </c>
      <c r="D4" s="51" t="s">
        <v>69</v>
      </c>
      <c r="E4" s="51" t="s">
        <v>67</v>
      </c>
      <c r="F4" s="51" t="s">
        <v>68</v>
      </c>
      <c r="G4" s="51" t="s">
        <v>65</v>
      </c>
      <c r="H4" s="51" t="s">
        <v>66</v>
      </c>
      <c r="I4" s="92" t="s">
        <v>4</v>
      </c>
      <c r="J4" s="53" t="s">
        <v>23</v>
      </c>
      <c r="K4" s="53" t="s">
        <v>16</v>
      </c>
      <c r="L4" s="53" t="s">
        <v>49</v>
      </c>
      <c r="M4" s="53" t="s">
        <v>63</v>
      </c>
      <c r="N4" s="53" t="s">
        <v>10</v>
      </c>
    </row>
    <row r="5" spans="1:14" x14ac:dyDescent="0.35">
      <c r="A5" s="31">
        <v>43840</v>
      </c>
      <c r="B5" s="31" t="s">
        <v>48</v>
      </c>
      <c r="C5" s="24" t="s">
        <v>9</v>
      </c>
      <c r="D5" s="24"/>
      <c r="E5" s="24"/>
      <c r="F5" s="24"/>
      <c r="G5" s="24"/>
      <c r="H5" s="24"/>
      <c r="I5" s="33" t="s">
        <v>95</v>
      </c>
      <c r="J5" s="24"/>
      <c r="K5" s="24"/>
      <c r="L5" s="24"/>
      <c r="M5" s="24"/>
      <c r="N5" s="24"/>
    </row>
    <row r="6" spans="1:14" x14ac:dyDescent="0.35">
      <c r="A6" s="31">
        <v>43840</v>
      </c>
      <c r="B6" s="31" t="s">
        <v>48</v>
      </c>
      <c r="C6" s="24" t="s">
        <v>94</v>
      </c>
      <c r="D6" s="24"/>
      <c r="E6" s="24"/>
      <c r="F6" s="24"/>
      <c r="G6" s="24"/>
      <c r="H6" s="24"/>
      <c r="I6" s="33" t="s">
        <v>95</v>
      </c>
      <c r="J6" s="24"/>
      <c r="K6" s="24"/>
      <c r="L6" s="24"/>
      <c r="M6" s="24"/>
      <c r="N6" s="24"/>
    </row>
    <row r="7" spans="1:14" x14ac:dyDescent="0.35">
      <c r="A7" s="169" t="s">
        <v>89</v>
      </c>
      <c r="B7" s="72"/>
      <c r="C7" s="72"/>
      <c r="D7" s="72"/>
      <c r="E7" s="72"/>
      <c r="F7" s="72"/>
      <c r="G7" s="72"/>
      <c r="H7" s="72"/>
      <c r="I7" s="93"/>
      <c r="J7" s="81"/>
      <c r="K7" s="81"/>
      <c r="L7" s="81"/>
      <c r="M7" s="81"/>
      <c r="N7" s="81"/>
    </row>
    <row r="8" spans="1:14" s="69" customFormat="1" x14ac:dyDescent="0.35">
      <c r="A8" s="71">
        <v>43845</v>
      </c>
      <c r="B8" s="73" t="s">
        <v>48</v>
      </c>
      <c r="C8" s="73" t="s">
        <v>9</v>
      </c>
      <c r="D8" s="73"/>
      <c r="E8" s="73"/>
      <c r="F8" s="73"/>
      <c r="G8" s="73"/>
      <c r="H8" s="73"/>
      <c r="I8" s="94" t="s">
        <v>64</v>
      </c>
      <c r="J8" s="101"/>
      <c r="K8" s="101"/>
      <c r="L8" s="101"/>
      <c r="M8" s="101"/>
      <c r="N8" s="101"/>
    </row>
    <row r="9" spans="1:14" s="69" customFormat="1" x14ac:dyDescent="0.35">
      <c r="A9" s="71">
        <v>43845</v>
      </c>
      <c r="B9" s="73" t="s">
        <v>48</v>
      </c>
      <c r="C9" s="73" t="s">
        <v>94</v>
      </c>
      <c r="D9" s="73"/>
      <c r="E9" s="73"/>
      <c r="F9" s="73"/>
      <c r="G9" s="73"/>
      <c r="H9" s="73"/>
      <c r="I9" s="94" t="s">
        <v>64</v>
      </c>
      <c r="J9" s="101"/>
      <c r="K9" s="101"/>
      <c r="L9" s="101"/>
      <c r="M9" s="101"/>
      <c r="N9" s="101"/>
    </row>
    <row r="10" spans="1:14" s="69" customFormat="1" x14ac:dyDescent="0.35">
      <c r="A10" s="71">
        <v>43852</v>
      </c>
      <c r="B10" s="73" t="s">
        <v>48</v>
      </c>
      <c r="C10" s="73" t="s">
        <v>9</v>
      </c>
      <c r="D10" s="73"/>
      <c r="E10" s="73"/>
      <c r="F10" s="73"/>
      <c r="G10" s="73"/>
      <c r="H10" s="73"/>
      <c r="I10" s="94" t="s">
        <v>64</v>
      </c>
      <c r="J10" s="101"/>
      <c r="K10" s="101"/>
      <c r="L10" s="101"/>
      <c r="M10" s="101"/>
      <c r="N10" s="101"/>
    </row>
    <row r="11" spans="1:14" s="69" customFormat="1" x14ac:dyDescent="0.35">
      <c r="A11" s="71">
        <v>43852</v>
      </c>
      <c r="B11" s="73" t="s">
        <v>48</v>
      </c>
      <c r="C11" s="73" t="s">
        <v>94</v>
      </c>
      <c r="D11" s="73"/>
      <c r="E11" s="73"/>
      <c r="F11" s="73"/>
      <c r="G11" s="73"/>
      <c r="H11" s="73"/>
      <c r="I11" s="94" t="s">
        <v>64</v>
      </c>
      <c r="J11" s="101"/>
      <c r="K11" s="101"/>
      <c r="L11" s="101"/>
      <c r="M11" s="101"/>
      <c r="N11" s="101"/>
    </row>
    <row r="12" spans="1:14" s="74" customFormat="1" x14ac:dyDescent="0.35">
      <c r="A12" s="71">
        <v>43864</v>
      </c>
      <c r="B12" s="73" t="s">
        <v>48</v>
      </c>
      <c r="C12" s="73" t="s">
        <v>94</v>
      </c>
      <c r="D12" s="73"/>
      <c r="E12" s="73"/>
      <c r="F12" s="73"/>
      <c r="G12" s="73"/>
      <c r="H12" s="73"/>
      <c r="I12" s="94" t="s">
        <v>64</v>
      </c>
      <c r="J12" s="101"/>
      <c r="K12" s="101"/>
      <c r="L12" s="101"/>
      <c r="M12" s="101"/>
      <c r="N12" s="101"/>
    </row>
    <row r="13" spans="1:14" s="74" customFormat="1" x14ac:dyDescent="0.35">
      <c r="A13" s="71">
        <v>43864</v>
      </c>
      <c r="B13" s="73" t="s">
        <v>48</v>
      </c>
      <c r="C13" s="73" t="s">
        <v>9</v>
      </c>
      <c r="D13" s="73"/>
      <c r="E13" s="73"/>
      <c r="F13" s="73"/>
      <c r="G13" s="73"/>
      <c r="H13" s="73"/>
      <c r="I13" s="94" t="s">
        <v>64</v>
      </c>
      <c r="J13" s="101"/>
      <c r="K13" s="101"/>
      <c r="L13" s="101"/>
      <c r="M13" s="101"/>
      <c r="N13" s="101"/>
    </row>
    <row r="14" spans="1:14" s="69" customFormat="1" x14ac:dyDescent="0.35">
      <c r="A14" s="71">
        <v>43864</v>
      </c>
      <c r="B14" s="73" t="s">
        <v>48</v>
      </c>
      <c r="C14" s="73" t="s">
        <v>97</v>
      </c>
      <c r="D14" s="73"/>
      <c r="E14" s="73"/>
      <c r="F14" s="73"/>
      <c r="G14" s="73"/>
      <c r="H14" s="73"/>
      <c r="I14" s="94" t="s">
        <v>64</v>
      </c>
      <c r="J14" s="101"/>
      <c r="K14" s="101"/>
      <c r="L14" s="101"/>
      <c r="M14" s="101"/>
      <c r="N14" s="101"/>
    </row>
    <row r="15" spans="1:14" s="75" customFormat="1" x14ac:dyDescent="0.35">
      <c r="A15" s="71">
        <v>43873</v>
      </c>
      <c r="B15" s="73" t="s">
        <v>48</v>
      </c>
      <c r="C15" s="73" t="s">
        <v>9</v>
      </c>
      <c r="D15" s="73"/>
      <c r="E15" s="73"/>
      <c r="F15" s="73"/>
      <c r="G15" s="73"/>
      <c r="H15" s="73"/>
      <c r="I15" s="94" t="s">
        <v>64</v>
      </c>
      <c r="J15" s="101"/>
      <c r="K15" s="101"/>
      <c r="L15" s="101"/>
      <c r="M15" s="101"/>
      <c r="N15" s="101"/>
    </row>
    <row r="16" spans="1:14" s="75" customFormat="1" x14ac:dyDescent="0.35">
      <c r="A16" s="71">
        <v>43873</v>
      </c>
      <c r="B16" s="73" t="s">
        <v>48</v>
      </c>
      <c r="C16" s="73" t="s">
        <v>94</v>
      </c>
      <c r="D16" s="73"/>
      <c r="E16" s="73"/>
      <c r="F16" s="73"/>
      <c r="G16" s="73"/>
      <c r="H16" s="73"/>
      <c r="I16" s="94" t="s">
        <v>64</v>
      </c>
      <c r="J16" s="101"/>
      <c r="K16" s="101"/>
      <c r="L16" s="101"/>
      <c r="M16" s="101"/>
      <c r="N16" s="101"/>
    </row>
    <row r="17" spans="1:14" s="76" customFormat="1" x14ac:dyDescent="0.35">
      <c r="A17" s="71">
        <v>43882</v>
      </c>
      <c r="B17" s="73" t="s">
        <v>48</v>
      </c>
      <c r="C17" s="73" t="s">
        <v>9</v>
      </c>
      <c r="D17" s="73"/>
      <c r="E17" s="73"/>
      <c r="F17" s="73"/>
      <c r="G17" s="73"/>
      <c r="H17" s="73"/>
      <c r="I17" s="94" t="s">
        <v>64</v>
      </c>
      <c r="J17" s="101"/>
      <c r="K17" s="101"/>
      <c r="L17" s="101"/>
      <c r="M17" s="101"/>
      <c r="N17" s="101"/>
    </row>
    <row r="18" spans="1:14" s="76" customFormat="1" x14ac:dyDescent="0.35">
      <c r="A18" s="71">
        <v>43882</v>
      </c>
      <c r="B18" s="73" t="s">
        <v>48</v>
      </c>
      <c r="C18" s="73" t="s">
        <v>94</v>
      </c>
      <c r="D18" s="73"/>
      <c r="E18" s="73"/>
      <c r="F18" s="73"/>
      <c r="G18" s="73"/>
      <c r="H18" s="73"/>
      <c r="I18" s="94" t="s">
        <v>64</v>
      </c>
      <c r="J18" s="101"/>
      <c r="K18" s="101"/>
      <c r="L18" s="101"/>
      <c r="M18" s="101"/>
      <c r="N18" s="101"/>
    </row>
    <row r="19" spans="1:14" s="76" customFormat="1" x14ac:dyDescent="0.35">
      <c r="A19" s="71">
        <v>43892</v>
      </c>
      <c r="B19" s="73" t="s">
        <v>48</v>
      </c>
      <c r="C19" s="73" t="s">
        <v>9</v>
      </c>
      <c r="D19" s="73"/>
      <c r="E19" s="73"/>
      <c r="F19" s="73"/>
      <c r="G19" s="73" t="s">
        <v>61</v>
      </c>
      <c r="H19" s="73"/>
      <c r="I19" s="94" t="s">
        <v>98</v>
      </c>
      <c r="J19" s="101"/>
      <c r="K19" s="101"/>
      <c r="L19" s="101"/>
      <c r="M19" s="101"/>
      <c r="N19" s="101"/>
    </row>
    <row r="20" spans="1:14" s="76" customFormat="1" x14ac:dyDescent="0.35">
      <c r="A20" s="71">
        <v>43892</v>
      </c>
      <c r="B20" s="73" t="s">
        <v>48</v>
      </c>
      <c r="C20" s="73" t="s">
        <v>94</v>
      </c>
      <c r="D20" s="73"/>
      <c r="E20" s="73"/>
      <c r="F20" s="73"/>
      <c r="G20" s="73"/>
      <c r="H20" s="73"/>
      <c r="I20" s="94" t="s">
        <v>64</v>
      </c>
      <c r="J20" s="101"/>
      <c r="K20" s="101"/>
      <c r="L20" s="101"/>
      <c r="M20" s="101"/>
      <c r="N20" s="101"/>
    </row>
    <row r="21" spans="1:14" s="76" customFormat="1" x14ac:dyDescent="0.35">
      <c r="A21" s="71">
        <v>43892</v>
      </c>
      <c r="B21" s="73" t="s">
        <v>48</v>
      </c>
      <c r="C21" s="73" t="s">
        <v>97</v>
      </c>
      <c r="D21" s="73"/>
      <c r="E21" s="73"/>
      <c r="F21" s="73"/>
      <c r="G21" s="73"/>
      <c r="H21" s="73"/>
      <c r="I21" s="94" t="s">
        <v>64</v>
      </c>
      <c r="J21" s="101"/>
      <c r="K21" s="101"/>
      <c r="L21" s="101"/>
      <c r="M21" s="101"/>
      <c r="N21" s="101"/>
    </row>
    <row r="22" spans="1:14" s="77" customFormat="1" x14ac:dyDescent="0.35">
      <c r="A22" s="71">
        <v>43901</v>
      </c>
      <c r="B22" s="73" t="s">
        <v>48</v>
      </c>
      <c r="C22" s="73" t="s">
        <v>94</v>
      </c>
      <c r="D22" s="73"/>
      <c r="E22" s="73"/>
      <c r="F22" s="73"/>
      <c r="G22" s="73"/>
      <c r="H22" s="73"/>
      <c r="I22" s="94" t="s">
        <v>64</v>
      </c>
      <c r="J22" s="101"/>
      <c r="K22" s="101"/>
      <c r="L22" s="101"/>
      <c r="M22" s="101"/>
      <c r="N22" s="101"/>
    </row>
    <row r="23" spans="1:14" s="77" customFormat="1" x14ac:dyDescent="0.35">
      <c r="A23" s="71">
        <v>43901</v>
      </c>
      <c r="B23" s="73" t="s">
        <v>48</v>
      </c>
      <c r="C23" s="73" t="s">
        <v>9</v>
      </c>
      <c r="D23" s="73"/>
      <c r="E23" s="73"/>
      <c r="F23" s="73"/>
      <c r="G23" s="73"/>
      <c r="H23" s="73"/>
      <c r="I23" s="94" t="s">
        <v>64</v>
      </c>
      <c r="J23" s="101"/>
      <c r="K23" s="101"/>
      <c r="L23" s="101"/>
      <c r="M23" s="101"/>
      <c r="N23" s="101"/>
    </row>
    <row r="24" spans="1:14" s="77" customFormat="1" x14ac:dyDescent="0.35">
      <c r="A24" s="71">
        <v>43901</v>
      </c>
      <c r="B24" s="73" t="s">
        <v>48</v>
      </c>
      <c r="C24" s="73" t="s">
        <v>97</v>
      </c>
      <c r="D24" s="73"/>
      <c r="E24" s="73"/>
      <c r="F24" s="73"/>
      <c r="G24" s="73"/>
      <c r="H24" s="73"/>
      <c r="I24" s="94" t="s">
        <v>64</v>
      </c>
      <c r="J24" s="101"/>
      <c r="K24" s="101"/>
      <c r="L24" s="101"/>
      <c r="M24" s="101"/>
      <c r="N24" s="101"/>
    </row>
    <row r="25" spans="1:14" s="79" customFormat="1" x14ac:dyDescent="0.35">
      <c r="A25" s="71">
        <v>43922</v>
      </c>
      <c r="B25" s="73" t="s">
        <v>48</v>
      </c>
      <c r="C25" s="73" t="s">
        <v>97</v>
      </c>
      <c r="D25" s="73"/>
      <c r="E25" s="73"/>
      <c r="F25" s="73"/>
      <c r="G25" s="73"/>
      <c r="H25" s="73"/>
      <c r="I25" s="94" t="s">
        <v>100</v>
      </c>
      <c r="J25" s="101"/>
      <c r="K25" s="101"/>
      <c r="L25" s="101"/>
      <c r="M25" s="101"/>
      <c r="N25" s="101"/>
    </row>
    <row r="26" spans="1:14" s="79" customFormat="1" x14ac:dyDescent="0.35">
      <c r="A26" s="71">
        <v>43922</v>
      </c>
      <c r="B26" s="73" t="s">
        <v>48</v>
      </c>
      <c r="C26" s="73" t="s">
        <v>9</v>
      </c>
      <c r="D26" s="73"/>
      <c r="E26" s="73"/>
      <c r="F26" s="73"/>
      <c r="G26" s="73"/>
      <c r="H26" s="73"/>
      <c r="I26" s="94" t="s">
        <v>64</v>
      </c>
      <c r="J26" s="101"/>
      <c r="K26" s="101"/>
      <c r="L26" s="101"/>
      <c r="M26" s="101"/>
      <c r="N26" s="101"/>
    </row>
    <row r="27" spans="1:14" s="79" customFormat="1" x14ac:dyDescent="0.35">
      <c r="A27" s="71">
        <v>43922</v>
      </c>
      <c r="B27" s="73" t="s">
        <v>48</v>
      </c>
      <c r="C27" s="73" t="s">
        <v>94</v>
      </c>
      <c r="D27" s="73"/>
      <c r="E27" s="73"/>
      <c r="F27" s="73"/>
      <c r="G27" s="73"/>
      <c r="H27" s="73"/>
      <c r="I27" s="94" t="s">
        <v>64</v>
      </c>
      <c r="J27" s="101"/>
      <c r="K27" s="101"/>
      <c r="L27" s="101"/>
      <c r="M27" s="101"/>
      <c r="N27" s="101"/>
    </row>
    <row r="28" spans="1:14" s="79" customFormat="1" x14ac:dyDescent="0.35">
      <c r="A28" s="71">
        <v>43942</v>
      </c>
      <c r="B28" s="73" t="s">
        <v>48</v>
      </c>
      <c r="C28" s="73" t="s">
        <v>97</v>
      </c>
      <c r="D28" s="73"/>
      <c r="E28" s="73"/>
      <c r="F28" s="73"/>
      <c r="G28" s="73"/>
      <c r="H28" s="73"/>
      <c r="I28" s="94" t="s">
        <v>100</v>
      </c>
      <c r="J28" s="101"/>
      <c r="K28" s="101"/>
      <c r="L28" s="101"/>
      <c r="M28" s="101"/>
      <c r="N28" s="101"/>
    </row>
    <row r="29" spans="1:14" s="79" customFormat="1" x14ac:dyDescent="0.35">
      <c r="A29" s="71">
        <v>43942</v>
      </c>
      <c r="B29" s="73" t="s">
        <v>48</v>
      </c>
      <c r="C29" s="73" t="s">
        <v>9</v>
      </c>
      <c r="D29" s="73"/>
      <c r="E29" s="73"/>
      <c r="F29" s="73"/>
      <c r="G29" s="73"/>
      <c r="H29" s="73"/>
      <c r="I29" s="94" t="s">
        <v>102</v>
      </c>
      <c r="J29" s="101"/>
      <c r="K29" s="101"/>
      <c r="L29" s="101"/>
      <c r="M29" s="101"/>
      <c r="N29" s="101"/>
    </row>
    <row r="30" spans="1:14" s="79" customFormat="1" x14ac:dyDescent="0.35">
      <c r="A30" s="71">
        <v>43942</v>
      </c>
      <c r="B30" s="73" t="s">
        <v>48</v>
      </c>
      <c r="C30" s="73" t="s">
        <v>94</v>
      </c>
      <c r="D30" s="73"/>
      <c r="E30" s="73"/>
      <c r="F30" s="73"/>
      <c r="G30" s="73" t="s">
        <v>101</v>
      </c>
      <c r="H30" s="73"/>
      <c r="I30" s="94" t="s">
        <v>103</v>
      </c>
      <c r="J30" s="101"/>
      <c r="K30" s="101"/>
      <c r="L30" s="101"/>
      <c r="M30" s="101"/>
      <c r="N30" s="101"/>
    </row>
    <row r="31" spans="1:14" s="80" customFormat="1" x14ac:dyDescent="0.35">
      <c r="A31" s="71">
        <v>43964</v>
      </c>
      <c r="B31" s="73" t="s">
        <v>48</v>
      </c>
      <c r="C31" s="73" t="s">
        <v>9</v>
      </c>
      <c r="D31" s="73"/>
      <c r="E31" s="73"/>
      <c r="F31" s="73"/>
      <c r="G31" s="73"/>
      <c r="H31" s="73"/>
      <c r="I31" s="94" t="s">
        <v>64</v>
      </c>
      <c r="J31" s="101"/>
      <c r="K31" s="101"/>
      <c r="L31" s="101"/>
      <c r="M31" s="101"/>
      <c r="N31" s="101"/>
    </row>
    <row r="32" spans="1:14" s="80" customFormat="1" x14ac:dyDescent="0.35">
      <c r="A32" s="71">
        <v>43964</v>
      </c>
      <c r="B32" s="73" t="s">
        <v>48</v>
      </c>
      <c r="C32" s="73" t="s">
        <v>94</v>
      </c>
      <c r="D32" s="73"/>
      <c r="E32" s="73"/>
      <c r="F32" s="73"/>
      <c r="G32" s="73"/>
      <c r="H32" s="73"/>
      <c r="I32" s="94" t="s">
        <v>64</v>
      </c>
      <c r="J32" s="101"/>
      <c r="K32" s="101"/>
      <c r="L32" s="101"/>
      <c r="M32" s="101"/>
      <c r="N32" s="101"/>
    </row>
    <row r="33" spans="1:14" s="80" customFormat="1" ht="43.5" x14ac:dyDescent="0.35">
      <c r="A33" s="71">
        <v>43970</v>
      </c>
      <c r="B33" s="73" t="s">
        <v>48</v>
      </c>
      <c r="C33" s="73" t="s">
        <v>106</v>
      </c>
      <c r="D33" s="73"/>
      <c r="E33" s="73"/>
      <c r="F33" s="73"/>
      <c r="G33" s="73" t="s">
        <v>101</v>
      </c>
      <c r="H33" s="73"/>
      <c r="I33" s="94" t="s">
        <v>107</v>
      </c>
      <c r="J33" s="101">
        <v>1</v>
      </c>
      <c r="K33" s="101"/>
      <c r="L33" s="101"/>
      <c r="M33" s="101"/>
      <c r="N33" s="101"/>
    </row>
    <row r="34" spans="1:14" s="80" customFormat="1" ht="43.5" x14ac:dyDescent="0.35">
      <c r="A34" s="71">
        <v>43987</v>
      </c>
      <c r="B34" s="73" t="s">
        <v>48</v>
      </c>
      <c r="C34" s="73" t="s">
        <v>94</v>
      </c>
      <c r="D34" s="73" t="s">
        <v>91</v>
      </c>
      <c r="E34" s="73" t="s">
        <v>92</v>
      </c>
      <c r="F34" s="73" t="s">
        <v>111</v>
      </c>
      <c r="G34" s="73" t="s">
        <v>93</v>
      </c>
      <c r="H34" s="73" t="s">
        <v>101</v>
      </c>
      <c r="I34" s="94" t="s">
        <v>110</v>
      </c>
      <c r="J34" s="101">
        <v>1</v>
      </c>
      <c r="K34" s="101"/>
      <c r="L34" s="101"/>
      <c r="M34" s="101"/>
      <c r="N34" s="101"/>
    </row>
    <row r="35" spans="1:14" s="80" customFormat="1" x14ac:dyDescent="0.35">
      <c r="A35" s="83" t="s">
        <v>108</v>
      </c>
      <c r="B35" s="82"/>
      <c r="C35" s="82"/>
      <c r="D35" s="82"/>
      <c r="E35" s="82"/>
      <c r="F35" s="82"/>
      <c r="G35" s="82"/>
      <c r="H35" s="82"/>
      <c r="I35" s="95"/>
      <c r="J35" s="101"/>
      <c r="K35" s="101"/>
      <c r="L35" s="101"/>
      <c r="M35" s="101"/>
      <c r="N35" s="101"/>
    </row>
    <row r="36" spans="1:14" s="77" customFormat="1" x14ac:dyDescent="0.35">
      <c r="A36" s="71">
        <v>43992</v>
      </c>
      <c r="B36" s="73" t="s">
        <v>48</v>
      </c>
      <c r="C36" s="73" t="s">
        <v>94</v>
      </c>
      <c r="D36" s="73" t="s">
        <v>10</v>
      </c>
      <c r="E36" s="73" t="s">
        <v>92</v>
      </c>
      <c r="F36" s="73" t="s">
        <v>113</v>
      </c>
      <c r="G36" s="73" t="s">
        <v>93</v>
      </c>
      <c r="H36" s="73"/>
      <c r="I36" s="94" t="s">
        <v>114</v>
      </c>
      <c r="J36" s="101"/>
      <c r="K36" s="101"/>
      <c r="L36" s="101"/>
      <c r="M36" s="101"/>
      <c r="N36" s="101">
        <v>1</v>
      </c>
    </row>
    <row r="37" spans="1:14" s="69" customFormat="1" x14ac:dyDescent="0.35">
      <c r="A37" s="85" t="s">
        <v>115</v>
      </c>
      <c r="B37" s="86"/>
      <c r="C37" s="86"/>
      <c r="D37" s="86"/>
      <c r="E37" s="86"/>
      <c r="F37" s="86"/>
      <c r="G37" s="86"/>
      <c r="H37" s="86"/>
      <c r="I37" s="96"/>
      <c r="J37" s="101"/>
      <c r="K37" s="101"/>
      <c r="L37" s="101"/>
      <c r="M37" s="101"/>
      <c r="N37" s="101"/>
    </row>
    <row r="38" spans="1:14" s="23" customFormat="1" x14ac:dyDescent="0.35">
      <c r="A38" s="87">
        <v>43999</v>
      </c>
      <c r="B38" s="73" t="s">
        <v>48</v>
      </c>
      <c r="C38" s="88" t="s">
        <v>94</v>
      </c>
      <c r="D38" s="88" t="s">
        <v>91</v>
      </c>
      <c r="E38" s="88" t="s">
        <v>92</v>
      </c>
      <c r="F38" s="88" t="s">
        <v>105</v>
      </c>
      <c r="G38" s="88" t="s">
        <v>93</v>
      </c>
      <c r="H38" s="88"/>
      <c r="I38" s="97" t="s">
        <v>116</v>
      </c>
      <c r="J38" s="102">
        <v>1</v>
      </c>
      <c r="K38" s="102"/>
      <c r="L38" s="102"/>
      <c r="M38" s="102"/>
      <c r="N38" s="102"/>
    </row>
    <row r="39" spans="1:14" s="23" customFormat="1" x14ac:dyDescent="0.35">
      <c r="A39" s="87">
        <v>44005</v>
      </c>
      <c r="B39" s="73" t="s">
        <v>48</v>
      </c>
      <c r="C39" s="88" t="s">
        <v>119</v>
      </c>
      <c r="D39" s="88" t="s">
        <v>10</v>
      </c>
      <c r="E39" s="88" t="s">
        <v>92</v>
      </c>
      <c r="F39" s="88" t="s">
        <v>112</v>
      </c>
      <c r="G39" s="88" t="s">
        <v>93</v>
      </c>
      <c r="H39" s="88"/>
      <c r="I39" s="97" t="s">
        <v>118</v>
      </c>
      <c r="J39" s="102"/>
      <c r="K39" s="102"/>
      <c r="L39" s="102"/>
      <c r="M39" s="102"/>
      <c r="N39" s="102">
        <v>1</v>
      </c>
    </row>
    <row r="40" spans="1:14" s="23" customFormat="1" ht="29" x14ac:dyDescent="0.35">
      <c r="A40" s="87">
        <v>44012</v>
      </c>
      <c r="B40" s="73" t="s">
        <v>48</v>
      </c>
      <c r="C40" s="88" t="s">
        <v>94</v>
      </c>
      <c r="D40" s="88"/>
      <c r="E40" s="88"/>
      <c r="F40" s="88"/>
      <c r="G40" s="88" t="s">
        <v>93</v>
      </c>
      <c r="H40" s="88"/>
      <c r="I40" s="97" t="s">
        <v>121</v>
      </c>
      <c r="J40" s="102"/>
      <c r="K40" s="102"/>
      <c r="L40" s="102"/>
      <c r="M40" s="102"/>
      <c r="N40" s="102"/>
    </row>
    <row r="41" spans="1:14" s="23" customFormat="1" x14ac:dyDescent="0.35">
      <c r="A41" s="87">
        <v>44019</v>
      </c>
      <c r="B41" s="73" t="s">
        <v>48</v>
      </c>
      <c r="C41" s="88" t="s">
        <v>94</v>
      </c>
      <c r="D41" s="88" t="s">
        <v>10</v>
      </c>
      <c r="E41" s="88" t="s">
        <v>92</v>
      </c>
      <c r="F41" s="88" t="s">
        <v>61</v>
      </c>
      <c r="G41" s="88" t="s">
        <v>93</v>
      </c>
      <c r="H41" s="88"/>
      <c r="I41" s="97" t="s">
        <v>122</v>
      </c>
      <c r="J41" s="102"/>
      <c r="K41" s="102"/>
      <c r="L41" s="102"/>
      <c r="M41" s="102"/>
      <c r="N41" s="102">
        <v>1</v>
      </c>
    </row>
    <row r="42" spans="1:14" s="84" customFormat="1" ht="29" x14ac:dyDescent="0.35">
      <c r="A42" s="87">
        <v>44027</v>
      </c>
      <c r="B42" s="73" t="s">
        <v>48</v>
      </c>
      <c r="C42" s="88" t="s">
        <v>94</v>
      </c>
      <c r="D42" s="88" t="s">
        <v>91</v>
      </c>
      <c r="E42" s="88" t="s">
        <v>92</v>
      </c>
      <c r="F42" s="88" t="s">
        <v>105</v>
      </c>
      <c r="G42" s="88" t="s">
        <v>93</v>
      </c>
      <c r="H42" s="88"/>
      <c r="I42" s="97" t="s">
        <v>124</v>
      </c>
      <c r="J42" s="103">
        <v>1</v>
      </c>
      <c r="K42" s="103"/>
      <c r="L42" s="103"/>
      <c r="M42" s="103"/>
      <c r="N42" s="103"/>
    </row>
    <row r="43" spans="1:14" s="84" customFormat="1" ht="76.5" customHeight="1" x14ac:dyDescent="0.35">
      <c r="A43" s="87">
        <v>44034</v>
      </c>
      <c r="B43" s="73" t="s">
        <v>48</v>
      </c>
      <c r="C43" s="88" t="s">
        <v>94</v>
      </c>
      <c r="D43" s="88" t="s">
        <v>10</v>
      </c>
      <c r="E43" s="88" t="s">
        <v>92</v>
      </c>
      <c r="F43" s="88" t="s">
        <v>128</v>
      </c>
      <c r="G43" s="88"/>
      <c r="H43" s="88"/>
      <c r="I43" s="65" t="s">
        <v>125</v>
      </c>
      <c r="J43" s="103"/>
      <c r="K43" s="103"/>
      <c r="L43" s="103"/>
      <c r="M43" s="103"/>
      <c r="N43" s="103">
        <v>1</v>
      </c>
    </row>
    <row r="44" spans="1:14" s="84" customFormat="1" ht="29" x14ac:dyDescent="0.35">
      <c r="A44" s="87">
        <v>44042</v>
      </c>
      <c r="B44" s="73" t="s">
        <v>48</v>
      </c>
      <c r="C44" s="88" t="s">
        <v>94</v>
      </c>
      <c r="D44" s="88" t="s">
        <v>91</v>
      </c>
      <c r="E44" s="88" t="s">
        <v>92</v>
      </c>
      <c r="F44" s="88" t="s">
        <v>129</v>
      </c>
      <c r="G44" s="88" t="s">
        <v>93</v>
      </c>
      <c r="H44" s="88"/>
      <c r="I44" s="97" t="s">
        <v>130</v>
      </c>
      <c r="J44" s="103">
        <v>1</v>
      </c>
      <c r="K44" s="103"/>
      <c r="L44" s="103"/>
      <c r="M44" s="103"/>
      <c r="N44" s="103"/>
    </row>
    <row r="45" spans="1:14" s="100" customFormat="1" ht="29" x14ac:dyDescent="0.35">
      <c r="A45" s="87">
        <v>44048</v>
      </c>
      <c r="B45" s="73" t="s">
        <v>48</v>
      </c>
      <c r="C45" s="88" t="s">
        <v>94</v>
      </c>
      <c r="D45" s="88" t="s">
        <v>10</v>
      </c>
      <c r="E45" s="88" t="s">
        <v>92</v>
      </c>
      <c r="F45" s="88" t="s">
        <v>112</v>
      </c>
      <c r="G45" s="88" t="s">
        <v>93</v>
      </c>
      <c r="H45" s="88"/>
      <c r="I45" s="97" t="s">
        <v>131</v>
      </c>
      <c r="J45" s="103"/>
      <c r="K45" s="103"/>
      <c r="L45" s="103"/>
      <c r="M45" s="103"/>
      <c r="N45" s="103">
        <v>1</v>
      </c>
    </row>
    <row r="46" spans="1:14" s="100" customFormat="1" ht="29" x14ac:dyDescent="0.35">
      <c r="A46" s="87">
        <v>44055</v>
      </c>
      <c r="B46" s="73" t="s">
        <v>48</v>
      </c>
      <c r="C46" s="88" t="s">
        <v>94</v>
      </c>
      <c r="D46" s="88" t="s">
        <v>10</v>
      </c>
      <c r="E46" s="88" t="s">
        <v>92</v>
      </c>
      <c r="F46" s="88" t="s">
        <v>112</v>
      </c>
      <c r="G46" s="88" t="s">
        <v>93</v>
      </c>
      <c r="H46" s="88"/>
      <c r="I46" s="97" t="s">
        <v>131</v>
      </c>
      <c r="J46" s="103"/>
      <c r="K46" s="103"/>
      <c r="L46" s="103"/>
      <c r="M46" s="103"/>
      <c r="N46" s="103">
        <v>1</v>
      </c>
    </row>
    <row r="47" spans="1:14" s="100" customFormat="1" ht="29" x14ac:dyDescent="0.35">
      <c r="A47" s="87">
        <v>44061</v>
      </c>
      <c r="B47" s="73" t="s">
        <v>48</v>
      </c>
      <c r="C47" s="88" t="s">
        <v>94</v>
      </c>
      <c r="D47" s="88" t="s">
        <v>10</v>
      </c>
      <c r="E47" s="88" t="s">
        <v>92</v>
      </c>
      <c r="F47" s="88" t="s">
        <v>112</v>
      </c>
      <c r="G47" s="88" t="s">
        <v>93</v>
      </c>
      <c r="H47" s="88"/>
      <c r="I47" s="97" t="s">
        <v>132</v>
      </c>
      <c r="J47" s="103"/>
      <c r="K47" s="103"/>
      <c r="L47" s="103"/>
      <c r="M47" s="103"/>
      <c r="N47" s="103">
        <v>1</v>
      </c>
    </row>
    <row r="48" spans="1:14" s="100" customFormat="1" ht="29" x14ac:dyDescent="0.35">
      <c r="A48" s="87">
        <v>44067</v>
      </c>
      <c r="B48" s="73" t="s">
        <v>48</v>
      </c>
      <c r="C48" s="88" t="s">
        <v>94</v>
      </c>
      <c r="D48" s="88" t="s">
        <v>10</v>
      </c>
      <c r="E48" s="88" t="s">
        <v>92</v>
      </c>
      <c r="F48" s="88" t="s">
        <v>134</v>
      </c>
      <c r="G48" s="88" t="s">
        <v>93</v>
      </c>
      <c r="H48" s="88"/>
      <c r="I48" s="97" t="s">
        <v>132</v>
      </c>
      <c r="J48" s="103"/>
      <c r="K48" s="103"/>
      <c r="L48" s="103"/>
      <c r="M48" s="103"/>
      <c r="N48" s="103">
        <v>1</v>
      </c>
    </row>
    <row r="49" spans="1:14" s="100" customFormat="1" x14ac:dyDescent="0.35">
      <c r="A49" s="87">
        <v>44075</v>
      </c>
      <c r="B49" s="73" t="s">
        <v>48</v>
      </c>
      <c r="C49" s="88" t="s">
        <v>94</v>
      </c>
      <c r="D49" s="88" t="s">
        <v>10</v>
      </c>
      <c r="E49" s="88" t="s">
        <v>92</v>
      </c>
      <c r="F49" s="88" t="s">
        <v>135</v>
      </c>
      <c r="G49" s="88" t="s">
        <v>93</v>
      </c>
      <c r="H49" s="88"/>
      <c r="I49" s="97" t="s">
        <v>136</v>
      </c>
      <c r="J49" s="103"/>
      <c r="K49" s="103"/>
      <c r="L49" s="103"/>
      <c r="M49" s="103"/>
      <c r="N49" s="103">
        <v>1</v>
      </c>
    </row>
    <row r="50" spans="1:14" s="100" customFormat="1" ht="29" x14ac:dyDescent="0.35">
      <c r="A50" s="87">
        <v>44083</v>
      </c>
      <c r="B50" s="73" t="s">
        <v>48</v>
      </c>
      <c r="C50" s="88" t="s">
        <v>94</v>
      </c>
      <c r="D50" s="88" t="s">
        <v>91</v>
      </c>
      <c r="E50" s="88" t="s">
        <v>92</v>
      </c>
      <c r="F50" s="88" t="s">
        <v>61</v>
      </c>
      <c r="G50" s="88" t="s">
        <v>93</v>
      </c>
      <c r="H50" s="88"/>
      <c r="I50" s="97" t="s">
        <v>139</v>
      </c>
      <c r="J50" s="103">
        <v>1</v>
      </c>
      <c r="K50" s="103"/>
      <c r="L50" s="103"/>
      <c r="M50" s="103"/>
      <c r="N50" s="103"/>
    </row>
    <row r="51" spans="1:14" s="100" customFormat="1" ht="43.5" x14ac:dyDescent="0.35">
      <c r="A51" s="87">
        <v>44089</v>
      </c>
      <c r="B51" s="73" t="s">
        <v>48</v>
      </c>
      <c r="C51" s="88" t="s">
        <v>94</v>
      </c>
      <c r="D51" s="88" t="s">
        <v>91</v>
      </c>
      <c r="E51" s="88" t="s">
        <v>92</v>
      </c>
      <c r="F51" s="88" t="s">
        <v>96</v>
      </c>
      <c r="G51" s="88" t="s">
        <v>93</v>
      </c>
      <c r="H51" s="88"/>
      <c r="I51" s="97" t="s">
        <v>140</v>
      </c>
      <c r="J51" s="103">
        <v>1</v>
      </c>
      <c r="K51" s="103"/>
      <c r="L51" s="103"/>
      <c r="M51" s="103"/>
      <c r="N51" s="103"/>
    </row>
    <row r="52" spans="1:14" s="106" customFormat="1" x14ac:dyDescent="0.35">
      <c r="A52" s="87">
        <v>44095</v>
      </c>
      <c r="B52" s="73" t="s">
        <v>48</v>
      </c>
      <c r="C52" s="88" t="s">
        <v>94</v>
      </c>
      <c r="D52" s="88" t="s">
        <v>10</v>
      </c>
      <c r="E52" s="88" t="s">
        <v>92</v>
      </c>
      <c r="F52" s="88" t="s">
        <v>137</v>
      </c>
      <c r="G52" s="88" t="s">
        <v>93</v>
      </c>
      <c r="H52" s="88"/>
      <c r="I52" s="97" t="s">
        <v>142</v>
      </c>
      <c r="J52" s="103"/>
      <c r="K52" s="103"/>
      <c r="L52" s="103"/>
      <c r="M52" s="103"/>
      <c r="N52" s="103">
        <v>1</v>
      </c>
    </row>
    <row r="53" spans="1:14" s="107" customFormat="1" x14ac:dyDescent="0.35">
      <c r="A53" s="87">
        <v>44104</v>
      </c>
      <c r="B53" s="73" t="s">
        <v>48</v>
      </c>
      <c r="C53" s="88" t="s">
        <v>94</v>
      </c>
      <c r="D53" s="88" t="s">
        <v>10</v>
      </c>
      <c r="E53" s="88" t="s">
        <v>92</v>
      </c>
      <c r="F53" s="88">
        <v>5.63</v>
      </c>
      <c r="G53" s="88" t="s">
        <v>93</v>
      </c>
      <c r="H53" s="88"/>
      <c r="I53" s="97" t="s">
        <v>144</v>
      </c>
      <c r="J53" s="103"/>
      <c r="K53" s="103"/>
      <c r="L53" s="103"/>
      <c r="M53" s="103"/>
      <c r="N53" s="103">
        <v>1</v>
      </c>
    </row>
    <row r="54" spans="1:14" s="107" customFormat="1" x14ac:dyDescent="0.35">
      <c r="A54" s="87">
        <v>44109</v>
      </c>
      <c r="B54" s="73" t="s">
        <v>48</v>
      </c>
      <c r="C54" s="88" t="s">
        <v>94</v>
      </c>
      <c r="D54" s="88" t="s">
        <v>10</v>
      </c>
      <c r="E54" s="88" t="s">
        <v>92</v>
      </c>
      <c r="F54" s="88" t="s">
        <v>137</v>
      </c>
      <c r="G54" s="88" t="s">
        <v>93</v>
      </c>
      <c r="H54" s="88"/>
      <c r="I54" s="97" t="s">
        <v>145</v>
      </c>
      <c r="J54" s="103"/>
      <c r="K54" s="103"/>
      <c r="L54" s="103"/>
      <c r="M54" s="103"/>
      <c r="N54" s="103">
        <v>1</v>
      </c>
    </row>
    <row r="55" spans="1:14" s="108" customFormat="1" ht="29" x14ac:dyDescent="0.35">
      <c r="A55" s="87">
        <v>44117</v>
      </c>
      <c r="B55" s="73" t="s">
        <v>48</v>
      </c>
      <c r="C55" s="88" t="s">
        <v>94</v>
      </c>
      <c r="D55" s="88"/>
      <c r="E55" s="88"/>
      <c r="F55" s="88"/>
      <c r="G55" s="88" t="s">
        <v>93</v>
      </c>
      <c r="H55" s="88"/>
      <c r="I55" s="97" t="s">
        <v>146</v>
      </c>
      <c r="J55" s="103"/>
      <c r="K55" s="103"/>
      <c r="L55" s="103"/>
      <c r="M55" s="103"/>
      <c r="N55" s="103"/>
    </row>
    <row r="56" spans="1:14" s="109" customFormat="1" ht="29" x14ac:dyDescent="0.35">
      <c r="A56" s="87">
        <v>44125</v>
      </c>
      <c r="B56" s="73" t="s">
        <v>48</v>
      </c>
      <c r="C56" s="88" t="s">
        <v>94</v>
      </c>
      <c r="D56" s="88"/>
      <c r="E56" s="88"/>
      <c r="F56" s="88"/>
      <c r="G56" s="88"/>
      <c r="H56" s="88"/>
      <c r="I56" s="97" t="s">
        <v>147</v>
      </c>
      <c r="J56" s="103"/>
      <c r="K56" s="103"/>
      <c r="L56" s="103"/>
      <c r="M56" s="103"/>
      <c r="N56" s="103"/>
    </row>
    <row r="57" spans="1:14" s="109" customFormat="1" ht="43.5" x14ac:dyDescent="0.35">
      <c r="A57" s="87">
        <v>44131</v>
      </c>
      <c r="B57" s="73" t="s">
        <v>48</v>
      </c>
      <c r="C57" s="88" t="s">
        <v>94</v>
      </c>
      <c r="D57" s="88"/>
      <c r="E57" s="88"/>
      <c r="F57" s="88"/>
      <c r="G57" s="88"/>
      <c r="H57" s="88"/>
      <c r="I57" s="97" t="s">
        <v>148</v>
      </c>
      <c r="J57" s="103"/>
      <c r="K57" s="103"/>
      <c r="L57" s="103"/>
      <c r="M57" s="103"/>
      <c r="N57" s="103"/>
    </row>
    <row r="58" spans="1:14" s="108" customFormat="1" ht="29" x14ac:dyDescent="0.35">
      <c r="A58" s="87">
        <v>44138</v>
      </c>
      <c r="B58" s="73" t="s">
        <v>48</v>
      </c>
      <c r="C58" s="88" t="s">
        <v>94</v>
      </c>
      <c r="D58" s="88" t="s">
        <v>91</v>
      </c>
      <c r="E58" s="88" t="s">
        <v>92</v>
      </c>
      <c r="F58" s="88" t="s">
        <v>96</v>
      </c>
      <c r="G58" s="88" t="s">
        <v>93</v>
      </c>
      <c r="H58" s="88"/>
      <c r="I58" s="97" t="s">
        <v>147</v>
      </c>
      <c r="J58" s="103"/>
      <c r="K58" s="103"/>
      <c r="L58" s="103"/>
      <c r="M58" s="103"/>
      <c r="N58" s="103"/>
    </row>
    <row r="59" spans="1:14" s="110" customFormat="1" ht="29" x14ac:dyDescent="0.35">
      <c r="A59" s="87">
        <v>44144</v>
      </c>
      <c r="B59" s="73" t="s">
        <v>48</v>
      </c>
      <c r="C59" s="88" t="s">
        <v>94</v>
      </c>
      <c r="D59" s="88"/>
      <c r="E59" s="88"/>
      <c r="F59" s="88"/>
      <c r="G59" s="88" t="s">
        <v>93</v>
      </c>
      <c r="H59" s="88"/>
      <c r="I59" s="97" t="s">
        <v>149</v>
      </c>
      <c r="J59" s="103"/>
      <c r="K59" s="103"/>
      <c r="L59" s="103"/>
      <c r="M59" s="103"/>
      <c r="N59" s="103"/>
    </row>
    <row r="60" spans="1:14" s="110" customFormat="1" ht="58" x14ac:dyDescent="0.35">
      <c r="A60" s="87">
        <v>44160</v>
      </c>
      <c r="B60" s="73" t="s">
        <v>48</v>
      </c>
      <c r="C60" s="88" t="s">
        <v>94</v>
      </c>
      <c r="D60" s="88" t="s">
        <v>91</v>
      </c>
      <c r="E60" s="88" t="s">
        <v>92</v>
      </c>
      <c r="F60" s="88" t="s">
        <v>61</v>
      </c>
      <c r="G60" s="88"/>
      <c r="H60" s="88"/>
      <c r="I60" s="97" t="s">
        <v>150</v>
      </c>
      <c r="J60" s="103">
        <v>1</v>
      </c>
      <c r="K60" s="103"/>
      <c r="L60" s="103"/>
      <c r="M60" s="103"/>
      <c r="N60" s="103"/>
    </row>
    <row r="61" spans="1:14" s="111" customFormat="1" ht="29" x14ac:dyDescent="0.35">
      <c r="A61" s="87">
        <v>44165</v>
      </c>
      <c r="B61" s="73" t="s">
        <v>48</v>
      </c>
      <c r="C61" s="88" t="s">
        <v>94</v>
      </c>
      <c r="D61" s="88" t="s">
        <v>10</v>
      </c>
      <c r="E61" s="88" t="s">
        <v>92</v>
      </c>
      <c r="F61" s="88" t="s">
        <v>152</v>
      </c>
      <c r="G61" s="88" t="s">
        <v>93</v>
      </c>
      <c r="H61" s="88"/>
      <c r="I61" s="97" t="s">
        <v>151</v>
      </c>
      <c r="J61" s="103"/>
      <c r="K61" s="103"/>
      <c r="L61" s="103"/>
      <c r="M61" s="103"/>
      <c r="N61" s="103">
        <v>1</v>
      </c>
    </row>
    <row r="62" spans="1:14" s="111" customFormat="1" ht="29" x14ac:dyDescent="0.35">
      <c r="A62" s="87">
        <v>44172</v>
      </c>
      <c r="B62" s="73" t="s">
        <v>48</v>
      </c>
      <c r="C62" s="88" t="s">
        <v>94</v>
      </c>
      <c r="D62" s="88" t="s">
        <v>10</v>
      </c>
      <c r="E62" s="88" t="s">
        <v>92</v>
      </c>
      <c r="F62" s="88" t="s">
        <v>143</v>
      </c>
      <c r="G62" s="88"/>
      <c r="H62" s="88"/>
      <c r="I62" s="97" t="s">
        <v>153</v>
      </c>
      <c r="J62" s="103"/>
      <c r="K62" s="103"/>
      <c r="L62" s="103"/>
      <c r="M62" s="103"/>
      <c r="N62" s="103">
        <v>1</v>
      </c>
    </row>
    <row r="63" spans="1:14" s="106" customFormat="1" x14ac:dyDescent="0.35">
      <c r="A63" s="83" t="s">
        <v>157</v>
      </c>
      <c r="B63" s="82"/>
      <c r="C63" s="82"/>
      <c r="D63" s="82"/>
      <c r="E63" s="82"/>
      <c r="F63" s="82"/>
      <c r="G63" s="82"/>
      <c r="H63" s="82"/>
      <c r="I63" s="95"/>
      <c r="J63" s="103"/>
      <c r="K63" s="103"/>
      <c r="L63" s="103"/>
      <c r="M63" s="103"/>
      <c r="N63" s="103"/>
    </row>
    <row r="64" spans="1:14" s="23" customFormat="1" ht="29" x14ac:dyDescent="0.35">
      <c r="A64" s="87">
        <v>44180</v>
      </c>
      <c r="B64" s="73" t="s">
        <v>48</v>
      </c>
      <c r="C64" s="88" t="s">
        <v>94</v>
      </c>
      <c r="D64" s="88"/>
      <c r="E64" s="88"/>
      <c r="F64" s="88"/>
      <c r="G64" s="88" t="s">
        <v>93</v>
      </c>
      <c r="H64" s="88"/>
      <c r="I64" s="97" t="s">
        <v>154</v>
      </c>
      <c r="J64" s="102"/>
      <c r="K64" s="102"/>
      <c r="L64" s="102"/>
      <c r="M64" s="102"/>
      <c r="N64" s="102"/>
    </row>
    <row r="65" spans="1:14" s="23" customFormat="1" ht="29" x14ac:dyDescent="0.35">
      <c r="A65" s="87">
        <v>44195</v>
      </c>
      <c r="B65" s="73" t="s">
        <v>48</v>
      </c>
      <c r="C65" s="88" t="s">
        <v>94</v>
      </c>
      <c r="D65" s="88" t="s">
        <v>10</v>
      </c>
      <c r="E65" s="88" t="s">
        <v>92</v>
      </c>
      <c r="F65" s="88" t="s">
        <v>155</v>
      </c>
      <c r="G65" s="88" t="s">
        <v>93</v>
      </c>
      <c r="H65" s="88"/>
      <c r="I65" s="97" t="s">
        <v>156</v>
      </c>
      <c r="J65" s="102"/>
      <c r="K65" s="102"/>
      <c r="L65" s="102"/>
      <c r="M65" s="102"/>
      <c r="N65" s="102">
        <v>1</v>
      </c>
    </row>
    <row r="66" spans="1:14" s="23" customFormat="1" x14ac:dyDescent="0.35">
      <c r="A66" s="87"/>
      <c r="B66" s="73" t="s">
        <v>48</v>
      </c>
      <c r="C66" s="88"/>
      <c r="D66" s="88"/>
      <c r="E66" s="88"/>
      <c r="F66" s="88"/>
      <c r="G66" s="88"/>
      <c r="H66" s="88"/>
      <c r="I66" s="97"/>
      <c r="J66" s="102"/>
      <c r="K66" s="102"/>
      <c r="L66" s="102"/>
      <c r="M66" s="102"/>
      <c r="N66" s="102"/>
    </row>
    <row r="67" spans="1:14" s="84" customFormat="1" x14ac:dyDescent="0.35">
      <c r="A67" s="87"/>
      <c r="B67" s="73" t="s">
        <v>48</v>
      </c>
      <c r="C67" s="88"/>
      <c r="D67" s="88"/>
      <c r="E67" s="88"/>
      <c r="F67" s="88"/>
      <c r="G67" s="88"/>
      <c r="H67" s="88"/>
      <c r="I67" s="97"/>
      <c r="J67" s="103"/>
      <c r="K67" s="103"/>
      <c r="L67" s="103"/>
      <c r="M67" s="103"/>
      <c r="N67" s="103"/>
    </row>
    <row r="68" spans="1:14" x14ac:dyDescent="0.35">
      <c r="A68" s="70"/>
      <c r="B68" s="16"/>
      <c r="C68" s="16"/>
      <c r="D68" s="30"/>
      <c r="E68" s="16"/>
      <c r="F68" s="30"/>
      <c r="G68" s="16"/>
      <c r="H68" s="16"/>
      <c r="I68" s="55" t="s">
        <v>25</v>
      </c>
      <c r="J68" s="104">
        <f>SUM(J5:J67)</f>
        <v>8</v>
      </c>
      <c r="K68" s="104">
        <f>SUM(K5:K37)</f>
        <v>0</v>
      </c>
      <c r="L68" s="104">
        <f>SUM(L5:L37)</f>
        <v>0</v>
      </c>
      <c r="M68" s="104">
        <f>SUM(M5:M37)</f>
        <v>0</v>
      </c>
      <c r="N68" s="104">
        <f>SUM(N5:N67)</f>
        <v>15</v>
      </c>
    </row>
    <row r="69" spans="1:14" x14ac:dyDescent="0.35">
      <c r="E69" s="16"/>
      <c r="F69" s="30"/>
      <c r="G69" s="16"/>
      <c r="H69" s="16"/>
      <c r="I69" s="98"/>
      <c r="J69" s="34" t="s">
        <v>23</v>
      </c>
      <c r="K69" s="34" t="s">
        <v>16</v>
      </c>
      <c r="L69" s="34" t="s">
        <v>49</v>
      </c>
      <c r="M69" s="34" t="s">
        <v>63</v>
      </c>
      <c r="N69" s="34" t="s">
        <v>10</v>
      </c>
    </row>
    <row r="70" spans="1:14" x14ac:dyDescent="0.35">
      <c r="I70" s="90" t="s">
        <v>50</v>
      </c>
      <c r="J70" s="9">
        <v>0</v>
      </c>
      <c r="K70" s="9">
        <v>0</v>
      </c>
      <c r="L70" s="9">
        <v>0</v>
      </c>
      <c r="M70" s="9">
        <v>0</v>
      </c>
      <c r="N70" s="9">
        <v>0</v>
      </c>
    </row>
    <row r="71" spans="1:14" x14ac:dyDescent="0.35">
      <c r="A71" s="56" t="s">
        <v>12</v>
      </c>
      <c r="I71" s="99" t="s">
        <v>51</v>
      </c>
      <c r="J71" s="9">
        <v>0</v>
      </c>
      <c r="K71" s="9">
        <v>0</v>
      </c>
      <c r="L71" s="9">
        <v>0</v>
      </c>
      <c r="M71" s="9">
        <v>0</v>
      </c>
      <c r="N71" s="9">
        <v>0</v>
      </c>
    </row>
    <row r="72" spans="1:14" x14ac:dyDescent="0.35">
      <c r="A72" t="s">
        <v>70</v>
      </c>
      <c r="I72" s="99" t="s">
        <v>52</v>
      </c>
      <c r="J72" s="9">
        <v>0</v>
      </c>
      <c r="K72" s="9">
        <v>0</v>
      </c>
      <c r="L72" s="9">
        <v>0</v>
      </c>
      <c r="M72" s="9">
        <v>0</v>
      </c>
      <c r="N72" s="9">
        <v>0</v>
      </c>
    </row>
    <row r="73" spans="1:14" x14ac:dyDescent="0.35">
      <c r="A73" s="56" t="s">
        <v>13</v>
      </c>
      <c r="I73" s="99" t="s">
        <v>53</v>
      </c>
      <c r="J73" s="9">
        <v>0</v>
      </c>
      <c r="K73" s="9">
        <v>0</v>
      </c>
      <c r="L73" s="9">
        <v>0</v>
      </c>
      <c r="M73" s="9">
        <v>0</v>
      </c>
      <c r="N73" s="9">
        <v>0</v>
      </c>
    </row>
    <row r="74" spans="1:14" x14ac:dyDescent="0.35">
      <c r="A74" s="56" t="s">
        <v>14</v>
      </c>
      <c r="D74" s="27"/>
      <c r="I74" s="99" t="s">
        <v>26</v>
      </c>
      <c r="J74" s="9">
        <v>0</v>
      </c>
      <c r="K74" s="9">
        <v>0</v>
      </c>
      <c r="L74" s="9">
        <v>0</v>
      </c>
      <c r="M74" s="9">
        <v>0</v>
      </c>
      <c r="N74" s="9">
        <v>0</v>
      </c>
    </row>
    <row r="75" spans="1:14" x14ac:dyDescent="0.35">
      <c r="A75" s="56" t="s">
        <v>15</v>
      </c>
      <c r="D75" s="27"/>
      <c r="I75" s="99" t="s">
        <v>54</v>
      </c>
      <c r="J75" s="9">
        <v>0</v>
      </c>
      <c r="K75" s="9">
        <v>0</v>
      </c>
      <c r="L75" s="9">
        <v>0</v>
      </c>
      <c r="M75" s="9">
        <v>0</v>
      </c>
      <c r="N75" s="9">
        <v>0</v>
      </c>
    </row>
    <row r="76" spans="1:14" x14ac:dyDescent="0.35">
      <c r="A76" s="56" t="s">
        <v>20</v>
      </c>
      <c r="D76" s="27"/>
      <c r="E76" s="27"/>
      <c r="F76" s="27"/>
      <c r="G76" s="45"/>
      <c r="H76" s="27"/>
      <c r="I76" s="99" t="s">
        <v>55</v>
      </c>
      <c r="J76" s="9">
        <v>0</v>
      </c>
      <c r="K76" s="9">
        <v>0</v>
      </c>
      <c r="L76" s="9">
        <v>0</v>
      </c>
      <c r="M76" s="9">
        <v>0</v>
      </c>
      <c r="N76" s="9">
        <v>0</v>
      </c>
    </row>
    <row r="77" spans="1:14" x14ac:dyDescent="0.35">
      <c r="A77" s="56" t="s">
        <v>21</v>
      </c>
      <c r="D77" s="27"/>
      <c r="E77" s="27"/>
      <c r="F77" s="27"/>
      <c r="G77" s="45"/>
      <c r="H77" s="27"/>
      <c r="I77" s="99" t="s">
        <v>56</v>
      </c>
      <c r="J77" s="9">
        <v>0</v>
      </c>
      <c r="K77" s="9">
        <v>0</v>
      </c>
      <c r="L77" s="9">
        <v>0</v>
      </c>
      <c r="M77" s="9">
        <v>0</v>
      </c>
      <c r="N77" s="9">
        <v>0</v>
      </c>
    </row>
    <row r="78" spans="1:14" x14ac:dyDescent="0.35">
      <c r="A78" s="56" t="s">
        <v>84</v>
      </c>
      <c r="D78" s="27"/>
      <c r="E78" s="27"/>
      <c r="F78" s="27"/>
      <c r="G78" s="45"/>
      <c r="H78" s="27"/>
      <c r="I78" s="99" t="s">
        <v>57</v>
      </c>
      <c r="J78" s="9">
        <v>0</v>
      </c>
      <c r="K78" s="9">
        <v>0</v>
      </c>
      <c r="L78" s="9">
        <v>0</v>
      </c>
      <c r="M78" s="9">
        <v>0</v>
      </c>
      <c r="N78" s="9">
        <v>0</v>
      </c>
    </row>
    <row r="79" spans="1:14" x14ac:dyDescent="0.35">
      <c r="A79" s="56" t="s">
        <v>85</v>
      </c>
      <c r="D79" s="27"/>
      <c r="E79" s="27"/>
      <c r="F79" s="27"/>
      <c r="G79" s="45"/>
      <c r="H79" s="27"/>
      <c r="I79" s="99" t="s">
        <v>58</v>
      </c>
      <c r="J79" s="9">
        <v>0</v>
      </c>
      <c r="K79" s="9">
        <v>0</v>
      </c>
      <c r="L79" s="9">
        <v>0</v>
      </c>
      <c r="M79" s="9">
        <v>0</v>
      </c>
      <c r="N79" s="9">
        <v>0</v>
      </c>
    </row>
    <row r="80" spans="1:14" x14ac:dyDescent="0.35">
      <c r="A80" s="56" t="s">
        <v>86</v>
      </c>
      <c r="D80" s="27"/>
      <c r="E80" s="27"/>
      <c r="F80" s="27"/>
      <c r="G80" s="45"/>
      <c r="H80" s="27"/>
      <c r="I80" s="99" t="s">
        <v>59</v>
      </c>
      <c r="J80" s="9">
        <v>0</v>
      </c>
      <c r="K80" s="9">
        <v>0</v>
      </c>
      <c r="L80" s="9">
        <v>0</v>
      </c>
      <c r="M80" s="9">
        <v>0</v>
      </c>
      <c r="N80" s="9">
        <v>0</v>
      </c>
    </row>
    <row r="81" spans="1:14" x14ac:dyDescent="0.35">
      <c r="A81" s="62" t="s">
        <v>87</v>
      </c>
      <c r="D81" s="27"/>
      <c r="E81" s="27"/>
      <c r="F81" s="27"/>
      <c r="G81" s="45"/>
      <c r="H81" s="27"/>
      <c r="I81" s="99" t="s">
        <v>60</v>
      </c>
      <c r="J81" s="9">
        <v>0</v>
      </c>
      <c r="K81" s="9">
        <v>0</v>
      </c>
      <c r="L81" s="9">
        <v>0</v>
      </c>
      <c r="M81" s="9">
        <v>0</v>
      </c>
      <c r="N81" s="9">
        <v>0</v>
      </c>
    </row>
    <row r="82" spans="1:14" x14ac:dyDescent="0.35">
      <c r="A82" s="62"/>
      <c r="D82" s="27"/>
      <c r="E82" s="27"/>
      <c r="F82" s="27"/>
      <c r="G82" s="45"/>
      <c r="H82" s="27"/>
    </row>
    <row r="83" spans="1:14" x14ac:dyDescent="0.35">
      <c r="A83" s="62" t="s">
        <v>78</v>
      </c>
      <c r="D83" s="27"/>
      <c r="E83" s="27"/>
      <c r="F83" s="27"/>
      <c r="G83" s="45"/>
      <c r="H83" s="27"/>
      <c r="I83" s="65"/>
      <c r="J83" s="14" t="s">
        <v>23</v>
      </c>
      <c r="K83" s="14" t="s">
        <v>16</v>
      </c>
      <c r="L83" s="14" t="s">
        <v>49</v>
      </c>
      <c r="M83" s="14" t="s">
        <v>63</v>
      </c>
      <c r="N83" s="14" t="s">
        <v>10</v>
      </c>
    </row>
    <row r="84" spans="1:14" x14ac:dyDescent="0.35">
      <c r="A84" s="62" t="s">
        <v>77</v>
      </c>
      <c r="D84" s="27"/>
      <c r="E84" s="27"/>
      <c r="F84" s="27"/>
      <c r="G84" s="45"/>
      <c r="H84" s="27"/>
      <c r="I84" s="55" t="s">
        <v>75</v>
      </c>
      <c r="J84" s="67">
        <f>J68*25</f>
        <v>200</v>
      </c>
      <c r="K84" s="67">
        <f t="shared" ref="K84:N84" si="0">K68*25</f>
        <v>0</v>
      </c>
      <c r="L84" s="67">
        <f t="shared" si="0"/>
        <v>0</v>
      </c>
      <c r="M84" s="67">
        <f t="shared" si="0"/>
        <v>0</v>
      </c>
      <c r="N84" s="67">
        <f t="shared" si="0"/>
        <v>375</v>
      </c>
    </row>
    <row r="85" spans="1:14" x14ac:dyDescent="0.35">
      <c r="A85" s="62" t="s">
        <v>80</v>
      </c>
      <c r="D85" s="27"/>
      <c r="E85" s="27"/>
      <c r="F85" s="27"/>
      <c r="G85" s="45"/>
      <c r="H85" s="27"/>
      <c r="I85" s="91"/>
    </row>
    <row r="86" spans="1:14" x14ac:dyDescent="0.35">
      <c r="A86" s="62" t="s">
        <v>79</v>
      </c>
      <c r="D86" s="27"/>
      <c r="E86" s="27"/>
      <c r="F86" s="27"/>
      <c r="G86" s="45"/>
      <c r="H86" s="27"/>
      <c r="I86" s="91"/>
    </row>
    <row r="87" spans="1:14" x14ac:dyDescent="0.35">
      <c r="A87" s="62" t="s">
        <v>81</v>
      </c>
      <c r="D87" s="27"/>
      <c r="E87" s="27"/>
      <c r="F87" s="27"/>
      <c r="G87" s="45"/>
      <c r="H87" s="27"/>
      <c r="I87" s="91"/>
    </row>
    <row r="88" spans="1:14" x14ac:dyDescent="0.35">
      <c r="A88" s="62" t="s">
        <v>73</v>
      </c>
      <c r="D88" s="27"/>
      <c r="E88" s="27"/>
      <c r="F88" s="27"/>
      <c r="G88" s="45"/>
      <c r="H88" s="27"/>
      <c r="I88" s="91"/>
    </row>
    <row r="89" spans="1:14" x14ac:dyDescent="0.35">
      <c r="A89" s="62" t="s">
        <v>74</v>
      </c>
      <c r="D89" s="27"/>
      <c r="E89" s="27"/>
      <c r="F89" s="27"/>
      <c r="G89" s="45"/>
      <c r="H89" s="27"/>
      <c r="I89" s="91"/>
    </row>
    <row r="90" spans="1:14" x14ac:dyDescent="0.35">
      <c r="A90" s="62" t="s">
        <v>71</v>
      </c>
      <c r="D90" s="27"/>
      <c r="E90" s="27"/>
      <c r="F90" s="27"/>
      <c r="G90" s="45"/>
      <c r="H90" s="27"/>
      <c r="I90" s="91"/>
    </row>
    <row r="91" spans="1:14" x14ac:dyDescent="0.35">
      <c r="A91" s="62" t="s">
        <v>72</v>
      </c>
      <c r="D91" s="27"/>
      <c r="E91" s="27"/>
      <c r="F91" s="27"/>
      <c r="G91" s="45"/>
      <c r="H91" s="27"/>
      <c r="I91" s="91"/>
    </row>
    <row r="92" spans="1:14" x14ac:dyDescent="0.35">
      <c r="A92" s="62" t="s">
        <v>83</v>
      </c>
      <c r="E92" s="27"/>
      <c r="F92" s="27"/>
      <c r="G92" s="45"/>
      <c r="H92" s="27"/>
      <c r="I92" s="91"/>
    </row>
    <row r="93" spans="1:14" x14ac:dyDescent="0.35">
      <c r="A93" s="62" t="s">
        <v>88</v>
      </c>
      <c r="E93" s="27"/>
      <c r="F93" s="27"/>
      <c r="G93" s="45"/>
      <c r="H93" s="27"/>
      <c r="I93" s="91"/>
    </row>
    <row r="94" spans="1:14" x14ac:dyDescent="0.35">
      <c r="A94" s="62" t="s">
        <v>82</v>
      </c>
    </row>
  </sheetData>
  <autoFilter ref="A4:I6" xr:uid="{00000000-0009-0000-0000-000003000000}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6D468-C493-488F-B0AA-3950311B8C37}">
  <dimension ref="A1:P78"/>
  <sheetViews>
    <sheetView topLeftCell="A21" workbookViewId="0">
      <selection activeCell="A3" sqref="A3:F36"/>
    </sheetView>
  </sheetViews>
  <sheetFormatPr defaultRowHeight="14.5" x14ac:dyDescent="0.35"/>
  <cols>
    <col min="1" max="1" width="11.1796875" style="115" customWidth="1"/>
    <col min="2" max="2" width="11.26953125" style="115" customWidth="1"/>
    <col min="3" max="3" width="14.7265625" style="115" customWidth="1"/>
    <col min="4" max="4" width="11.453125" style="115" customWidth="1"/>
    <col min="5" max="5" width="9.26953125" style="115" bestFit="1" customWidth="1"/>
    <col min="6" max="6" width="8.26953125" style="115" customWidth="1"/>
    <col min="7" max="7" width="16.1796875" style="115" bestFit="1" customWidth="1"/>
    <col min="8" max="8" width="14.26953125" style="115" bestFit="1" customWidth="1"/>
    <col min="9" max="9" width="32.7265625" style="7" customWidth="1"/>
    <col min="10" max="14" width="7.453125" style="115" customWidth="1"/>
    <col min="15" max="16" width="9.1796875" style="115"/>
  </cols>
  <sheetData>
    <row r="1" spans="1:16" ht="15.5" x14ac:dyDescent="0.35">
      <c r="A1" s="68" t="s">
        <v>267</v>
      </c>
      <c r="B1" s="49"/>
      <c r="C1" s="49"/>
      <c r="D1" s="49"/>
      <c r="E1" s="50"/>
      <c r="F1" s="49"/>
      <c r="G1" s="49"/>
      <c r="H1" s="49"/>
      <c r="I1" s="47"/>
      <c r="J1" s="45"/>
      <c r="K1" s="45"/>
      <c r="L1" s="45"/>
      <c r="M1" s="45"/>
      <c r="N1" s="45"/>
      <c r="O1" s="56"/>
      <c r="P1" s="56"/>
    </row>
    <row r="2" spans="1:16" ht="43.5" x14ac:dyDescent="0.35">
      <c r="A2" s="51" t="s">
        <v>2</v>
      </c>
      <c r="B2" s="51" t="s">
        <v>6</v>
      </c>
      <c r="C2" s="51" t="s">
        <v>0</v>
      </c>
      <c r="D2" s="51" t="s">
        <v>69</v>
      </c>
      <c r="E2" s="51" t="s">
        <v>67</v>
      </c>
      <c r="F2" s="51" t="s">
        <v>68</v>
      </c>
      <c r="G2" s="51" t="s">
        <v>65</v>
      </c>
      <c r="H2" s="51" t="s">
        <v>66</v>
      </c>
      <c r="I2" s="134" t="s">
        <v>4</v>
      </c>
      <c r="J2" s="118" t="s">
        <v>23</v>
      </c>
      <c r="K2" s="118" t="s">
        <v>16</v>
      </c>
      <c r="L2" s="118" t="s">
        <v>49</v>
      </c>
      <c r="M2" s="118" t="s">
        <v>63</v>
      </c>
      <c r="N2" s="118" t="s">
        <v>10</v>
      </c>
      <c r="O2" s="54"/>
      <c r="P2" s="54"/>
    </row>
    <row r="3" spans="1:16" x14ac:dyDescent="0.35">
      <c r="A3" s="31">
        <v>43529</v>
      </c>
      <c r="B3" s="31" t="s">
        <v>48</v>
      </c>
      <c r="C3" s="24"/>
      <c r="D3" s="24"/>
      <c r="E3" s="24"/>
      <c r="F3" s="24"/>
      <c r="G3" s="24"/>
      <c r="H3" s="24"/>
      <c r="I3" s="136" t="s">
        <v>64</v>
      </c>
      <c r="J3" s="137"/>
      <c r="K3" s="137"/>
      <c r="L3" s="137"/>
      <c r="M3" s="137"/>
      <c r="N3" s="137"/>
    </row>
    <row r="4" spans="1:16" x14ac:dyDescent="0.35">
      <c r="A4" s="31">
        <v>43578</v>
      </c>
      <c r="B4" s="31" t="s">
        <v>48</v>
      </c>
      <c r="C4" s="24" t="s">
        <v>119</v>
      </c>
      <c r="D4" s="24"/>
      <c r="E4" s="24"/>
      <c r="F4" s="24"/>
      <c r="G4" s="24"/>
      <c r="H4" s="24"/>
      <c r="I4" s="136" t="s">
        <v>240</v>
      </c>
      <c r="J4" s="137"/>
      <c r="K4" s="137"/>
      <c r="L4" s="137"/>
      <c r="M4" s="137"/>
      <c r="N4" s="137"/>
    </row>
    <row r="5" spans="1:16" x14ac:dyDescent="0.35">
      <c r="A5" s="31">
        <v>43578</v>
      </c>
      <c r="B5" s="31" t="s">
        <v>48</v>
      </c>
      <c r="C5" s="24" t="s">
        <v>117</v>
      </c>
      <c r="D5" s="24"/>
      <c r="E5" s="24"/>
      <c r="F5" s="24"/>
      <c r="G5" s="24"/>
      <c r="H5" s="24"/>
      <c r="I5" s="136" t="s">
        <v>240</v>
      </c>
      <c r="J5" s="137"/>
      <c r="K5" s="137"/>
      <c r="L5" s="137"/>
      <c r="M5" s="137"/>
      <c r="N5" s="137"/>
    </row>
    <row r="6" spans="1:16" x14ac:dyDescent="0.35">
      <c r="A6" s="31">
        <v>43606</v>
      </c>
      <c r="B6" s="31" t="s">
        <v>48</v>
      </c>
      <c r="C6" s="24" t="s">
        <v>241</v>
      </c>
      <c r="D6" s="24"/>
      <c r="E6" s="24"/>
      <c r="F6" s="24"/>
      <c r="G6" s="24"/>
      <c r="H6" s="24"/>
      <c r="I6" s="136" t="s">
        <v>64</v>
      </c>
      <c r="J6" s="137"/>
      <c r="K6" s="137"/>
      <c r="L6" s="137"/>
      <c r="M6" s="137"/>
      <c r="N6" s="137"/>
    </row>
    <row r="7" spans="1:16" x14ac:dyDescent="0.35">
      <c r="A7" s="31">
        <v>43620</v>
      </c>
      <c r="B7" s="31" t="s">
        <v>48</v>
      </c>
      <c r="C7" s="24" t="s">
        <v>241</v>
      </c>
      <c r="D7" s="24"/>
      <c r="E7" s="24"/>
      <c r="F7" s="24"/>
      <c r="G7" s="24"/>
      <c r="H7" s="24"/>
      <c r="I7" s="136" t="s">
        <v>64</v>
      </c>
      <c r="J7" s="137"/>
      <c r="K7" s="137"/>
      <c r="L7" s="137"/>
      <c r="M7" s="137"/>
      <c r="N7" s="137"/>
    </row>
    <row r="8" spans="1:16" x14ac:dyDescent="0.35">
      <c r="A8" s="31">
        <v>43656</v>
      </c>
      <c r="B8" s="31" t="s">
        <v>48</v>
      </c>
      <c r="C8" s="24" t="s">
        <v>242</v>
      </c>
      <c r="D8" s="24"/>
      <c r="E8" s="24"/>
      <c r="F8" s="24"/>
      <c r="G8" s="24"/>
      <c r="H8" s="24"/>
      <c r="I8" s="136" t="s">
        <v>243</v>
      </c>
      <c r="J8" s="137"/>
      <c r="K8" s="137"/>
      <c r="L8" s="137"/>
      <c r="M8" s="137"/>
      <c r="N8" s="137"/>
    </row>
    <row r="9" spans="1:16" x14ac:dyDescent="0.35">
      <c r="A9" s="31">
        <v>43656</v>
      </c>
      <c r="B9" s="31" t="s">
        <v>48</v>
      </c>
      <c r="C9" s="24" t="s">
        <v>119</v>
      </c>
      <c r="D9" s="24"/>
      <c r="E9" s="24"/>
      <c r="F9" s="24"/>
      <c r="G9" s="24"/>
      <c r="H9" s="24"/>
      <c r="I9" s="136" t="s">
        <v>244</v>
      </c>
      <c r="J9" s="137"/>
      <c r="K9" s="137"/>
      <c r="L9" s="137"/>
      <c r="M9" s="137"/>
      <c r="N9" s="137"/>
    </row>
    <row r="10" spans="1:16" x14ac:dyDescent="0.35">
      <c r="A10" s="138">
        <v>43656</v>
      </c>
      <c r="B10" s="31" t="s">
        <v>48</v>
      </c>
      <c r="C10" s="24" t="s">
        <v>117</v>
      </c>
      <c r="D10" s="24"/>
      <c r="E10" s="26"/>
      <c r="F10" s="26"/>
      <c r="G10" s="26" t="s">
        <v>90</v>
      </c>
      <c r="H10" s="26"/>
      <c r="I10" s="25" t="s">
        <v>245</v>
      </c>
      <c r="J10" s="137"/>
      <c r="K10" s="137"/>
      <c r="L10" s="137"/>
      <c r="M10" s="137"/>
      <c r="N10" s="137"/>
    </row>
    <row r="11" spans="1:16" x14ac:dyDescent="0.35">
      <c r="A11" s="138">
        <v>43669</v>
      </c>
      <c r="B11" s="31" t="s">
        <v>48</v>
      </c>
      <c r="C11" s="24" t="s">
        <v>119</v>
      </c>
      <c r="D11" s="24" t="s">
        <v>91</v>
      </c>
      <c r="E11" s="26" t="s">
        <v>93</v>
      </c>
      <c r="F11" s="41" t="s">
        <v>105</v>
      </c>
      <c r="G11" s="26" t="s">
        <v>246</v>
      </c>
      <c r="H11" s="26"/>
      <c r="I11" s="25" t="s">
        <v>247</v>
      </c>
      <c r="J11" s="137">
        <v>1</v>
      </c>
      <c r="K11" s="137"/>
      <c r="L11" s="137"/>
      <c r="M11" s="137"/>
      <c r="N11" s="137"/>
    </row>
    <row r="12" spans="1:16" x14ac:dyDescent="0.35">
      <c r="A12" s="138">
        <v>43669</v>
      </c>
      <c r="B12" s="31" t="s">
        <v>48</v>
      </c>
      <c r="C12" s="24" t="s">
        <v>117</v>
      </c>
      <c r="D12" s="24"/>
      <c r="E12" s="26"/>
      <c r="F12" s="41"/>
      <c r="G12" s="26" t="s">
        <v>246</v>
      </c>
      <c r="H12" s="26"/>
      <c r="I12" s="25" t="s">
        <v>247</v>
      </c>
      <c r="J12" s="137"/>
      <c r="K12" s="137"/>
      <c r="L12" s="137"/>
      <c r="M12" s="137"/>
      <c r="N12" s="137"/>
    </row>
    <row r="13" spans="1:16" x14ac:dyDescent="0.35">
      <c r="A13" s="138">
        <v>43669</v>
      </c>
      <c r="B13" s="31" t="s">
        <v>48</v>
      </c>
      <c r="C13" s="24" t="s">
        <v>242</v>
      </c>
      <c r="D13" s="24"/>
      <c r="E13" s="26"/>
      <c r="F13" s="41"/>
      <c r="G13" s="26"/>
      <c r="H13" s="26"/>
      <c r="I13" s="25" t="s">
        <v>243</v>
      </c>
      <c r="J13" s="137"/>
      <c r="K13" s="137"/>
      <c r="L13" s="137"/>
      <c r="M13" s="137"/>
      <c r="N13" s="137"/>
    </row>
    <row r="14" spans="1:16" x14ac:dyDescent="0.35">
      <c r="A14" s="154" t="s">
        <v>248</v>
      </c>
      <c r="B14" s="154"/>
      <c r="C14" s="105"/>
      <c r="D14" s="105"/>
      <c r="E14" s="105"/>
      <c r="F14" s="105"/>
      <c r="G14" s="105"/>
      <c r="H14" s="105"/>
      <c r="I14" s="105"/>
      <c r="J14" s="137"/>
      <c r="K14" s="137"/>
      <c r="L14" s="137"/>
      <c r="M14" s="137"/>
      <c r="N14" s="137"/>
    </row>
    <row r="15" spans="1:16" x14ac:dyDescent="0.35">
      <c r="A15" s="138">
        <v>43683</v>
      </c>
      <c r="B15" s="31" t="s">
        <v>48</v>
      </c>
      <c r="C15" s="24" t="s">
        <v>119</v>
      </c>
      <c r="D15" s="24"/>
      <c r="E15" s="26"/>
      <c r="F15" s="41"/>
      <c r="G15" s="26"/>
      <c r="H15" s="26"/>
      <c r="I15" s="25" t="s">
        <v>249</v>
      </c>
      <c r="J15" s="137"/>
      <c r="K15" s="137"/>
      <c r="L15" s="137"/>
      <c r="M15" s="137"/>
      <c r="N15" s="137"/>
    </row>
    <row r="16" spans="1:16" ht="29" x14ac:dyDescent="0.35">
      <c r="A16" s="138">
        <v>43683</v>
      </c>
      <c r="B16" s="31" t="s">
        <v>48</v>
      </c>
      <c r="C16" s="26" t="s">
        <v>117</v>
      </c>
      <c r="D16" s="26" t="s">
        <v>91</v>
      </c>
      <c r="E16" s="26" t="s">
        <v>93</v>
      </c>
      <c r="F16" s="26" t="s">
        <v>105</v>
      </c>
      <c r="G16" s="26" t="s">
        <v>93</v>
      </c>
      <c r="H16" s="26"/>
      <c r="I16" s="25" t="s">
        <v>250</v>
      </c>
      <c r="J16" s="137">
        <v>1</v>
      </c>
      <c r="K16" s="137"/>
      <c r="L16" s="137"/>
      <c r="M16" s="137"/>
      <c r="N16" s="137"/>
    </row>
    <row r="17" spans="1:14" x14ac:dyDescent="0.35">
      <c r="A17" s="138">
        <v>43690</v>
      </c>
      <c r="B17" s="31" t="s">
        <v>48</v>
      </c>
      <c r="C17" s="24" t="s">
        <v>119</v>
      </c>
      <c r="D17" s="24"/>
      <c r="E17" s="26"/>
      <c r="F17" s="41"/>
      <c r="G17" s="26"/>
      <c r="H17" s="26"/>
      <c r="I17" s="25" t="s">
        <v>249</v>
      </c>
      <c r="J17" s="137"/>
      <c r="K17" s="137"/>
      <c r="L17" s="137"/>
      <c r="M17" s="137"/>
      <c r="N17" s="137"/>
    </row>
    <row r="18" spans="1:14" x14ac:dyDescent="0.35">
      <c r="A18" s="138">
        <v>43690</v>
      </c>
      <c r="B18" s="31" t="s">
        <v>48</v>
      </c>
      <c r="C18" s="26" t="s">
        <v>117</v>
      </c>
      <c r="D18" s="26" t="s">
        <v>91</v>
      </c>
      <c r="E18" s="26" t="s">
        <v>93</v>
      </c>
      <c r="F18" s="26" t="s">
        <v>105</v>
      </c>
      <c r="G18" s="26" t="s">
        <v>93</v>
      </c>
      <c r="H18" s="26"/>
      <c r="I18" s="25" t="s">
        <v>249</v>
      </c>
      <c r="J18" s="137">
        <v>1</v>
      </c>
      <c r="K18" s="137"/>
      <c r="L18" s="137"/>
      <c r="M18" s="137"/>
      <c r="N18" s="137"/>
    </row>
    <row r="19" spans="1:14" ht="29" x14ac:dyDescent="0.35">
      <c r="A19" s="138">
        <v>43697</v>
      </c>
      <c r="B19" s="31" t="s">
        <v>48</v>
      </c>
      <c r="C19" s="24" t="s">
        <v>241</v>
      </c>
      <c r="D19" s="26" t="s">
        <v>49</v>
      </c>
      <c r="E19" s="26" t="s">
        <v>93</v>
      </c>
      <c r="F19" s="26">
        <v>70.81</v>
      </c>
      <c r="G19" s="26" t="s">
        <v>93</v>
      </c>
      <c r="H19" s="26"/>
      <c r="I19" s="25" t="s">
        <v>251</v>
      </c>
      <c r="J19" s="137"/>
      <c r="K19" s="137"/>
      <c r="L19" s="137">
        <v>1</v>
      </c>
      <c r="M19" s="137"/>
      <c r="N19" s="137"/>
    </row>
    <row r="20" spans="1:14" ht="43.5" x14ac:dyDescent="0.35">
      <c r="A20" s="138">
        <v>43733</v>
      </c>
      <c r="B20" s="26" t="s">
        <v>48</v>
      </c>
      <c r="C20" s="26" t="s">
        <v>252</v>
      </c>
      <c r="D20" s="24" t="s">
        <v>91</v>
      </c>
      <c r="E20" s="26" t="s">
        <v>93</v>
      </c>
      <c r="F20" s="26" t="s">
        <v>61</v>
      </c>
      <c r="G20" s="26" t="s">
        <v>93</v>
      </c>
      <c r="H20" s="26" t="s">
        <v>123</v>
      </c>
      <c r="I20" s="25" t="s">
        <v>253</v>
      </c>
      <c r="J20" s="137">
        <v>1</v>
      </c>
      <c r="K20" s="137"/>
      <c r="L20" s="137"/>
      <c r="M20" s="137"/>
      <c r="N20" s="137"/>
    </row>
    <row r="21" spans="1:14" ht="43.5" x14ac:dyDescent="0.35">
      <c r="A21" s="138">
        <v>43739</v>
      </c>
      <c r="B21" s="26" t="s">
        <v>48</v>
      </c>
      <c r="C21" s="26" t="s">
        <v>252</v>
      </c>
      <c r="D21" s="26" t="s">
        <v>91</v>
      </c>
      <c r="E21" s="26" t="s">
        <v>254</v>
      </c>
      <c r="F21" s="26" t="s">
        <v>255</v>
      </c>
      <c r="G21" s="26" t="s">
        <v>93</v>
      </c>
      <c r="H21" s="26" t="s">
        <v>127</v>
      </c>
      <c r="I21" s="25" t="s">
        <v>256</v>
      </c>
      <c r="J21" s="137">
        <v>1</v>
      </c>
      <c r="K21" s="137"/>
      <c r="L21" s="137"/>
      <c r="M21" s="137"/>
      <c r="N21" s="137"/>
    </row>
    <row r="22" spans="1:14" ht="46.5" x14ac:dyDescent="0.35">
      <c r="A22" s="138">
        <v>43760</v>
      </c>
      <c r="B22" s="26" t="s">
        <v>48</v>
      </c>
      <c r="C22" s="26" t="s">
        <v>252</v>
      </c>
      <c r="D22" s="26" t="s">
        <v>16</v>
      </c>
      <c r="E22" s="26" t="s">
        <v>93</v>
      </c>
      <c r="F22" s="26">
        <v>0.11</v>
      </c>
      <c r="G22" s="26"/>
      <c r="H22" s="26"/>
      <c r="I22" s="155" t="s">
        <v>257</v>
      </c>
      <c r="J22" s="137"/>
      <c r="K22" s="137">
        <v>1</v>
      </c>
      <c r="L22" s="137"/>
      <c r="M22" s="137"/>
      <c r="N22" s="137"/>
    </row>
    <row r="23" spans="1:14" ht="31" x14ac:dyDescent="0.35">
      <c r="A23" s="138">
        <v>43769</v>
      </c>
      <c r="B23" s="26" t="s">
        <v>48</v>
      </c>
      <c r="C23" s="24" t="s">
        <v>119</v>
      </c>
      <c r="D23" s="24" t="s">
        <v>91</v>
      </c>
      <c r="E23" s="26" t="s">
        <v>93</v>
      </c>
      <c r="F23" s="26" t="s">
        <v>61</v>
      </c>
      <c r="G23" s="26"/>
      <c r="H23" s="26"/>
      <c r="I23" s="155" t="s">
        <v>258</v>
      </c>
      <c r="J23" s="137"/>
      <c r="K23" s="137"/>
      <c r="L23" s="137"/>
      <c r="M23" s="137"/>
      <c r="N23" s="137"/>
    </row>
    <row r="24" spans="1:14" ht="15.5" x14ac:dyDescent="0.35">
      <c r="A24" s="138">
        <v>43769</v>
      </c>
      <c r="B24" s="26" t="s">
        <v>48</v>
      </c>
      <c r="C24" s="26" t="s">
        <v>117</v>
      </c>
      <c r="D24" s="24" t="s">
        <v>91</v>
      </c>
      <c r="E24" s="26" t="s">
        <v>93</v>
      </c>
      <c r="F24" s="26" t="s">
        <v>61</v>
      </c>
      <c r="G24" s="26"/>
      <c r="H24" s="26"/>
      <c r="I24" s="156" t="s">
        <v>259</v>
      </c>
      <c r="J24" s="137"/>
      <c r="K24" s="137"/>
      <c r="L24" s="137"/>
      <c r="M24" s="137"/>
      <c r="N24" s="137"/>
    </row>
    <row r="25" spans="1:14" ht="43.5" x14ac:dyDescent="0.35">
      <c r="A25" s="138">
        <v>43773</v>
      </c>
      <c r="B25" s="26" t="s">
        <v>48</v>
      </c>
      <c r="C25" s="26" t="s">
        <v>252</v>
      </c>
      <c r="D25" s="26" t="s">
        <v>91</v>
      </c>
      <c r="E25" s="26" t="s">
        <v>93</v>
      </c>
      <c r="F25" s="26" t="s">
        <v>260</v>
      </c>
      <c r="G25" s="26" t="s">
        <v>93</v>
      </c>
      <c r="H25" s="26"/>
      <c r="I25" s="26" t="s">
        <v>261</v>
      </c>
      <c r="J25" s="137">
        <v>1</v>
      </c>
      <c r="K25" s="137"/>
      <c r="L25" s="137"/>
      <c r="M25" s="137"/>
      <c r="N25" s="137"/>
    </row>
    <row r="26" spans="1:14" x14ac:dyDescent="0.35">
      <c r="A26" s="78" t="s">
        <v>262</v>
      </c>
      <c r="B26" s="78"/>
      <c r="C26" s="157"/>
      <c r="D26" s="157"/>
      <c r="E26" s="157"/>
      <c r="F26" s="157"/>
      <c r="G26" s="157"/>
      <c r="H26" s="157"/>
      <c r="I26" s="157"/>
      <c r="J26" s="137"/>
      <c r="K26" s="137"/>
      <c r="L26" s="137"/>
      <c r="M26" s="137"/>
      <c r="N26" s="137"/>
    </row>
    <row r="27" spans="1:14" x14ac:dyDescent="0.35">
      <c r="A27" s="138">
        <v>43783</v>
      </c>
      <c r="B27" s="26" t="s">
        <v>48</v>
      </c>
      <c r="C27" s="26" t="s">
        <v>263</v>
      </c>
      <c r="D27" s="26" t="s">
        <v>91</v>
      </c>
      <c r="E27" s="26" t="s">
        <v>93</v>
      </c>
      <c r="F27" s="26" t="s">
        <v>61</v>
      </c>
      <c r="G27" s="26" t="s">
        <v>61</v>
      </c>
      <c r="H27" s="26"/>
      <c r="I27" s="26" t="s">
        <v>264</v>
      </c>
      <c r="J27" s="137">
        <v>1</v>
      </c>
      <c r="K27" s="137"/>
      <c r="L27" s="137"/>
      <c r="M27" s="137"/>
      <c r="N27" s="137"/>
    </row>
    <row r="28" spans="1:14" x14ac:dyDescent="0.35">
      <c r="A28" s="138">
        <v>43783</v>
      </c>
      <c r="B28" s="26" t="s">
        <v>48</v>
      </c>
      <c r="C28" s="26" t="s">
        <v>117</v>
      </c>
      <c r="D28" s="26"/>
      <c r="E28" s="26"/>
      <c r="F28" s="26"/>
      <c r="G28" s="26"/>
      <c r="H28" s="26"/>
      <c r="I28" s="26" t="s">
        <v>64</v>
      </c>
      <c r="J28" s="137"/>
      <c r="K28" s="137"/>
      <c r="L28" s="137"/>
      <c r="M28" s="137"/>
      <c r="N28" s="137"/>
    </row>
    <row r="29" spans="1:14" x14ac:dyDescent="0.35">
      <c r="A29" s="138">
        <v>43783</v>
      </c>
      <c r="B29" s="26" t="s">
        <v>48</v>
      </c>
      <c r="C29" s="26" t="s">
        <v>242</v>
      </c>
      <c r="D29" s="26"/>
      <c r="E29" s="26"/>
      <c r="F29" s="26"/>
      <c r="G29" s="26"/>
      <c r="H29" s="26"/>
      <c r="I29" s="26" t="s">
        <v>64</v>
      </c>
      <c r="J29" s="137"/>
      <c r="K29" s="137"/>
      <c r="L29" s="137"/>
      <c r="M29" s="137"/>
      <c r="N29" s="137"/>
    </row>
    <row r="30" spans="1:14" ht="29" x14ac:dyDescent="0.35">
      <c r="A30" s="138">
        <v>43801</v>
      </c>
      <c r="B30" s="26" t="s">
        <v>48</v>
      </c>
      <c r="C30" s="26" t="s">
        <v>263</v>
      </c>
      <c r="D30" s="26"/>
      <c r="E30" s="26"/>
      <c r="F30" s="26"/>
      <c r="G30" s="26" t="s">
        <v>61</v>
      </c>
      <c r="H30" s="26"/>
      <c r="I30" s="26" t="s">
        <v>265</v>
      </c>
      <c r="J30" s="137"/>
      <c r="K30" s="137"/>
      <c r="L30" s="137"/>
      <c r="M30" s="137"/>
      <c r="N30" s="137"/>
    </row>
    <row r="31" spans="1:14" x14ac:dyDescent="0.35">
      <c r="A31" s="138">
        <v>43801</v>
      </c>
      <c r="B31" s="26" t="s">
        <v>48</v>
      </c>
      <c r="C31" s="26" t="s">
        <v>117</v>
      </c>
      <c r="D31" s="26"/>
      <c r="E31" s="26"/>
      <c r="F31" s="26"/>
      <c r="G31" s="26"/>
      <c r="H31" s="26"/>
      <c r="I31" s="26" t="s">
        <v>64</v>
      </c>
      <c r="J31" s="137"/>
      <c r="K31" s="137"/>
      <c r="L31" s="137"/>
      <c r="M31" s="137"/>
      <c r="N31" s="137"/>
    </row>
    <row r="32" spans="1:14" x14ac:dyDescent="0.35">
      <c r="A32" s="138">
        <v>43801</v>
      </c>
      <c r="B32" s="26" t="s">
        <v>48</v>
      </c>
      <c r="C32" s="26" t="s">
        <v>242</v>
      </c>
      <c r="D32" s="26"/>
      <c r="E32" s="26"/>
      <c r="F32" s="26"/>
      <c r="G32" s="26"/>
      <c r="H32" s="26"/>
      <c r="I32" s="26" t="s">
        <v>64</v>
      </c>
      <c r="J32" s="137"/>
      <c r="K32" s="137"/>
      <c r="L32" s="137"/>
      <c r="M32" s="137"/>
      <c r="N32" s="137"/>
    </row>
    <row r="33" spans="1:14" x14ac:dyDescent="0.35">
      <c r="A33" s="138">
        <v>43810</v>
      </c>
      <c r="B33" s="26" t="s">
        <v>48</v>
      </c>
      <c r="C33" s="26" t="s">
        <v>117</v>
      </c>
      <c r="D33" s="26"/>
      <c r="E33" s="26"/>
      <c r="F33" s="26"/>
      <c r="G33" s="26"/>
      <c r="H33" s="26"/>
      <c r="I33" s="26" t="s">
        <v>64</v>
      </c>
      <c r="J33" s="137"/>
      <c r="K33" s="137"/>
      <c r="L33" s="137"/>
      <c r="M33" s="137"/>
      <c r="N33" s="137"/>
    </row>
    <row r="34" spans="1:14" x14ac:dyDescent="0.35">
      <c r="A34" s="138">
        <v>43810</v>
      </c>
      <c r="B34" s="26" t="s">
        <v>48</v>
      </c>
      <c r="C34" s="26" t="s">
        <v>263</v>
      </c>
      <c r="D34" s="26"/>
      <c r="E34" s="26"/>
      <c r="F34" s="26"/>
      <c r="G34" s="26" t="s">
        <v>61</v>
      </c>
      <c r="H34" s="26"/>
      <c r="I34" s="26" t="s">
        <v>266</v>
      </c>
      <c r="J34" s="137"/>
      <c r="K34" s="137"/>
      <c r="L34" s="137"/>
      <c r="M34" s="137"/>
      <c r="N34" s="137"/>
    </row>
    <row r="35" spans="1:14" x14ac:dyDescent="0.35">
      <c r="A35" s="138">
        <v>43810</v>
      </c>
      <c r="B35" s="26" t="s">
        <v>48</v>
      </c>
      <c r="C35" s="26" t="s">
        <v>242</v>
      </c>
      <c r="D35" s="26"/>
      <c r="E35" s="26"/>
      <c r="F35" s="26"/>
      <c r="G35" s="26"/>
      <c r="H35" s="26"/>
      <c r="I35" s="26" t="s">
        <v>64</v>
      </c>
      <c r="J35" s="137"/>
      <c r="K35" s="137"/>
      <c r="L35" s="137"/>
      <c r="M35" s="137"/>
      <c r="N35" s="137"/>
    </row>
    <row r="36" spans="1:14" x14ac:dyDescent="0.35">
      <c r="A36" s="138">
        <v>43822</v>
      </c>
      <c r="B36" s="26" t="s">
        <v>48</v>
      </c>
      <c r="C36" s="26" t="s">
        <v>263</v>
      </c>
      <c r="D36" s="26"/>
      <c r="E36" s="26"/>
      <c r="F36" s="26"/>
      <c r="G36" s="26" t="s">
        <v>61</v>
      </c>
      <c r="H36" s="26"/>
      <c r="I36" s="26"/>
      <c r="J36" s="137"/>
      <c r="K36" s="137"/>
      <c r="L36" s="137"/>
      <c r="M36" s="137"/>
      <c r="N36" s="137"/>
    </row>
    <row r="37" spans="1:14" x14ac:dyDescent="0.35">
      <c r="A37" s="42"/>
      <c r="B37" s="145"/>
      <c r="C37" s="145"/>
      <c r="D37" s="145"/>
      <c r="E37" s="145"/>
      <c r="F37" s="145"/>
      <c r="G37" s="145"/>
      <c r="H37" s="145"/>
      <c r="I37" s="66" t="s">
        <v>25</v>
      </c>
      <c r="J37" s="158">
        <f>SUM(J3:J36)</f>
        <v>7</v>
      </c>
      <c r="K37" s="158">
        <f>SUM(K3:K36)</f>
        <v>1</v>
      </c>
      <c r="L37" s="158">
        <f>SUM(L3:L36)</f>
        <v>1</v>
      </c>
      <c r="M37" s="158">
        <f>SUM(M3:M36)</f>
        <v>0</v>
      </c>
      <c r="N37" s="158">
        <f>SUM(N3:N36)</f>
        <v>0</v>
      </c>
    </row>
    <row r="38" spans="1:14" x14ac:dyDescent="0.35">
      <c r="E38" s="15"/>
      <c r="F38" s="15"/>
      <c r="G38" s="15"/>
      <c r="H38" s="15"/>
      <c r="I38" s="15"/>
      <c r="J38" s="133" t="s">
        <v>23</v>
      </c>
      <c r="K38" s="133" t="s">
        <v>16</v>
      </c>
      <c r="L38" s="133" t="s">
        <v>49</v>
      </c>
      <c r="M38" s="133" t="s">
        <v>63</v>
      </c>
      <c r="N38" s="133" t="s">
        <v>10</v>
      </c>
    </row>
    <row r="39" spans="1:14" x14ac:dyDescent="0.35">
      <c r="I39" s="44" t="s">
        <v>50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</row>
    <row r="40" spans="1:14" x14ac:dyDescent="0.35">
      <c r="I40" s="43" t="s">
        <v>51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</row>
    <row r="41" spans="1:14" x14ac:dyDescent="0.35">
      <c r="I41" s="43" t="s">
        <v>52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</row>
    <row r="42" spans="1:14" x14ac:dyDescent="0.35">
      <c r="I42" s="43" t="s">
        <v>53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</row>
    <row r="43" spans="1:14" x14ac:dyDescent="0.35">
      <c r="D43" s="45"/>
      <c r="I43" s="43" t="s">
        <v>26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</row>
    <row r="44" spans="1:14" x14ac:dyDescent="0.35">
      <c r="D44" s="45"/>
      <c r="I44" s="43" t="s">
        <v>54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</row>
    <row r="45" spans="1:14" x14ac:dyDescent="0.35">
      <c r="D45" s="45"/>
      <c r="E45" s="45"/>
      <c r="F45" s="45"/>
      <c r="G45" s="45"/>
      <c r="H45" s="45"/>
      <c r="I45" s="43" t="s">
        <v>55</v>
      </c>
      <c r="J45" s="1">
        <v>1</v>
      </c>
      <c r="K45" s="1">
        <v>0</v>
      </c>
      <c r="L45" s="1">
        <v>0</v>
      </c>
      <c r="M45" s="1">
        <v>0</v>
      </c>
      <c r="N45" s="1">
        <v>0</v>
      </c>
    </row>
    <row r="46" spans="1:14" x14ac:dyDescent="0.35">
      <c r="D46" s="45"/>
      <c r="E46" s="45"/>
      <c r="F46" s="45"/>
      <c r="G46" s="45"/>
      <c r="H46" s="45"/>
      <c r="I46" s="43" t="s">
        <v>56</v>
      </c>
      <c r="J46" s="1">
        <v>2</v>
      </c>
      <c r="K46" s="1">
        <v>0</v>
      </c>
      <c r="L46" s="1">
        <v>1</v>
      </c>
      <c r="M46" s="1">
        <v>0</v>
      </c>
      <c r="N46" s="1">
        <v>0</v>
      </c>
    </row>
    <row r="47" spans="1:14" x14ac:dyDescent="0.35">
      <c r="D47" s="45"/>
      <c r="E47" s="45"/>
      <c r="F47" s="45"/>
      <c r="G47" s="45"/>
      <c r="H47" s="45"/>
      <c r="I47" s="43" t="s">
        <v>57</v>
      </c>
      <c r="J47" s="1">
        <v>1</v>
      </c>
      <c r="K47" s="1">
        <v>0</v>
      </c>
      <c r="L47" s="1">
        <v>0</v>
      </c>
      <c r="M47" s="1">
        <v>0</v>
      </c>
      <c r="N47" s="1">
        <v>0</v>
      </c>
    </row>
    <row r="48" spans="1:14" x14ac:dyDescent="0.35">
      <c r="D48" s="45"/>
      <c r="E48" s="45"/>
      <c r="F48" s="45"/>
      <c r="G48" s="45"/>
      <c r="H48" s="45"/>
      <c r="I48" s="43" t="s">
        <v>58</v>
      </c>
      <c r="J48" s="1">
        <v>1</v>
      </c>
      <c r="K48" s="1">
        <v>1</v>
      </c>
      <c r="L48" s="1">
        <v>0</v>
      </c>
      <c r="M48" s="1">
        <v>0</v>
      </c>
      <c r="N48" s="1">
        <v>0</v>
      </c>
    </row>
    <row r="49" spans="1:14" x14ac:dyDescent="0.35">
      <c r="D49" s="45"/>
      <c r="E49" s="45"/>
      <c r="F49" s="45"/>
      <c r="G49" s="45"/>
      <c r="H49" s="45"/>
      <c r="I49" s="43" t="s">
        <v>59</v>
      </c>
      <c r="J49" s="1">
        <v>2</v>
      </c>
      <c r="K49" s="1">
        <v>0</v>
      </c>
      <c r="L49" s="1">
        <v>0</v>
      </c>
      <c r="M49" s="1">
        <v>0</v>
      </c>
      <c r="N49" s="1">
        <v>0</v>
      </c>
    </row>
    <row r="50" spans="1:14" x14ac:dyDescent="0.35">
      <c r="D50" s="45"/>
      <c r="E50" s="45"/>
      <c r="F50" s="45"/>
      <c r="G50" s="45"/>
      <c r="H50" s="45"/>
      <c r="I50" s="43" t="s">
        <v>60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</row>
    <row r="51" spans="1:14" x14ac:dyDescent="0.35">
      <c r="D51" s="45"/>
      <c r="E51" s="45"/>
      <c r="F51" s="45"/>
      <c r="G51" s="45"/>
      <c r="H51" s="45"/>
    </row>
    <row r="52" spans="1:14" x14ac:dyDescent="0.35">
      <c r="D52" s="45"/>
      <c r="E52" s="45"/>
      <c r="F52" s="45"/>
      <c r="G52" s="45"/>
      <c r="H52" s="45"/>
      <c r="I52" s="47"/>
      <c r="J52" s="9" t="s">
        <v>23</v>
      </c>
      <c r="K52" s="9" t="s">
        <v>16</v>
      </c>
      <c r="L52" s="9" t="s">
        <v>49</v>
      </c>
      <c r="M52" s="9" t="s">
        <v>63</v>
      </c>
      <c r="N52" s="9" t="s">
        <v>10</v>
      </c>
    </row>
    <row r="53" spans="1:14" x14ac:dyDescent="0.35">
      <c r="D53" s="45"/>
      <c r="E53" s="45"/>
      <c r="F53" s="45"/>
      <c r="G53" s="45"/>
      <c r="H53" s="45"/>
      <c r="I53" s="66" t="s">
        <v>75</v>
      </c>
      <c r="J53" s="67">
        <f>J37*25</f>
        <v>175</v>
      </c>
      <c r="K53" s="67">
        <f t="shared" ref="K53:N53" si="0">K37*25</f>
        <v>25</v>
      </c>
      <c r="L53" s="67">
        <f t="shared" si="0"/>
        <v>25</v>
      </c>
      <c r="M53" s="67">
        <f t="shared" si="0"/>
        <v>0</v>
      </c>
      <c r="N53" s="67">
        <f t="shared" si="0"/>
        <v>0</v>
      </c>
    </row>
    <row r="54" spans="1:14" x14ac:dyDescent="0.35">
      <c r="D54" s="45"/>
      <c r="E54" s="45"/>
      <c r="F54" s="45"/>
      <c r="G54" s="45"/>
      <c r="H54" s="45"/>
      <c r="I54" s="18"/>
    </row>
    <row r="55" spans="1:14" x14ac:dyDescent="0.35">
      <c r="A55" s="56" t="s">
        <v>12</v>
      </c>
      <c r="D55" s="45"/>
      <c r="E55" s="45"/>
      <c r="F55" s="45"/>
      <c r="G55" s="45"/>
      <c r="H55" s="45"/>
      <c r="I55" s="18"/>
    </row>
    <row r="56" spans="1:14" x14ac:dyDescent="0.35">
      <c r="A56" s="115" t="s">
        <v>70</v>
      </c>
      <c r="D56" s="45"/>
      <c r="E56" s="45"/>
      <c r="F56" s="45"/>
      <c r="G56" s="45"/>
      <c r="H56" s="45"/>
      <c r="I56" s="18"/>
    </row>
    <row r="57" spans="1:14" x14ac:dyDescent="0.35">
      <c r="A57" s="56" t="s">
        <v>13</v>
      </c>
      <c r="D57" s="45"/>
      <c r="E57" s="45"/>
      <c r="F57" s="45"/>
      <c r="G57" s="45"/>
      <c r="H57" s="45"/>
      <c r="I57" s="18"/>
    </row>
    <row r="58" spans="1:14" x14ac:dyDescent="0.35">
      <c r="A58" s="56" t="s">
        <v>14</v>
      </c>
      <c r="D58" s="45"/>
      <c r="E58" s="45"/>
      <c r="F58" s="45"/>
      <c r="G58" s="45"/>
      <c r="H58" s="45"/>
      <c r="I58" s="18"/>
    </row>
    <row r="59" spans="1:14" x14ac:dyDescent="0.35">
      <c r="A59" s="56" t="s">
        <v>15</v>
      </c>
      <c r="D59" s="45"/>
      <c r="E59" s="45"/>
      <c r="F59" s="45"/>
      <c r="G59" s="45"/>
      <c r="H59" s="45"/>
      <c r="I59" s="18"/>
    </row>
    <row r="60" spans="1:14" x14ac:dyDescent="0.35">
      <c r="A60" s="56" t="s">
        <v>20</v>
      </c>
      <c r="D60" s="45"/>
      <c r="E60" s="45"/>
      <c r="F60" s="45"/>
      <c r="G60" s="45"/>
      <c r="H60" s="45"/>
      <c r="I60" s="18"/>
    </row>
    <row r="61" spans="1:14" x14ac:dyDescent="0.35">
      <c r="A61" s="56" t="s">
        <v>21</v>
      </c>
      <c r="E61" s="45"/>
      <c r="F61" s="45"/>
      <c r="G61" s="45"/>
      <c r="H61" s="45"/>
      <c r="I61" s="18"/>
    </row>
    <row r="62" spans="1:14" x14ac:dyDescent="0.35">
      <c r="A62" s="56" t="s">
        <v>84</v>
      </c>
      <c r="E62" s="45"/>
      <c r="F62" s="45"/>
      <c r="G62" s="45"/>
      <c r="H62" s="45"/>
      <c r="I62" s="18"/>
    </row>
    <row r="63" spans="1:14" x14ac:dyDescent="0.35">
      <c r="A63" s="56" t="s">
        <v>85</v>
      </c>
    </row>
    <row r="64" spans="1:14" x14ac:dyDescent="0.35">
      <c r="A64" s="56" t="s">
        <v>86</v>
      </c>
    </row>
    <row r="65" spans="1:1" x14ac:dyDescent="0.35">
      <c r="A65" s="114" t="s">
        <v>87</v>
      </c>
    </row>
    <row r="66" spans="1:1" x14ac:dyDescent="0.35">
      <c r="A66" s="114"/>
    </row>
    <row r="67" spans="1:1" x14ac:dyDescent="0.35">
      <c r="A67" s="114" t="s">
        <v>78</v>
      </c>
    </row>
    <row r="68" spans="1:1" x14ac:dyDescent="0.35">
      <c r="A68" s="114" t="s">
        <v>77</v>
      </c>
    </row>
    <row r="69" spans="1:1" x14ac:dyDescent="0.35">
      <c r="A69" s="114" t="s">
        <v>80</v>
      </c>
    </row>
    <row r="70" spans="1:1" x14ac:dyDescent="0.35">
      <c r="A70" s="114" t="s">
        <v>79</v>
      </c>
    </row>
    <row r="71" spans="1:1" x14ac:dyDescent="0.35">
      <c r="A71" s="114" t="s">
        <v>81</v>
      </c>
    </row>
    <row r="72" spans="1:1" x14ac:dyDescent="0.35">
      <c r="A72" s="114" t="s">
        <v>73</v>
      </c>
    </row>
    <row r="73" spans="1:1" x14ac:dyDescent="0.35">
      <c r="A73" s="114" t="s">
        <v>74</v>
      </c>
    </row>
    <row r="74" spans="1:1" x14ac:dyDescent="0.35">
      <c r="A74" s="114" t="s">
        <v>71</v>
      </c>
    </row>
    <row r="75" spans="1:1" x14ac:dyDescent="0.35">
      <c r="A75" s="114" t="s">
        <v>72</v>
      </c>
    </row>
    <row r="76" spans="1:1" x14ac:dyDescent="0.35">
      <c r="A76" s="114" t="s">
        <v>83</v>
      </c>
    </row>
    <row r="77" spans="1:1" x14ac:dyDescent="0.35">
      <c r="A77" s="114" t="s">
        <v>88</v>
      </c>
    </row>
    <row r="78" spans="1:1" x14ac:dyDescent="0.35">
      <c r="A78" s="114" t="s">
        <v>82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2929CC-3170-409F-B9DB-9F7057D7CA24}">
  <dimension ref="A1:O74"/>
  <sheetViews>
    <sheetView topLeftCell="A12" workbookViewId="0">
      <selection activeCell="A4" sqref="A4:F39"/>
    </sheetView>
  </sheetViews>
  <sheetFormatPr defaultRowHeight="14.5" x14ac:dyDescent="0.35"/>
  <cols>
    <col min="1" max="1" width="11.1796875" style="115" customWidth="1"/>
    <col min="2" max="2" width="11.26953125" style="115" customWidth="1"/>
    <col min="3" max="3" width="14.7265625" style="115" customWidth="1"/>
    <col min="4" max="4" width="11.453125" style="115" customWidth="1"/>
    <col min="5" max="5" width="9.26953125" style="115" bestFit="1" customWidth="1"/>
    <col min="6" max="6" width="8.26953125" style="115" customWidth="1"/>
    <col min="7" max="7" width="15.81640625" style="115" customWidth="1"/>
    <col min="8" max="8" width="13.7265625" style="115" customWidth="1"/>
    <col min="9" max="9" width="32.7265625" style="7" customWidth="1"/>
    <col min="10" max="14" width="7.453125" style="115" customWidth="1"/>
    <col min="15" max="15" width="9.1796875" style="115"/>
  </cols>
  <sheetData>
    <row r="1" spans="1:15" x14ac:dyDescent="0.35">
      <c r="A1" s="46" t="s">
        <v>237</v>
      </c>
      <c r="B1" s="19"/>
      <c r="C1" s="19"/>
      <c r="D1" s="19"/>
      <c r="E1" s="21"/>
      <c r="F1" s="19"/>
      <c r="G1" s="19"/>
      <c r="H1" s="19"/>
      <c r="I1" s="20"/>
      <c r="J1" s="9"/>
      <c r="K1" s="9"/>
      <c r="L1" s="9"/>
      <c r="M1" s="9"/>
      <c r="N1" s="9"/>
      <c r="O1" s="56"/>
    </row>
    <row r="2" spans="1:15" ht="43.5" x14ac:dyDescent="0.35">
      <c r="A2" s="51" t="s">
        <v>2</v>
      </c>
      <c r="B2" s="51" t="s">
        <v>6</v>
      </c>
      <c r="C2" s="51" t="s">
        <v>0</v>
      </c>
      <c r="D2" s="51" t="s">
        <v>69</v>
      </c>
      <c r="E2" s="51" t="s">
        <v>67</v>
      </c>
      <c r="F2" s="51" t="s">
        <v>68</v>
      </c>
      <c r="G2" s="51" t="s">
        <v>65</v>
      </c>
      <c r="H2" s="51" t="s">
        <v>66</v>
      </c>
      <c r="I2" s="134" t="s">
        <v>4</v>
      </c>
      <c r="J2" s="118" t="s">
        <v>23</v>
      </c>
      <c r="K2" s="118" t="s">
        <v>16</v>
      </c>
      <c r="L2" s="118" t="s">
        <v>49</v>
      </c>
      <c r="M2" s="118" t="s">
        <v>63</v>
      </c>
      <c r="N2" s="118" t="s">
        <v>10</v>
      </c>
      <c r="O2" s="54"/>
    </row>
    <row r="3" spans="1:15" x14ac:dyDescent="0.35">
      <c r="A3" s="78">
        <v>43098</v>
      </c>
      <c r="B3" s="78" t="s">
        <v>207</v>
      </c>
      <c r="C3" s="12"/>
      <c r="D3" s="12"/>
      <c r="E3" s="12"/>
      <c r="F3" s="12"/>
      <c r="G3" s="12"/>
      <c r="H3" s="12"/>
      <c r="I3" s="135"/>
      <c r="J3" s="48"/>
      <c r="K3" s="48"/>
      <c r="L3" s="48"/>
      <c r="M3" s="48"/>
      <c r="N3" s="48"/>
    </row>
    <row r="4" spans="1:15" x14ac:dyDescent="0.35">
      <c r="A4" s="31">
        <v>43131</v>
      </c>
      <c r="B4" s="31" t="s">
        <v>48</v>
      </c>
      <c r="C4" s="24" t="s">
        <v>97</v>
      </c>
      <c r="D4" s="24" t="s">
        <v>208</v>
      </c>
      <c r="E4" s="24"/>
      <c r="F4" s="24"/>
      <c r="G4" s="24"/>
      <c r="H4" s="24"/>
      <c r="I4" s="136" t="s">
        <v>64</v>
      </c>
      <c r="J4" s="137"/>
      <c r="K4" s="137"/>
      <c r="L4" s="137"/>
      <c r="M4" s="137"/>
      <c r="N4" s="137"/>
    </row>
    <row r="5" spans="1:15" x14ac:dyDescent="0.35">
      <c r="A5" s="31">
        <v>43131</v>
      </c>
      <c r="B5" s="31" t="s">
        <v>48</v>
      </c>
      <c r="C5" s="24" t="s">
        <v>119</v>
      </c>
      <c r="D5" s="24" t="s">
        <v>208</v>
      </c>
      <c r="E5" s="24"/>
      <c r="F5" s="24"/>
      <c r="G5" s="24"/>
      <c r="H5" s="24"/>
      <c r="I5" s="136" t="s">
        <v>64</v>
      </c>
      <c r="J5" s="137"/>
      <c r="K5" s="137"/>
      <c r="L5" s="137"/>
      <c r="M5" s="137"/>
      <c r="N5" s="137"/>
    </row>
    <row r="6" spans="1:15" x14ac:dyDescent="0.35">
      <c r="A6" s="31">
        <v>43131</v>
      </c>
      <c r="B6" s="31" t="s">
        <v>48</v>
      </c>
      <c r="C6" s="24" t="s">
        <v>209</v>
      </c>
      <c r="D6" s="24" t="s">
        <v>208</v>
      </c>
      <c r="E6" s="24"/>
      <c r="F6" s="24"/>
      <c r="G6" s="24"/>
      <c r="H6" s="24"/>
      <c r="I6" s="136" t="s">
        <v>64</v>
      </c>
      <c r="J6" s="137"/>
      <c r="K6" s="137"/>
      <c r="L6" s="137"/>
      <c r="M6" s="137"/>
      <c r="N6" s="137"/>
    </row>
    <row r="7" spans="1:15" x14ac:dyDescent="0.35">
      <c r="A7" s="31">
        <v>43166</v>
      </c>
      <c r="B7" s="31" t="s">
        <v>48</v>
      </c>
      <c r="C7" s="24" t="s">
        <v>97</v>
      </c>
      <c r="D7" s="24" t="s">
        <v>208</v>
      </c>
      <c r="E7" s="24"/>
      <c r="F7" s="24"/>
      <c r="G7" s="24"/>
      <c r="H7" s="24"/>
      <c r="I7" s="136" t="s">
        <v>64</v>
      </c>
      <c r="J7" s="137"/>
      <c r="K7" s="137"/>
      <c r="L7" s="137"/>
      <c r="M7" s="137"/>
      <c r="N7" s="137"/>
    </row>
    <row r="8" spans="1:15" x14ac:dyDescent="0.35">
      <c r="A8" s="31">
        <v>43166</v>
      </c>
      <c r="B8" s="31" t="s">
        <v>48</v>
      </c>
      <c r="C8" s="24" t="s">
        <v>119</v>
      </c>
      <c r="D8" s="24" t="s">
        <v>208</v>
      </c>
      <c r="E8" s="24"/>
      <c r="F8" s="24"/>
      <c r="G8" s="24"/>
      <c r="H8" s="24"/>
      <c r="I8" s="136" t="s">
        <v>64</v>
      </c>
      <c r="J8" s="137"/>
      <c r="K8" s="137"/>
      <c r="L8" s="137"/>
      <c r="M8" s="137"/>
      <c r="N8" s="137"/>
    </row>
    <row r="9" spans="1:15" x14ac:dyDescent="0.35">
      <c r="A9" s="31">
        <v>43202</v>
      </c>
      <c r="B9" s="31" t="s">
        <v>48</v>
      </c>
      <c r="C9" s="24" t="s">
        <v>119</v>
      </c>
      <c r="D9" s="24" t="s">
        <v>208</v>
      </c>
      <c r="E9" s="24"/>
      <c r="F9" s="24"/>
      <c r="G9" s="24"/>
      <c r="H9" s="24"/>
      <c r="I9" s="136" t="s">
        <v>64</v>
      </c>
      <c r="J9" s="137"/>
      <c r="K9" s="137"/>
      <c r="L9" s="137"/>
      <c r="M9" s="137"/>
      <c r="N9" s="137"/>
    </row>
    <row r="10" spans="1:15" x14ac:dyDescent="0.35">
      <c r="A10" s="31">
        <v>43202</v>
      </c>
      <c r="B10" s="31" t="s">
        <v>48</v>
      </c>
      <c r="C10" s="24" t="s">
        <v>97</v>
      </c>
      <c r="D10" s="24" t="s">
        <v>208</v>
      </c>
      <c r="E10" s="24"/>
      <c r="F10" s="24"/>
      <c r="G10" s="24"/>
      <c r="H10" s="24"/>
      <c r="I10" s="136" t="s">
        <v>64</v>
      </c>
      <c r="J10" s="137"/>
      <c r="K10" s="137"/>
      <c r="L10" s="137"/>
      <c r="M10" s="137"/>
      <c r="N10" s="137"/>
    </row>
    <row r="11" spans="1:15" ht="29" x14ac:dyDescent="0.35">
      <c r="A11" s="138">
        <v>43279</v>
      </c>
      <c r="B11" s="31" t="s">
        <v>48</v>
      </c>
      <c r="C11" s="24" t="s">
        <v>119</v>
      </c>
      <c r="D11" s="24" t="s">
        <v>91</v>
      </c>
      <c r="E11" s="26" t="s">
        <v>93</v>
      </c>
      <c r="F11" s="26" t="s">
        <v>210</v>
      </c>
      <c r="G11" s="26" t="s">
        <v>93</v>
      </c>
      <c r="H11" s="26"/>
      <c r="I11" s="25" t="s">
        <v>211</v>
      </c>
      <c r="J11" s="137">
        <v>1</v>
      </c>
      <c r="K11" s="137"/>
      <c r="L11" s="137"/>
      <c r="M11" s="137"/>
      <c r="N11" s="137"/>
    </row>
    <row r="12" spans="1:15" ht="27.75" customHeight="1" x14ac:dyDescent="0.35">
      <c r="A12" s="139">
        <v>43279</v>
      </c>
      <c r="B12" s="31" t="s">
        <v>48</v>
      </c>
      <c r="C12" s="24" t="s">
        <v>209</v>
      </c>
      <c r="D12" s="24" t="s">
        <v>208</v>
      </c>
      <c r="E12" s="139"/>
      <c r="F12" s="139"/>
      <c r="G12" s="139"/>
      <c r="H12" s="139"/>
      <c r="I12" s="25" t="s">
        <v>212</v>
      </c>
      <c r="J12" s="139"/>
      <c r="K12" s="139"/>
      <c r="L12" s="139"/>
      <c r="M12" s="139"/>
      <c r="N12" s="139"/>
    </row>
    <row r="13" spans="1:15" x14ac:dyDescent="0.35">
      <c r="A13" s="139">
        <v>43279</v>
      </c>
      <c r="B13" s="31" t="s">
        <v>48</v>
      </c>
      <c r="C13" s="24" t="s">
        <v>97</v>
      </c>
      <c r="D13" s="24" t="s">
        <v>208</v>
      </c>
      <c r="E13" s="139"/>
      <c r="F13" s="139"/>
      <c r="G13" s="139"/>
      <c r="H13" s="139"/>
      <c r="I13" s="139" t="s">
        <v>64</v>
      </c>
      <c r="J13" s="139"/>
      <c r="K13" s="139"/>
      <c r="L13" s="139"/>
      <c r="M13" s="139"/>
      <c r="N13" s="139"/>
    </row>
    <row r="14" spans="1:15" x14ac:dyDescent="0.35">
      <c r="A14" s="152" t="s">
        <v>213</v>
      </c>
      <c r="B14" s="152"/>
      <c r="C14" s="140"/>
      <c r="D14" s="140"/>
      <c r="E14" s="140"/>
      <c r="F14" s="140"/>
      <c r="G14" s="140"/>
      <c r="H14" s="140"/>
      <c r="I14" s="140"/>
      <c r="J14" s="140"/>
      <c r="K14" s="140"/>
      <c r="L14" s="140"/>
      <c r="M14" s="140"/>
      <c r="N14" s="140"/>
    </row>
    <row r="15" spans="1:15" x14ac:dyDescent="0.35">
      <c r="A15" s="138">
        <v>43291</v>
      </c>
      <c r="B15" s="31" t="s">
        <v>48</v>
      </c>
      <c r="C15" s="24" t="s">
        <v>119</v>
      </c>
      <c r="D15" s="24" t="s">
        <v>91</v>
      </c>
      <c r="E15" s="26" t="s">
        <v>93</v>
      </c>
      <c r="F15" s="41" t="s">
        <v>210</v>
      </c>
      <c r="G15" s="26" t="s">
        <v>93</v>
      </c>
      <c r="H15" s="26"/>
      <c r="I15" s="25" t="s">
        <v>214</v>
      </c>
      <c r="J15" s="137">
        <v>1</v>
      </c>
      <c r="K15" s="137"/>
      <c r="L15" s="137"/>
      <c r="M15" s="137"/>
      <c r="N15" s="137"/>
    </row>
    <row r="16" spans="1:15" x14ac:dyDescent="0.35">
      <c r="A16" s="138">
        <v>43291</v>
      </c>
      <c r="B16" s="31" t="s">
        <v>48</v>
      </c>
      <c r="C16" s="24" t="s">
        <v>209</v>
      </c>
      <c r="D16" s="24" t="s">
        <v>208</v>
      </c>
      <c r="E16" s="26"/>
      <c r="F16" s="41"/>
      <c r="G16" s="26"/>
      <c r="H16" s="26"/>
      <c r="I16" s="25" t="s">
        <v>215</v>
      </c>
      <c r="J16" s="137"/>
      <c r="K16" s="137"/>
      <c r="L16" s="137"/>
      <c r="M16" s="137"/>
      <c r="N16" s="137"/>
    </row>
    <row r="17" spans="1:14" ht="29" x14ac:dyDescent="0.35">
      <c r="A17" s="138">
        <v>43291</v>
      </c>
      <c r="B17" s="31" t="s">
        <v>48</v>
      </c>
      <c r="C17" s="24" t="s">
        <v>97</v>
      </c>
      <c r="D17" s="24" t="s">
        <v>208</v>
      </c>
      <c r="E17" s="26"/>
      <c r="F17" s="41"/>
      <c r="G17" s="26"/>
      <c r="H17" s="26"/>
      <c r="I17" s="25" t="s">
        <v>216</v>
      </c>
      <c r="J17" s="137"/>
      <c r="K17" s="137"/>
      <c r="L17" s="137"/>
      <c r="M17" s="137"/>
      <c r="N17" s="137"/>
    </row>
    <row r="18" spans="1:14" x14ac:dyDescent="0.35">
      <c r="A18" s="138">
        <v>43299</v>
      </c>
      <c r="B18" s="31" t="s">
        <v>48</v>
      </c>
      <c r="C18" s="24" t="s">
        <v>119</v>
      </c>
      <c r="D18" s="24" t="s">
        <v>91</v>
      </c>
      <c r="E18" s="26" t="s">
        <v>93</v>
      </c>
      <c r="F18" s="41" t="s">
        <v>210</v>
      </c>
      <c r="G18" s="26" t="s">
        <v>93</v>
      </c>
      <c r="H18" s="26"/>
      <c r="I18" s="25" t="s">
        <v>217</v>
      </c>
      <c r="J18" s="137">
        <v>1</v>
      </c>
      <c r="K18" s="137"/>
      <c r="L18" s="137"/>
      <c r="M18" s="137"/>
      <c r="N18" s="137"/>
    </row>
    <row r="19" spans="1:14" x14ac:dyDescent="0.35">
      <c r="A19" s="138">
        <v>43299</v>
      </c>
      <c r="B19" s="31" t="s">
        <v>48</v>
      </c>
      <c r="C19" s="24" t="s">
        <v>209</v>
      </c>
      <c r="D19" s="24" t="s">
        <v>208</v>
      </c>
      <c r="E19" s="26"/>
      <c r="F19" s="41"/>
      <c r="G19" s="26"/>
      <c r="H19" s="26"/>
      <c r="I19" s="25" t="s">
        <v>217</v>
      </c>
      <c r="J19" s="137"/>
      <c r="K19" s="137"/>
      <c r="L19" s="137"/>
      <c r="M19" s="137"/>
      <c r="N19" s="137"/>
    </row>
    <row r="20" spans="1:14" x14ac:dyDescent="0.35">
      <c r="A20" s="138">
        <v>43306</v>
      </c>
      <c r="B20" s="31" t="s">
        <v>48</v>
      </c>
      <c r="C20" s="26" t="s">
        <v>119</v>
      </c>
      <c r="D20" s="26" t="s">
        <v>91</v>
      </c>
      <c r="E20" s="26" t="s">
        <v>93</v>
      </c>
      <c r="F20" s="26" t="s">
        <v>210</v>
      </c>
      <c r="G20" s="26" t="s">
        <v>93</v>
      </c>
      <c r="H20" s="26"/>
      <c r="I20" s="25" t="s">
        <v>218</v>
      </c>
      <c r="J20" s="137">
        <v>1</v>
      </c>
      <c r="K20" s="137"/>
      <c r="L20" s="137"/>
      <c r="M20" s="137"/>
      <c r="N20" s="137"/>
    </row>
    <row r="21" spans="1:14" x14ac:dyDescent="0.35">
      <c r="A21" s="138">
        <v>43306</v>
      </c>
      <c r="B21" s="31" t="s">
        <v>48</v>
      </c>
      <c r="C21" s="26" t="s">
        <v>119</v>
      </c>
      <c r="D21" s="26" t="s">
        <v>91</v>
      </c>
      <c r="E21" s="26" t="s">
        <v>219</v>
      </c>
      <c r="F21" s="26" t="s">
        <v>61</v>
      </c>
      <c r="G21" s="26" t="s">
        <v>93</v>
      </c>
      <c r="H21" s="26"/>
      <c r="I21" s="25" t="s">
        <v>218</v>
      </c>
      <c r="J21" s="137">
        <v>1</v>
      </c>
      <c r="K21" s="137"/>
      <c r="L21" s="137"/>
      <c r="M21" s="137"/>
      <c r="N21" s="137"/>
    </row>
    <row r="22" spans="1:14" x14ac:dyDescent="0.35">
      <c r="A22" s="138">
        <v>43306</v>
      </c>
      <c r="B22" s="31" t="s">
        <v>48</v>
      </c>
      <c r="C22" s="26" t="s">
        <v>209</v>
      </c>
      <c r="D22" s="26" t="s">
        <v>208</v>
      </c>
      <c r="E22" s="26"/>
      <c r="F22" s="26"/>
      <c r="G22" s="26"/>
      <c r="H22" s="26"/>
      <c r="I22" s="25" t="s">
        <v>220</v>
      </c>
      <c r="J22" s="137"/>
      <c r="K22" s="137"/>
      <c r="L22" s="137"/>
      <c r="M22" s="137"/>
      <c r="N22" s="137"/>
    </row>
    <row r="23" spans="1:14" x14ac:dyDescent="0.35">
      <c r="A23" s="138">
        <v>43306</v>
      </c>
      <c r="B23" s="31" t="s">
        <v>48</v>
      </c>
      <c r="C23" s="26" t="s">
        <v>97</v>
      </c>
      <c r="D23" s="26" t="s">
        <v>208</v>
      </c>
      <c r="E23" s="26"/>
      <c r="F23" s="26"/>
      <c r="G23" s="26"/>
      <c r="H23" s="26"/>
      <c r="I23" s="25" t="s">
        <v>220</v>
      </c>
      <c r="J23" s="137"/>
      <c r="K23" s="137"/>
      <c r="L23" s="137"/>
      <c r="M23" s="137"/>
      <c r="N23" s="137"/>
    </row>
    <row r="24" spans="1:14" x14ac:dyDescent="0.35">
      <c r="A24" s="138">
        <v>43320</v>
      </c>
      <c r="B24" s="26" t="s">
        <v>48</v>
      </c>
      <c r="C24" s="26" t="s">
        <v>119</v>
      </c>
      <c r="D24" s="24" t="s">
        <v>91</v>
      </c>
      <c r="E24" s="26" t="s">
        <v>93</v>
      </c>
      <c r="F24" s="26" t="s">
        <v>210</v>
      </c>
      <c r="G24" s="26"/>
      <c r="H24" s="26"/>
      <c r="I24" s="25" t="s">
        <v>221</v>
      </c>
      <c r="J24" s="137">
        <v>1</v>
      </c>
      <c r="K24" s="137"/>
      <c r="L24" s="137"/>
      <c r="M24" s="137"/>
      <c r="N24" s="137"/>
    </row>
    <row r="25" spans="1:14" ht="29" x14ac:dyDescent="0.35">
      <c r="A25" s="138">
        <v>43320</v>
      </c>
      <c r="B25" s="26" t="s">
        <v>48</v>
      </c>
      <c r="C25" s="26" t="s">
        <v>209</v>
      </c>
      <c r="D25" s="26" t="s">
        <v>208</v>
      </c>
      <c r="E25" s="26"/>
      <c r="F25" s="26"/>
      <c r="G25" s="26"/>
      <c r="H25" s="26"/>
      <c r="I25" s="25" t="s">
        <v>222</v>
      </c>
      <c r="J25" s="137"/>
      <c r="K25" s="137"/>
      <c r="L25" s="137"/>
      <c r="M25" s="137"/>
      <c r="N25" s="137"/>
    </row>
    <row r="26" spans="1:14" ht="29" x14ac:dyDescent="0.35">
      <c r="A26" s="138">
        <v>43320</v>
      </c>
      <c r="B26" s="26" t="s">
        <v>48</v>
      </c>
      <c r="C26" s="26" t="s">
        <v>97</v>
      </c>
      <c r="D26" s="26" t="s">
        <v>208</v>
      </c>
      <c r="E26" s="26"/>
      <c r="F26" s="26"/>
      <c r="G26" s="26"/>
      <c r="H26" s="26"/>
      <c r="I26" s="141" t="s">
        <v>223</v>
      </c>
      <c r="J26" s="137"/>
      <c r="K26" s="137"/>
      <c r="L26" s="137"/>
      <c r="M26" s="137"/>
      <c r="N26" s="137"/>
    </row>
    <row r="27" spans="1:14" x14ac:dyDescent="0.35">
      <c r="A27" s="138">
        <v>43333</v>
      </c>
      <c r="B27" s="26" t="s">
        <v>48</v>
      </c>
      <c r="C27" s="26" t="s">
        <v>119</v>
      </c>
      <c r="D27" s="26" t="s">
        <v>91</v>
      </c>
      <c r="E27" s="26" t="s">
        <v>93</v>
      </c>
      <c r="F27" s="26" t="s">
        <v>61</v>
      </c>
      <c r="G27" s="26"/>
      <c r="H27" s="26"/>
      <c r="I27" s="141" t="s">
        <v>224</v>
      </c>
      <c r="J27" s="137">
        <v>1</v>
      </c>
      <c r="K27" s="137"/>
      <c r="L27" s="137"/>
      <c r="M27" s="137"/>
      <c r="N27" s="137"/>
    </row>
    <row r="28" spans="1:14" x14ac:dyDescent="0.35">
      <c r="A28" s="138">
        <v>43333</v>
      </c>
      <c r="B28" s="26" t="s">
        <v>48</v>
      </c>
      <c r="C28" s="26" t="s">
        <v>119</v>
      </c>
      <c r="D28" s="26" t="s">
        <v>16</v>
      </c>
      <c r="E28" s="26" t="s">
        <v>93</v>
      </c>
      <c r="F28" s="26">
        <v>28</v>
      </c>
      <c r="G28" s="26"/>
      <c r="H28" s="26"/>
      <c r="I28" s="26" t="s">
        <v>225</v>
      </c>
      <c r="J28" s="137"/>
      <c r="K28" s="137">
        <v>1</v>
      </c>
      <c r="L28" s="137"/>
      <c r="M28" s="137"/>
      <c r="N28" s="137"/>
    </row>
    <row r="29" spans="1:14" x14ac:dyDescent="0.35">
      <c r="A29" s="138">
        <v>43355</v>
      </c>
      <c r="B29" s="26" t="s">
        <v>48</v>
      </c>
      <c r="C29" s="26" t="s">
        <v>119</v>
      </c>
      <c r="D29" s="26" t="s">
        <v>91</v>
      </c>
      <c r="E29" s="26" t="s">
        <v>93</v>
      </c>
      <c r="F29" s="26">
        <v>10</v>
      </c>
      <c r="G29" s="26" t="s">
        <v>93</v>
      </c>
      <c r="H29" s="26"/>
      <c r="I29" s="26" t="s">
        <v>226</v>
      </c>
      <c r="J29" s="137">
        <v>1</v>
      </c>
      <c r="K29" s="137"/>
      <c r="L29" s="137"/>
      <c r="M29" s="137"/>
      <c r="N29" s="137"/>
    </row>
    <row r="30" spans="1:14" x14ac:dyDescent="0.35">
      <c r="A30" s="138">
        <v>43355</v>
      </c>
      <c r="B30" s="26" t="s">
        <v>48</v>
      </c>
      <c r="C30" s="26" t="s">
        <v>97</v>
      </c>
      <c r="D30" s="26" t="s">
        <v>208</v>
      </c>
      <c r="E30" s="26"/>
      <c r="F30" s="26"/>
      <c r="G30" s="26"/>
      <c r="H30" s="26"/>
      <c r="I30" s="26" t="s">
        <v>227</v>
      </c>
      <c r="J30" s="137"/>
      <c r="K30" s="137"/>
      <c r="L30" s="137"/>
      <c r="M30" s="137"/>
      <c r="N30" s="137"/>
    </row>
    <row r="31" spans="1:14" x14ac:dyDescent="0.35">
      <c r="A31" s="138">
        <v>43375</v>
      </c>
      <c r="B31" s="26" t="s">
        <v>48</v>
      </c>
      <c r="C31" s="26" t="s">
        <v>119</v>
      </c>
      <c r="D31" s="26" t="s">
        <v>208</v>
      </c>
      <c r="E31" s="26"/>
      <c r="F31" s="26"/>
      <c r="G31" s="26" t="s">
        <v>93</v>
      </c>
      <c r="H31" s="26"/>
      <c r="I31" s="26" t="s">
        <v>228</v>
      </c>
      <c r="J31" s="137"/>
      <c r="K31" s="137"/>
      <c r="L31" s="137"/>
      <c r="M31" s="137"/>
      <c r="N31" s="137"/>
    </row>
    <row r="32" spans="1:14" ht="29" x14ac:dyDescent="0.35">
      <c r="A32" s="138">
        <v>43410</v>
      </c>
      <c r="B32" s="26" t="s">
        <v>48</v>
      </c>
      <c r="C32" s="26" t="s">
        <v>119</v>
      </c>
      <c r="D32" s="26" t="s">
        <v>91</v>
      </c>
      <c r="E32" s="26" t="s">
        <v>93</v>
      </c>
      <c r="F32" s="26" t="s">
        <v>61</v>
      </c>
      <c r="G32" s="26" t="s">
        <v>93</v>
      </c>
      <c r="H32" s="26"/>
      <c r="I32" s="26" t="s">
        <v>229</v>
      </c>
      <c r="J32" s="137">
        <v>1</v>
      </c>
      <c r="K32" s="137"/>
      <c r="L32" s="137"/>
      <c r="M32" s="137"/>
      <c r="N32" s="137"/>
    </row>
    <row r="33" spans="1:14" ht="29" x14ac:dyDescent="0.35">
      <c r="A33" s="138">
        <v>43410</v>
      </c>
      <c r="B33" s="26" t="s">
        <v>48</v>
      </c>
      <c r="C33" s="26" t="s">
        <v>209</v>
      </c>
      <c r="D33" s="26" t="s">
        <v>208</v>
      </c>
      <c r="E33" s="26"/>
      <c r="F33" s="26"/>
      <c r="G33" s="26"/>
      <c r="H33" s="26"/>
      <c r="I33" s="26" t="s">
        <v>230</v>
      </c>
      <c r="J33" s="137"/>
      <c r="K33" s="137"/>
      <c r="L33" s="137"/>
      <c r="M33" s="137"/>
      <c r="N33" s="137"/>
    </row>
    <row r="34" spans="1:14" x14ac:dyDescent="0.35">
      <c r="A34" s="89" t="s">
        <v>231</v>
      </c>
      <c r="B34" s="89"/>
      <c r="C34" s="89"/>
      <c r="D34" s="89"/>
      <c r="E34" s="142"/>
      <c r="F34" s="142"/>
      <c r="G34" s="142"/>
      <c r="H34" s="142"/>
      <c r="I34" s="142"/>
      <c r="J34" s="142"/>
      <c r="K34" s="142"/>
      <c r="L34" s="142"/>
      <c r="M34" s="142"/>
      <c r="N34" s="142"/>
    </row>
    <row r="35" spans="1:14" x14ac:dyDescent="0.35">
      <c r="A35" s="138">
        <v>43423</v>
      </c>
      <c r="B35" s="26" t="s">
        <v>48</v>
      </c>
      <c r="C35" s="26" t="s">
        <v>209</v>
      </c>
      <c r="D35" s="26" t="s">
        <v>91</v>
      </c>
      <c r="E35" s="26" t="s">
        <v>93</v>
      </c>
      <c r="F35" s="26" t="s">
        <v>61</v>
      </c>
      <c r="G35" s="26" t="s">
        <v>93</v>
      </c>
      <c r="H35" s="26"/>
      <c r="I35" s="26" t="s">
        <v>232</v>
      </c>
      <c r="J35" s="137">
        <v>2</v>
      </c>
      <c r="K35" s="137"/>
      <c r="L35" s="137"/>
      <c r="M35" s="137"/>
      <c r="N35" s="137"/>
    </row>
    <row r="36" spans="1:14" x14ac:dyDescent="0.35">
      <c r="A36" s="138">
        <v>43430</v>
      </c>
      <c r="B36" s="26" t="s">
        <v>48</v>
      </c>
      <c r="C36" s="26" t="s">
        <v>119</v>
      </c>
      <c r="D36" s="26" t="s">
        <v>91</v>
      </c>
      <c r="E36" s="26" t="s">
        <v>93</v>
      </c>
      <c r="F36" s="26" t="s">
        <v>61</v>
      </c>
      <c r="G36" s="26" t="s">
        <v>93</v>
      </c>
      <c r="H36" s="26"/>
      <c r="I36" s="26" t="s">
        <v>233</v>
      </c>
      <c r="J36" s="137">
        <v>1</v>
      </c>
      <c r="K36" s="137"/>
      <c r="L36" s="137"/>
      <c r="M36" s="137"/>
      <c r="N36" s="137"/>
    </row>
    <row r="37" spans="1:14" x14ac:dyDescent="0.35">
      <c r="A37" s="138">
        <v>43430</v>
      </c>
      <c r="B37" s="26" t="s">
        <v>48</v>
      </c>
      <c r="C37" s="26" t="s">
        <v>209</v>
      </c>
      <c r="D37" s="26" t="s">
        <v>208</v>
      </c>
      <c r="E37" s="26"/>
      <c r="F37" s="26"/>
      <c r="G37" s="26"/>
      <c r="H37" s="26"/>
      <c r="I37" s="26" t="s">
        <v>64</v>
      </c>
      <c r="J37" s="137"/>
      <c r="K37" s="137"/>
      <c r="L37" s="137"/>
      <c r="M37" s="137"/>
      <c r="N37" s="137"/>
    </row>
    <row r="38" spans="1:14" x14ac:dyDescent="0.35">
      <c r="A38" s="138">
        <v>43441</v>
      </c>
      <c r="B38" s="26" t="s">
        <v>48</v>
      </c>
      <c r="C38" s="26" t="s">
        <v>119</v>
      </c>
      <c r="D38" s="26" t="s">
        <v>91</v>
      </c>
      <c r="E38" s="26" t="s">
        <v>93</v>
      </c>
      <c r="F38" s="26" t="s">
        <v>61</v>
      </c>
      <c r="G38" s="26"/>
      <c r="H38" s="26"/>
      <c r="I38" s="26" t="s">
        <v>64</v>
      </c>
      <c r="J38" s="137">
        <v>1</v>
      </c>
      <c r="K38" s="137"/>
      <c r="L38" s="137"/>
      <c r="M38" s="137"/>
      <c r="N38" s="137"/>
    </row>
    <row r="39" spans="1:14" x14ac:dyDescent="0.35">
      <c r="A39" s="138">
        <v>43441</v>
      </c>
      <c r="B39" s="26" t="s">
        <v>48</v>
      </c>
      <c r="C39" s="26" t="s">
        <v>209</v>
      </c>
      <c r="D39" s="26" t="s">
        <v>208</v>
      </c>
      <c r="E39" s="26"/>
      <c r="F39" s="26"/>
      <c r="G39" s="26"/>
      <c r="H39" s="26"/>
      <c r="I39" s="26" t="s">
        <v>64</v>
      </c>
      <c r="J39" s="137"/>
      <c r="K39" s="137"/>
      <c r="L39" s="137"/>
      <c r="M39" s="137"/>
      <c r="N39" s="137"/>
    </row>
    <row r="40" spans="1:14" x14ac:dyDescent="0.35">
      <c r="A40" s="153" t="s">
        <v>234</v>
      </c>
      <c r="B40" s="153"/>
      <c r="C40" s="153"/>
      <c r="D40" s="143"/>
      <c r="E40" s="143"/>
      <c r="F40" s="143"/>
      <c r="G40" s="143"/>
      <c r="H40" s="143"/>
      <c r="I40" s="143"/>
      <c r="J40" s="143"/>
      <c r="K40" s="143"/>
      <c r="L40" s="143"/>
      <c r="M40" s="143"/>
      <c r="N40" s="143"/>
    </row>
    <row r="41" spans="1:14" x14ac:dyDescent="0.35">
      <c r="A41" s="138"/>
      <c r="B41" s="26"/>
      <c r="C41" s="26"/>
      <c r="D41" s="26"/>
      <c r="E41" s="26"/>
      <c r="F41" s="26"/>
      <c r="G41" s="26"/>
      <c r="H41" s="26"/>
      <c r="I41" s="144"/>
      <c r="J41" s="137"/>
      <c r="K41" s="137"/>
      <c r="L41" s="137"/>
      <c r="M41" s="137"/>
      <c r="N41" s="137"/>
    </row>
    <row r="42" spans="1:14" x14ac:dyDescent="0.35">
      <c r="A42" s="138"/>
      <c r="B42" s="26"/>
      <c r="C42" s="26"/>
      <c r="D42" s="26"/>
      <c r="E42" s="26"/>
      <c r="F42" s="26"/>
      <c r="G42" s="26"/>
      <c r="H42" s="26"/>
      <c r="I42" s="144"/>
      <c r="J42" s="137"/>
      <c r="K42" s="137"/>
      <c r="L42" s="137"/>
      <c r="M42" s="137"/>
      <c r="N42" s="137"/>
    </row>
    <row r="43" spans="1:14" x14ac:dyDescent="0.35">
      <c r="A43" s="138"/>
      <c r="B43" s="26"/>
      <c r="C43" s="26"/>
      <c r="D43" s="26"/>
      <c r="E43" s="26"/>
      <c r="F43" s="26"/>
      <c r="G43" s="26"/>
      <c r="H43" s="26"/>
      <c r="I43" s="144"/>
      <c r="J43" s="137"/>
      <c r="K43" s="137"/>
      <c r="L43" s="137"/>
      <c r="M43" s="137"/>
      <c r="N43" s="137"/>
    </row>
    <row r="44" spans="1:14" x14ac:dyDescent="0.35">
      <c r="A44" s="138"/>
      <c r="B44" s="26"/>
      <c r="C44" s="26"/>
      <c r="D44" s="26"/>
      <c r="E44" s="26"/>
      <c r="F44" s="26"/>
      <c r="G44" s="26"/>
      <c r="H44" s="26"/>
      <c r="I44" s="144"/>
      <c r="J44" s="1"/>
      <c r="K44" s="1"/>
      <c r="L44" s="1"/>
      <c r="M44" s="1"/>
      <c r="N44" s="1"/>
    </row>
    <row r="45" spans="1:14" x14ac:dyDescent="0.35">
      <c r="A45" s="138"/>
      <c r="B45" s="26"/>
      <c r="C45" s="26"/>
      <c r="D45" s="26"/>
      <c r="E45" s="26"/>
      <c r="F45" s="26"/>
      <c r="G45" s="26"/>
      <c r="H45" s="26"/>
      <c r="I45" s="144"/>
      <c r="J45" s="1"/>
      <c r="K45" s="1"/>
      <c r="L45" s="1"/>
      <c r="M45" s="1"/>
      <c r="N45" s="1"/>
    </row>
    <row r="46" spans="1:14" x14ac:dyDescent="0.35">
      <c r="A46" s="42"/>
      <c r="B46" s="145"/>
      <c r="C46" s="145"/>
      <c r="D46" s="145"/>
      <c r="E46" s="145"/>
      <c r="F46" s="145"/>
      <c r="G46" s="145"/>
      <c r="H46" s="145"/>
      <c r="I46" s="61" t="s">
        <v>25</v>
      </c>
      <c r="J46" s="146">
        <f>SUM(J4:J45)</f>
        <v>13</v>
      </c>
      <c r="K46" s="147">
        <f>SUM(K3:K45)</f>
        <v>1</v>
      </c>
      <c r="L46" s="147">
        <f>SUM(L3:L45)</f>
        <v>0</v>
      </c>
      <c r="M46" s="147">
        <f>SUM(M3:M45)</f>
        <v>0</v>
      </c>
      <c r="N46" s="147">
        <f>SUM(N3:N45)</f>
        <v>0</v>
      </c>
    </row>
    <row r="47" spans="1:14" x14ac:dyDescent="0.35">
      <c r="A47" s="148"/>
      <c r="B47" s="149" t="s">
        <v>235</v>
      </c>
      <c r="C47" s="150"/>
      <c r="D47" s="150"/>
      <c r="E47" s="15"/>
      <c r="F47" s="15"/>
      <c r="G47" s="15"/>
      <c r="H47" s="15"/>
      <c r="I47" s="15"/>
      <c r="J47" s="133" t="s">
        <v>23</v>
      </c>
      <c r="K47" s="133" t="s">
        <v>16</v>
      </c>
      <c r="L47" s="133" t="s">
        <v>49</v>
      </c>
      <c r="M47" s="133" t="s">
        <v>63</v>
      </c>
      <c r="N47" s="133" t="s">
        <v>10</v>
      </c>
    </row>
    <row r="48" spans="1:14" x14ac:dyDescent="0.35">
      <c r="A48" s="59"/>
      <c r="B48" s="151" t="s">
        <v>236</v>
      </c>
      <c r="C48" s="59"/>
      <c r="D48" s="59"/>
      <c r="I48" s="44" t="s">
        <v>50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</row>
    <row r="49" spans="1:14" x14ac:dyDescent="0.35">
      <c r="I49" s="43" t="s">
        <v>51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</row>
    <row r="50" spans="1:14" x14ac:dyDescent="0.35">
      <c r="I50" s="43" t="s">
        <v>52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</row>
    <row r="51" spans="1:14" x14ac:dyDescent="0.35">
      <c r="A51" s="56" t="s">
        <v>12</v>
      </c>
      <c r="I51" s="43" t="s">
        <v>53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</row>
    <row r="52" spans="1:14" x14ac:dyDescent="0.35">
      <c r="A52" s="115" t="s">
        <v>70</v>
      </c>
      <c r="I52" s="43" t="s">
        <v>26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</row>
    <row r="53" spans="1:14" x14ac:dyDescent="0.35">
      <c r="A53" s="56" t="s">
        <v>13</v>
      </c>
      <c r="I53" s="43" t="s">
        <v>54</v>
      </c>
      <c r="J53" s="1">
        <v>1</v>
      </c>
      <c r="K53" s="1">
        <v>0</v>
      </c>
      <c r="L53" s="1">
        <v>0</v>
      </c>
      <c r="M53" s="1">
        <v>0</v>
      </c>
      <c r="N53" s="1">
        <v>0</v>
      </c>
    </row>
    <row r="54" spans="1:14" x14ac:dyDescent="0.35">
      <c r="A54" s="56" t="s">
        <v>14</v>
      </c>
      <c r="D54" s="45"/>
      <c r="E54" s="45"/>
      <c r="F54" s="45"/>
      <c r="G54" s="45"/>
      <c r="H54" s="45"/>
      <c r="I54" s="43" t="s">
        <v>55</v>
      </c>
      <c r="J54" s="1">
        <v>4</v>
      </c>
      <c r="K54" s="1">
        <v>0</v>
      </c>
      <c r="L54" s="1">
        <v>0</v>
      </c>
      <c r="M54" s="1">
        <v>0</v>
      </c>
      <c r="N54" s="1">
        <v>0</v>
      </c>
    </row>
    <row r="55" spans="1:14" x14ac:dyDescent="0.35">
      <c r="A55" s="56" t="s">
        <v>15</v>
      </c>
      <c r="D55" s="45"/>
      <c r="E55" s="45"/>
      <c r="F55" s="45"/>
      <c r="G55" s="45"/>
      <c r="H55" s="45"/>
      <c r="I55" s="43" t="s">
        <v>56</v>
      </c>
      <c r="J55" s="1">
        <v>2</v>
      </c>
      <c r="K55" s="1">
        <v>1</v>
      </c>
      <c r="L55" s="1">
        <f>SUM(L14:L24)</f>
        <v>0</v>
      </c>
      <c r="M55" s="1">
        <f>SUM(M14:M24)</f>
        <v>0</v>
      </c>
      <c r="N55" s="1">
        <f>SUM(N14:N24)</f>
        <v>0</v>
      </c>
    </row>
    <row r="56" spans="1:14" x14ac:dyDescent="0.35">
      <c r="A56" s="56" t="s">
        <v>20</v>
      </c>
      <c r="D56" s="45"/>
      <c r="E56" s="45"/>
      <c r="F56" s="45"/>
      <c r="G56" s="45"/>
      <c r="H56" s="45"/>
      <c r="I56" s="43" t="s">
        <v>57</v>
      </c>
      <c r="J56" s="1">
        <f>SUM(J25:J28)</f>
        <v>1</v>
      </c>
      <c r="K56" s="1">
        <v>0</v>
      </c>
      <c r="L56" s="1">
        <f>SUM(L25:L28)</f>
        <v>0</v>
      </c>
      <c r="M56" s="1">
        <f>SUM(M25:M28)</f>
        <v>0</v>
      </c>
      <c r="N56" s="1">
        <f>SUM(N25:N28)</f>
        <v>0</v>
      </c>
    </row>
    <row r="57" spans="1:14" x14ac:dyDescent="0.35">
      <c r="A57" s="56" t="s">
        <v>21</v>
      </c>
      <c r="D57" s="45"/>
      <c r="E57" s="45"/>
      <c r="F57" s="45"/>
      <c r="G57" s="45"/>
      <c r="H57" s="45"/>
      <c r="I57" s="43" t="s">
        <v>58</v>
      </c>
      <c r="J57" s="1">
        <v>0</v>
      </c>
      <c r="K57" s="1">
        <f>SUM(K29:K35)</f>
        <v>0</v>
      </c>
      <c r="L57" s="1">
        <f>SUM(L29:L35)</f>
        <v>0</v>
      </c>
      <c r="M57" s="1">
        <f>SUM(M29:M35)</f>
        <v>0</v>
      </c>
      <c r="N57" s="1">
        <f>SUM(N29:N35)</f>
        <v>0</v>
      </c>
    </row>
    <row r="58" spans="1:14" x14ac:dyDescent="0.35">
      <c r="A58" s="56" t="s">
        <v>84</v>
      </c>
      <c r="D58" s="45"/>
      <c r="E58" s="45"/>
      <c r="F58" s="45"/>
      <c r="G58" s="45"/>
      <c r="H58" s="45"/>
      <c r="I58" s="43" t="s">
        <v>59</v>
      </c>
      <c r="J58" s="1">
        <v>4</v>
      </c>
      <c r="K58" s="1">
        <f>SUM(K36:K36)</f>
        <v>0</v>
      </c>
      <c r="L58" s="1">
        <f>SUM(L36:L36)</f>
        <v>0</v>
      </c>
      <c r="M58" s="1">
        <f>SUM(M36:M36)</f>
        <v>0</v>
      </c>
      <c r="N58" s="1">
        <f>SUM(N36:N36)</f>
        <v>0</v>
      </c>
    </row>
    <row r="59" spans="1:14" x14ac:dyDescent="0.35">
      <c r="A59" s="56" t="s">
        <v>85</v>
      </c>
      <c r="D59" s="45"/>
      <c r="E59" s="45"/>
      <c r="F59" s="45"/>
      <c r="G59" s="45"/>
      <c r="H59" s="45"/>
      <c r="I59" s="43" t="s">
        <v>60</v>
      </c>
      <c r="J59" s="1">
        <v>1</v>
      </c>
      <c r="K59" s="1">
        <v>0</v>
      </c>
      <c r="L59" s="1">
        <v>0</v>
      </c>
      <c r="M59" s="1">
        <v>0</v>
      </c>
      <c r="N59" s="1">
        <v>0</v>
      </c>
    </row>
    <row r="60" spans="1:14" x14ac:dyDescent="0.35">
      <c r="A60" s="56" t="s">
        <v>86</v>
      </c>
      <c r="D60" s="45"/>
      <c r="E60" s="45"/>
      <c r="F60" s="45"/>
      <c r="G60" s="45"/>
      <c r="H60" s="45"/>
    </row>
    <row r="61" spans="1:14" x14ac:dyDescent="0.35">
      <c r="A61" s="114" t="s">
        <v>87</v>
      </c>
      <c r="D61" s="45"/>
      <c r="E61" s="45"/>
      <c r="F61" s="45"/>
      <c r="G61" s="45"/>
      <c r="H61" s="45"/>
      <c r="I61" s="47"/>
      <c r="J61" s="9" t="s">
        <v>23</v>
      </c>
      <c r="K61" s="9" t="s">
        <v>16</v>
      </c>
      <c r="L61" s="9" t="s">
        <v>49</v>
      </c>
      <c r="M61" s="9" t="s">
        <v>63</v>
      </c>
      <c r="N61" s="9" t="s">
        <v>10</v>
      </c>
    </row>
    <row r="62" spans="1:14" x14ac:dyDescent="0.35">
      <c r="A62" s="114"/>
      <c r="D62" s="45"/>
      <c r="E62" s="45"/>
      <c r="F62" s="45"/>
      <c r="G62" s="45"/>
      <c r="H62" s="45"/>
      <c r="I62" s="61" t="s">
        <v>75</v>
      </c>
      <c r="J62" s="64">
        <f>SUM(J48:J59)*25</f>
        <v>325</v>
      </c>
      <c r="K62" s="64">
        <f>SUM(K48:K59)*25</f>
        <v>25</v>
      </c>
      <c r="L62" s="64">
        <f t="shared" ref="L62:N62" si="0">SUM(L48:L59)*25</f>
        <v>0</v>
      </c>
      <c r="M62" s="64">
        <f t="shared" si="0"/>
        <v>0</v>
      </c>
      <c r="N62" s="64">
        <f t="shared" si="0"/>
        <v>0</v>
      </c>
    </row>
    <row r="63" spans="1:14" x14ac:dyDescent="0.35">
      <c r="A63" s="114" t="s">
        <v>78</v>
      </c>
      <c r="D63" s="45"/>
      <c r="E63" s="45"/>
      <c r="F63" s="45"/>
      <c r="G63" s="45"/>
      <c r="H63" s="45"/>
      <c r="I63" s="18"/>
    </row>
    <row r="64" spans="1:14" x14ac:dyDescent="0.35">
      <c r="A64" s="114" t="s">
        <v>77</v>
      </c>
      <c r="D64" s="45"/>
      <c r="E64" s="45"/>
      <c r="F64" s="45"/>
      <c r="G64" s="45"/>
      <c r="H64" s="45"/>
      <c r="I64" s="18"/>
    </row>
    <row r="65" spans="1:9" x14ac:dyDescent="0.35">
      <c r="A65" s="114" t="s">
        <v>80</v>
      </c>
      <c r="D65" s="45"/>
      <c r="E65" s="45"/>
      <c r="F65" s="45"/>
      <c r="G65" s="45"/>
      <c r="H65" s="45"/>
      <c r="I65" s="18"/>
    </row>
    <row r="66" spans="1:9" x14ac:dyDescent="0.35">
      <c r="A66" s="114" t="s">
        <v>79</v>
      </c>
      <c r="D66" s="45"/>
      <c r="E66" s="45"/>
      <c r="F66" s="45"/>
      <c r="G66" s="45"/>
      <c r="H66" s="45"/>
      <c r="I66" s="18"/>
    </row>
    <row r="67" spans="1:9" x14ac:dyDescent="0.35">
      <c r="A67" s="114" t="s">
        <v>81</v>
      </c>
      <c r="D67" s="45"/>
      <c r="E67" s="45"/>
      <c r="F67" s="45"/>
      <c r="G67" s="45"/>
      <c r="H67" s="45"/>
      <c r="I67" s="18"/>
    </row>
    <row r="68" spans="1:9" x14ac:dyDescent="0.35">
      <c r="A68" s="114" t="s">
        <v>73</v>
      </c>
      <c r="D68" s="45"/>
      <c r="E68" s="45"/>
      <c r="F68" s="45"/>
      <c r="G68" s="45"/>
      <c r="H68" s="45"/>
      <c r="I68" s="18"/>
    </row>
    <row r="69" spans="1:9" x14ac:dyDescent="0.35">
      <c r="A69" s="114" t="s">
        <v>74</v>
      </c>
      <c r="D69" s="45"/>
      <c r="E69" s="45"/>
      <c r="F69" s="45"/>
      <c r="G69" s="45"/>
      <c r="H69" s="45"/>
      <c r="I69" s="18"/>
    </row>
    <row r="70" spans="1:9" x14ac:dyDescent="0.35">
      <c r="A70" s="114" t="s">
        <v>71</v>
      </c>
      <c r="D70" s="45"/>
      <c r="E70" s="45"/>
      <c r="F70" s="45"/>
      <c r="G70" s="45"/>
      <c r="H70" s="45"/>
      <c r="I70" s="18"/>
    </row>
    <row r="71" spans="1:9" x14ac:dyDescent="0.35">
      <c r="A71" s="114" t="s">
        <v>72</v>
      </c>
      <c r="D71" s="45"/>
      <c r="E71" s="45"/>
      <c r="F71" s="45"/>
      <c r="G71" s="45"/>
      <c r="H71" s="45"/>
      <c r="I71" s="18"/>
    </row>
    <row r="72" spans="1:9" x14ac:dyDescent="0.35">
      <c r="A72" s="114" t="s">
        <v>83</v>
      </c>
    </row>
    <row r="73" spans="1:9" x14ac:dyDescent="0.35">
      <c r="A73" s="114" t="s">
        <v>88</v>
      </c>
    </row>
    <row r="74" spans="1:9" x14ac:dyDescent="0.35">
      <c r="A74" s="114" t="s">
        <v>82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7797D-15AA-48AE-8532-154D3524AE64}">
  <dimension ref="A1:P66"/>
  <sheetViews>
    <sheetView topLeftCell="A23" workbookViewId="0">
      <selection activeCell="A3" sqref="A3:F40"/>
    </sheetView>
  </sheetViews>
  <sheetFormatPr defaultRowHeight="14.5" x14ac:dyDescent="0.35"/>
  <cols>
    <col min="1" max="1" width="11.1796875" style="115" customWidth="1"/>
    <col min="2" max="2" width="11.26953125" style="115" customWidth="1"/>
    <col min="3" max="3" width="14.7265625" style="115" customWidth="1"/>
    <col min="4" max="4" width="11.453125" style="115" customWidth="1"/>
    <col min="5" max="5" width="9.26953125" style="115" bestFit="1" customWidth="1"/>
    <col min="6" max="6" width="8.26953125" style="115" customWidth="1"/>
    <col min="7" max="7" width="15.81640625" style="115" customWidth="1"/>
    <col min="8" max="8" width="13.7265625" style="115" customWidth="1"/>
    <col min="9" max="9" width="32.7265625" style="7" customWidth="1"/>
    <col min="10" max="14" width="7.453125" style="115" customWidth="1"/>
    <col min="15" max="16" width="9.1796875" style="115"/>
  </cols>
  <sheetData>
    <row r="1" spans="1:14" x14ac:dyDescent="0.35">
      <c r="A1" s="168" t="s">
        <v>305</v>
      </c>
      <c r="J1" s="1"/>
      <c r="K1" s="1"/>
      <c r="L1" s="1"/>
      <c r="M1" s="1"/>
      <c r="N1" s="1"/>
    </row>
    <row r="2" spans="1:14" x14ac:dyDescent="0.35">
      <c r="J2" s="1"/>
      <c r="K2" s="1"/>
      <c r="L2" s="1"/>
      <c r="M2" s="1"/>
      <c r="N2" s="1"/>
    </row>
    <row r="3" spans="1:14" x14ac:dyDescent="0.35">
      <c r="A3" s="10" t="s">
        <v>2</v>
      </c>
      <c r="B3" s="10" t="s">
        <v>6</v>
      </c>
      <c r="C3" s="10" t="s">
        <v>0</v>
      </c>
      <c r="D3" s="10" t="s">
        <v>5</v>
      </c>
      <c r="E3" s="10" t="s">
        <v>11</v>
      </c>
      <c r="F3" s="10" t="s">
        <v>1</v>
      </c>
      <c r="G3" s="10" t="s">
        <v>268</v>
      </c>
      <c r="H3" s="10" t="s">
        <v>62</v>
      </c>
      <c r="I3" s="10" t="s">
        <v>4</v>
      </c>
      <c r="J3" s="9" t="s">
        <v>23</v>
      </c>
      <c r="K3" s="9" t="s">
        <v>16</v>
      </c>
      <c r="L3" s="9" t="s">
        <v>49</v>
      </c>
      <c r="M3" s="9" t="s">
        <v>63</v>
      </c>
      <c r="N3" s="9" t="s">
        <v>10</v>
      </c>
    </row>
    <row r="4" spans="1:14" x14ac:dyDescent="0.35">
      <c r="A4" s="31">
        <v>42838</v>
      </c>
      <c r="B4" s="31" t="s">
        <v>48</v>
      </c>
      <c r="C4" s="24" t="s">
        <v>159</v>
      </c>
      <c r="D4" s="24" t="s">
        <v>269</v>
      </c>
      <c r="E4" s="24"/>
      <c r="F4" s="24"/>
      <c r="G4" s="24"/>
      <c r="H4" s="24"/>
      <c r="I4" s="136" t="s">
        <v>270</v>
      </c>
      <c r="J4" s="137"/>
      <c r="K4" s="137"/>
      <c r="L4" s="137"/>
      <c r="M4" s="137"/>
      <c r="N4" s="137"/>
    </row>
    <row r="5" spans="1:14" x14ac:dyDescent="0.35">
      <c r="A5" s="31">
        <v>42860</v>
      </c>
      <c r="B5" s="31" t="s">
        <v>48</v>
      </c>
      <c r="C5" s="24" t="s">
        <v>159</v>
      </c>
      <c r="D5" s="24" t="s">
        <v>269</v>
      </c>
      <c r="E5" s="24"/>
      <c r="F5" s="24"/>
      <c r="G5" s="24"/>
      <c r="H5" s="24"/>
      <c r="I5" s="136" t="s">
        <v>270</v>
      </c>
      <c r="J5" s="137"/>
      <c r="K5" s="137"/>
      <c r="L5" s="137"/>
      <c r="M5" s="137"/>
      <c r="N5" s="137"/>
    </row>
    <row r="6" spans="1:14" x14ac:dyDescent="0.35">
      <c r="A6" s="31">
        <v>42879</v>
      </c>
      <c r="B6" s="31" t="s">
        <v>48</v>
      </c>
      <c r="C6" s="24" t="s">
        <v>159</v>
      </c>
      <c r="D6" s="24" t="s">
        <v>269</v>
      </c>
      <c r="E6" s="24"/>
      <c r="F6" s="24"/>
      <c r="G6" s="24"/>
      <c r="H6" s="24"/>
      <c r="I6" s="136" t="s">
        <v>270</v>
      </c>
      <c r="J6" s="137"/>
      <c r="K6" s="137"/>
      <c r="L6" s="137"/>
      <c r="M6" s="137"/>
      <c r="N6" s="137"/>
    </row>
    <row r="7" spans="1:14" x14ac:dyDescent="0.35">
      <c r="A7" s="31">
        <v>42900</v>
      </c>
      <c r="B7" s="31" t="s">
        <v>48</v>
      </c>
      <c r="C7" s="24" t="s">
        <v>271</v>
      </c>
      <c r="D7" s="24" t="s">
        <v>269</v>
      </c>
      <c r="E7" s="24"/>
      <c r="F7" s="24"/>
      <c r="G7" s="24"/>
      <c r="H7" s="24"/>
      <c r="I7" s="136" t="s">
        <v>270</v>
      </c>
      <c r="J7" s="137"/>
      <c r="K7" s="137"/>
      <c r="L7" s="137"/>
      <c r="M7" s="137"/>
      <c r="N7" s="137"/>
    </row>
    <row r="8" spans="1:14" ht="43.5" x14ac:dyDescent="0.35">
      <c r="A8" s="31">
        <v>42900</v>
      </c>
      <c r="B8" s="31" t="s">
        <v>48</v>
      </c>
      <c r="C8" s="24" t="s">
        <v>209</v>
      </c>
      <c r="D8" s="24" t="s">
        <v>269</v>
      </c>
      <c r="E8" s="24"/>
      <c r="F8" s="24"/>
      <c r="G8" s="24"/>
      <c r="H8" s="24"/>
      <c r="I8" s="136" t="s">
        <v>272</v>
      </c>
      <c r="J8" s="137"/>
      <c r="K8" s="137"/>
      <c r="L8" s="137"/>
      <c r="M8" s="137"/>
      <c r="N8" s="137"/>
    </row>
    <row r="9" spans="1:14" ht="29" x14ac:dyDescent="0.35">
      <c r="A9" s="31">
        <v>42927</v>
      </c>
      <c r="B9" s="31" t="s">
        <v>48</v>
      </c>
      <c r="C9" s="24" t="s">
        <v>159</v>
      </c>
      <c r="D9" s="24" t="s">
        <v>269</v>
      </c>
      <c r="E9" s="24"/>
      <c r="F9" s="24"/>
      <c r="G9" s="24"/>
      <c r="H9" s="24"/>
      <c r="I9" s="159" t="s">
        <v>273</v>
      </c>
      <c r="J9" s="137"/>
      <c r="K9" s="137"/>
      <c r="L9" s="137"/>
      <c r="M9" s="137"/>
      <c r="N9" s="137"/>
    </row>
    <row r="10" spans="1:14" ht="29" x14ac:dyDescent="0.35">
      <c r="A10" s="31">
        <v>42927</v>
      </c>
      <c r="B10" s="31" t="s">
        <v>48</v>
      </c>
      <c r="C10" s="24" t="s">
        <v>209</v>
      </c>
      <c r="D10" s="24" t="s">
        <v>269</v>
      </c>
      <c r="E10" s="24"/>
      <c r="F10" s="24"/>
      <c r="G10" s="24"/>
      <c r="H10" s="24"/>
      <c r="I10" s="159" t="s">
        <v>273</v>
      </c>
      <c r="J10" s="137"/>
      <c r="K10" s="137"/>
      <c r="L10" s="137"/>
      <c r="M10" s="137"/>
      <c r="N10" s="137"/>
    </row>
    <row r="11" spans="1:14" x14ac:dyDescent="0.35">
      <c r="A11" s="31">
        <v>42934</v>
      </c>
      <c r="B11" s="31" t="s">
        <v>48</v>
      </c>
      <c r="C11" s="24" t="s">
        <v>159</v>
      </c>
      <c r="D11" s="24" t="s">
        <v>91</v>
      </c>
      <c r="E11" s="24" t="s">
        <v>93</v>
      </c>
      <c r="F11" s="24">
        <v>0</v>
      </c>
      <c r="G11" s="24" t="s">
        <v>274</v>
      </c>
      <c r="H11" s="24"/>
      <c r="I11" s="159" t="s">
        <v>275</v>
      </c>
      <c r="J11" s="137">
        <v>1</v>
      </c>
      <c r="K11" s="137"/>
      <c r="L11" s="137"/>
      <c r="M11" s="137"/>
      <c r="N11" s="137"/>
    </row>
    <row r="12" spans="1:14" x14ac:dyDescent="0.35">
      <c r="A12" s="138">
        <v>42934</v>
      </c>
      <c r="B12" s="31" t="s">
        <v>48</v>
      </c>
      <c r="C12" s="24" t="s">
        <v>209</v>
      </c>
      <c r="D12" s="24" t="s">
        <v>269</v>
      </c>
      <c r="E12" s="26"/>
      <c r="F12" s="26"/>
      <c r="G12" s="26"/>
      <c r="H12" s="26"/>
      <c r="I12" s="25" t="s">
        <v>276</v>
      </c>
      <c r="J12" s="137"/>
      <c r="K12" s="137"/>
      <c r="L12" s="137"/>
      <c r="M12" s="137"/>
      <c r="N12" s="137"/>
    </row>
    <row r="13" spans="1:14" ht="29" x14ac:dyDescent="0.35">
      <c r="A13" s="138">
        <v>42956</v>
      </c>
      <c r="B13" s="31" t="s">
        <v>48</v>
      </c>
      <c r="C13" s="26" t="s">
        <v>97</v>
      </c>
      <c r="D13" s="24" t="s">
        <v>269</v>
      </c>
      <c r="E13" s="26"/>
      <c r="F13" s="26"/>
      <c r="G13" s="26" t="s">
        <v>47</v>
      </c>
      <c r="H13" s="26"/>
      <c r="I13" s="25" t="s">
        <v>277</v>
      </c>
      <c r="J13" s="137"/>
      <c r="K13" s="137"/>
      <c r="L13" s="137"/>
      <c r="M13" s="137"/>
      <c r="N13" s="137"/>
    </row>
    <row r="14" spans="1:14" x14ac:dyDescent="0.35">
      <c r="A14" s="138">
        <v>42956</v>
      </c>
      <c r="B14" s="31" t="s">
        <v>48</v>
      </c>
      <c r="C14" s="26" t="s">
        <v>209</v>
      </c>
      <c r="D14" s="24" t="s">
        <v>269</v>
      </c>
      <c r="E14" s="26"/>
      <c r="F14" s="160"/>
      <c r="G14" s="26" t="s">
        <v>278</v>
      </c>
      <c r="H14" s="26"/>
      <c r="I14" s="25" t="s">
        <v>279</v>
      </c>
      <c r="J14" s="137"/>
      <c r="K14" s="137"/>
      <c r="L14" s="137"/>
      <c r="M14" s="137"/>
      <c r="N14" s="137"/>
    </row>
    <row r="15" spans="1:14" ht="58" x14ac:dyDescent="0.35">
      <c r="A15" s="138">
        <v>42962</v>
      </c>
      <c r="B15" s="31" t="s">
        <v>48</v>
      </c>
      <c r="C15" s="26" t="s">
        <v>97</v>
      </c>
      <c r="D15" s="26" t="s">
        <v>91</v>
      </c>
      <c r="E15" s="26" t="s">
        <v>93</v>
      </c>
      <c r="F15" s="26">
        <v>0</v>
      </c>
      <c r="G15" s="26" t="s">
        <v>47</v>
      </c>
      <c r="H15" s="26"/>
      <c r="I15" s="25" t="s">
        <v>280</v>
      </c>
      <c r="J15" s="137">
        <v>1</v>
      </c>
      <c r="K15" s="137"/>
      <c r="L15" s="137"/>
      <c r="M15" s="137"/>
      <c r="N15" s="137"/>
    </row>
    <row r="16" spans="1:14" x14ac:dyDescent="0.35">
      <c r="A16" s="138">
        <v>42962</v>
      </c>
      <c r="B16" s="31" t="s">
        <v>48</v>
      </c>
      <c r="C16" s="26" t="s">
        <v>209</v>
      </c>
      <c r="D16" s="24" t="s">
        <v>269</v>
      </c>
      <c r="E16" s="26"/>
      <c r="F16" s="26"/>
      <c r="G16" s="26"/>
      <c r="H16" s="26"/>
      <c r="I16" s="25" t="s">
        <v>279</v>
      </c>
      <c r="J16" s="137"/>
      <c r="K16" s="137"/>
      <c r="L16" s="137"/>
      <c r="M16" s="137"/>
      <c r="N16" s="137"/>
    </row>
    <row r="17" spans="1:16" x14ac:dyDescent="0.35">
      <c r="A17" s="138">
        <v>42962</v>
      </c>
      <c r="B17" s="31" t="s">
        <v>48</v>
      </c>
      <c r="C17" s="26" t="s">
        <v>159</v>
      </c>
      <c r="D17" s="24" t="s">
        <v>269</v>
      </c>
      <c r="E17" s="26"/>
      <c r="F17" s="26"/>
      <c r="G17" s="26"/>
      <c r="H17" s="26"/>
      <c r="I17" s="25" t="s">
        <v>279</v>
      </c>
      <c r="J17" s="137"/>
      <c r="K17" s="137"/>
      <c r="L17" s="137"/>
      <c r="M17" s="137"/>
      <c r="N17" s="137"/>
    </row>
    <row r="18" spans="1:16" x14ac:dyDescent="0.35">
      <c r="A18" s="174" t="s">
        <v>281</v>
      </c>
      <c r="B18" s="174"/>
      <c r="C18" s="174"/>
      <c r="D18" s="174"/>
      <c r="E18" s="12"/>
      <c r="F18" s="12"/>
      <c r="G18" s="12"/>
      <c r="H18" s="12"/>
      <c r="I18" s="161"/>
      <c r="J18" s="48"/>
      <c r="K18" s="48"/>
      <c r="L18" s="48"/>
      <c r="M18" s="48"/>
      <c r="N18" s="48"/>
      <c r="O18" s="23"/>
      <c r="P18" s="23"/>
    </row>
    <row r="19" spans="1:16" x14ac:dyDescent="0.35">
      <c r="A19" s="138">
        <v>42975</v>
      </c>
      <c r="B19" s="26" t="s">
        <v>48</v>
      </c>
      <c r="C19" s="26" t="s">
        <v>97</v>
      </c>
      <c r="D19" s="24" t="s">
        <v>269</v>
      </c>
      <c r="E19" s="26"/>
      <c r="F19" s="26"/>
      <c r="G19" s="26"/>
      <c r="H19" s="26"/>
      <c r="I19" s="25" t="s">
        <v>279</v>
      </c>
      <c r="J19" s="137"/>
      <c r="K19" s="137"/>
      <c r="L19" s="137"/>
      <c r="M19" s="137"/>
      <c r="N19" s="137"/>
    </row>
    <row r="20" spans="1:16" x14ac:dyDescent="0.35">
      <c r="A20" s="138">
        <v>42975</v>
      </c>
      <c r="B20" s="26" t="s">
        <v>48</v>
      </c>
      <c r="C20" s="26" t="s">
        <v>159</v>
      </c>
      <c r="D20" s="24" t="s">
        <v>269</v>
      </c>
      <c r="E20" s="26"/>
      <c r="F20" s="26"/>
      <c r="G20" s="26"/>
      <c r="H20" s="26"/>
      <c r="I20" s="25" t="s">
        <v>279</v>
      </c>
      <c r="J20" s="137"/>
      <c r="K20" s="137"/>
      <c r="L20" s="137"/>
      <c r="M20" s="137"/>
      <c r="N20" s="137"/>
    </row>
    <row r="21" spans="1:16" x14ac:dyDescent="0.35">
      <c r="A21" s="138">
        <v>42990</v>
      </c>
      <c r="B21" s="26" t="s">
        <v>48</v>
      </c>
      <c r="C21" s="26" t="s">
        <v>97</v>
      </c>
      <c r="D21" s="26" t="s">
        <v>269</v>
      </c>
      <c r="E21" s="26"/>
      <c r="F21" s="26"/>
      <c r="G21" s="26"/>
      <c r="H21" s="26"/>
      <c r="I21" s="25" t="s">
        <v>279</v>
      </c>
      <c r="J21" s="137"/>
      <c r="K21" s="137"/>
      <c r="L21" s="137"/>
      <c r="M21" s="137"/>
      <c r="N21" s="137"/>
    </row>
    <row r="22" spans="1:16" ht="29" x14ac:dyDescent="0.35">
      <c r="A22" s="138">
        <v>42990</v>
      </c>
      <c r="B22" s="26" t="s">
        <v>48</v>
      </c>
      <c r="C22" s="26" t="s">
        <v>282</v>
      </c>
      <c r="D22" s="26" t="s">
        <v>269</v>
      </c>
      <c r="E22" s="26"/>
      <c r="F22" s="26"/>
      <c r="G22" s="26" t="s">
        <v>104</v>
      </c>
      <c r="H22" s="26"/>
      <c r="I22" s="141" t="s">
        <v>283</v>
      </c>
      <c r="J22" s="137"/>
      <c r="K22" s="137"/>
      <c r="L22" s="137"/>
      <c r="M22" s="137"/>
      <c r="N22" s="137"/>
    </row>
    <row r="23" spans="1:16" ht="29" x14ac:dyDescent="0.35">
      <c r="A23" s="138">
        <v>42997</v>
      </c>
      <c r="B23" s="26" t="s">
        <v>48</v>
      </c>
      <c r="C23" s="26" t="s">
        <v>282</v>
      </c>
      <c r="D23" s="26" t="s">
        <v>269</v>
      </c>
      <c r="E23" s="26"/>
      <c r="F23" s="26"/>
      <c r="G23" s="26" t="s">
        <v>104</v>
      </c>
      <c r="H23" s="26"/>
      <c r="I23" s="141" t="s">
        <v>284</v>
      </c>
      <c r="J23" s="137"/>
      <c r="K23" s="137"/>
      <c r="L23" s="137"/>
      <c r="M23" s="137"/>
      <c r="N23" s="137"/>
    </row>
    <row r="24" spans="1:16" ht="29" x14ac:dyDescent="0.35">
      <c r="A24" s="138">
        <v>43006</v>
      </c>
      <c r="B24" s="26" t="s">
        <v>48</v>
      </c>
      <c r="C24" s="26" t="s">
        <v>285</v>
      </c>
      <c r="D24" s="26" t="s">
        <v>91</v>
      </c>
      <c r="E24" s="26" t="s">
        <v>93</v>
      </c>
      <c r="F24" s="26">
        <v>0</v>
      </c>
      <c r="G24" s="26" t="s">
        <v>104</v>
      </c>
      <c r="H24" s="26" t="s">
        <v>286</v>
      </c>
      <c r="I24" s="26" t="s">
        <v>287</v>
      </c>
      <c r="J24" s="137">
        <v>1</v>
      </c>
      <c r="K24" s="137"/>
      <c r="L24" s="137"/>
      <c r="M24" s="137"/>
      <c r="N24" s="137"/>
    </row>
    <row r="25" spans="1:16" x14ac:dyDescent="0.35">
      <c r="A25" s="138">
        <v>43013</v>
      </c>
      <c r="B25" s="26" t="s">
        <v>48</v>
      </c>
      <c r="C25" s="26" t="s">
        <v>159</v>
      </c>
      <c r="D25" s="26" t="s">
        <v>269</v>
      </c>
      <c r="E25" s="26"/>
      <c r="F25" s="26"/>
      <c r="G25" s="26"/>
      <c r="H25" s="26"/>
      <c r="I25" s="26" t="s">
        <v>276</v>
      </c>
      <c r="J25" s="137"/>
      <c r="K25" s="137"/>
      <c r="L25" s="137"/>
      <c r="M25" s="137"/>
      <c r="N25" s="137"/>
    </row>
    <row r="26" spans="1:16" x14ac:dyDescent="0.35">
      <c r="A26" s="138">
        <v>43013</v>
      </c>
      <c r="B26" s="26" t="s">
        <v>48</v>
      </c>
      <c r="C26" s="26" t="s">
        <v>97</v>
      </c>
      <c r="D26" s="26" t="s">
        <v>91</v>
      </c>
      <c r="E26" s="26" t="s">
        <v>93</v>
      </c>
      <c r="F26" s="26">
        <v>0</v>
      </c>
      <c r="G26" s="26" t="s">
        <v>101</v>
      </c>
      <c r="H26" s="26" t="s">
        <v>286</v>
      </c>
      <c r="I26" s="26" t="s">
        <v>288</v>
      </c>
      <c r="J26" s="137">
        <v>1</v>
      </c>
      <c r="K26" s="137"/>
      <c r="L26" s="137"/>
      <c r="M26" s="137"/>
      <c r="N26" s="137"/>
    </row>
    <row r="27" spans="1:16" ht="29" x14ac:dyDescent="0.35">
      <c r="A27" s="138">
        <v>43018</v>
      </c>
      <c r="B27" s="26" t="s">
        <v>48</v>
      </c>
      <c r="C27" s="26" t="s">
        <v>97</v>
      </c>
      <c r="D27" s="26" t="s">
        <v>91</v>
      </c>
      <c r="E27" s="26" t="s">
        <v>289</v>
      </c>
      <c r="F27" s="26" t="s">
        <v>290</v>
      </c>
      <c r="G27" s="26" t="s">
        <v>47</v>
      </c>
      <c r="H27" s="26"/>
      <c r="I27" s="26" t="s">
        <v>291</v>
      </c>
      <c r="J27" s="137">
        <v>2</v>
      </c>
      <c r="K27" s="137"/>
      <c r="L27" s="137"/>
      <c r="M27" s="137"/>
      <c r="N27" s="137"/>
    </row>
    <row r="28" spans="1:16" x14ac:dyDescent="0.35">
      <c r="A28" s="138">
        <v>43018</v>
      </c>
      <c r="B28" s="26" t="s">
        <v>48</v>
      </c>
      <c r="C28" s="26" t="s">
        <v>159</v>
      </c>
      <c r="D28" s="26" t="s">
        <v>269</v>
      </c>
      <c r="E28" s="26"/>
      <c r="F28" s="26"/>
      <c r="G28" s="26"/>
      <c r="H28" s="26"/>
      <c r="I28" s="26" t="s">
        <v>292</v>
      </c>
      <c r="J28" s="137"/>
      <c r="K28" s="137"/>
      <c r="L28" s="137"/>
      <c r="M28" s="137"/>
      <c r="N28" s="137"/>
    </row>
    <row r="29" spans="1:16" x14ac:dyDescent="0.35">
      <c r="A29" s="138">
        <v>43032</v>
      </c>
      <c r="B29" s="26" t="s">
        <v>48</v>
      </c>
      <c r="C29" s="26" t="s">
        <v>159</v>
      </c>
      <c r="D29" s="26" t="s">
        <v>269</v>
      </c>
      <c r="E29" s="26"/>
      <c r="F29" s="26"/>
      <c r="G29" s="26"/>
      <c r="H29" s="26"/>
      <c r="I29" s="26" t="s">
        <v>292</v>
      </c>
      <c r="J29" s="137"/>
      <c r="K29" s="137"/>
      <c r="L29" s="137"/>
      <c r="M29" s="137"/>
      <c r="N29" s="137"/>
    </row>
    <row r="30" spans="1:16" x14ac:dyDescent="0.35">
      <c r="A30" s="138">
        <v>43059</v>
      </c>
      <c r="B30" s="26" t="s">
        <v>48</v>
      </c>
      <c r="C30" s="26" t="s">
        <v>159</v>
      </c>
      <c r="D30" s="26" t="s">
        <v>269</v>
      </c>
      <c r="E30" s="26"/>
      <c r="F30" s="26"/>
      <c r="G30" s="26"/>
      <c r="H30" s="26"/>
      <c r="I30" s="26" t="s">
        <v>292</v>
      </c>
      <c r="J30" s="137"/>
      <c r="K30" s="137"/>
      <c r="L30" s="137"/>
      <c r="M30" s="137"/>
      <c r="N30" s="137"/>
    </row>
    <row r="31" spans="1:16" x14ac:dyDescent="0.35">
      <c r="A31" s="138">
        <v>43059</v>
      </c>
      <c r="B31" s="26" t="s">
        <v>48</v>
      </c>
      <c r="C31" s="26" t="s">
        <v>97</v>
      </c>
      <c r="D31" s="26" t="s">
        <v>269</v>
      </c>
      <c r="E31" s="26"/>
      <c r="F31" s="26"/>
      <c r="G31" s="26"/>
      <c r="H31" s="26"/>
      <c r="I31" s="26" t="s">
        <v>292</v>
      </c>
      <c r="J31" s="137"/>
      <c r="K31" s="137"/>
      <c r="L31" s="137"/>
      <c r="M31" s="137"/>
      <c r="N31" s="137"/>
    </row>
    <row r="32" spans="1:16" x14ac:dyDescent="0.35">
      <c r="A32" s="138">
        <v>43083</v>
      </c>
      <c r="B32" s="26" t="s">
        <v>48</v>
      </c>
      <c r="C32" s="26" t="s">
        <v>97</v>
      </c>
      <c r="D32" s="26" t="s">
        <v>269</v>
      </c>
      <c r="E32" s="26"/>
      <c r="F32" s="26"/>
      <c r="G32" s="26"/>
      <c r="H32" s="26"/>
      <c r="I32" s="26" t="s">
        <v>292</v>
      </c>
      <c r="J32" s="137"/>
      <c r="K32" s="137"/>
      <c r="L32" s="137"/>
      <c r="M32" s="137"/>
      <c r="N32" s="137"/>
    </row>
    <row r="33" spans="1:14" x14ac:dyDescent="0.35">
      <c r="A33" s="138">
        <v>43083</v>
      </c>
      <c r="B33" s="26" t="s">
        <v>48</v>
      </c>
      <c r="C33" s="26" t="s">
        <v>159</v>
      </c>
      <c r="D33" s="26" t="s">
        <v>269</v>
      </c>
      <c r="E33" s="26"/>
      <c r="F33" s="26"/>
      <c r="G33" s="26"/>
      <c r="H33" s="26"/>
      <c r="I33" s="26" t="s">
        <v>293</v>
      </c>
      <c r="J33" s="137"/>
      <c r="K33" s="137"/>
      <c r="L33" s="137"/>
      <c r="M33" s="137"/>
      <c r="N33" s="137"/>
    </row>
    <row r="34" spans="1:14" ht="43.5" x14ac:dyDescent="0.35">
      <c r="A34" s="138">
        <v>43083</v>
      </c>
      <c r="B34" s="26" t="s">
        <v>48</v>
      </c>
      <c r="C34" s="26" t="s">
        <v>209</v>
      </c>
      <c r="D34" s="26" t="s">
        <v>91</v>
      </c>
      <c r="E34" s="26" t="s">
        <v>93</v>
      </c>
      <c r="F34" s="26">
        <v>0</v>
      </c>
      <c r="G34" s="26"/>
      <c r="H34" s="26"/>
      <c r="I34" s="25" t="s">
        <v>294</v>
      </c>
      <c r="J34" s="137">
        <v>1</v>
      </c>
      <c r="K34" s="137"/>
      <c r="L34" s="137"/>
      <c r="M34" s="137"/>
      <c r="N34" s="137"/>
    </row>
    <row r="35" spans="1:14" x14ac:dyDescent="0.35">
      <c r="A35" s="138">
        <v>43087</v>
      </c>
      <c r="B35" s="26" t="s">
        <v>48</v>
      </c>
      <c r="C35" s="26" t="s">
        <v>159</v>
      </c>
      <c r="D35" s="26" t="s">
        <v>269</v>
      </c>
      <c r="E35" s="26"/>
      <c r="F35" s="26"/>
      <c r="G35" s="26"/>
      <c r="H35" s="26"/>
      <c r="I35" s="26" t="s">
        <v>64</v>
      </c>
      <c r="J35" s="137"/>
      <c r="K35" s="137"/>
      <c r="L35" s="137"/>
      <c r="M35" s="137"/>
      <c r="N35" s="137"/>
    </row>
    <row r="36" spans="1:14" x14ac:dyDescent="0.35">
      <c r="A36" s="138">
        <v>43087</v>
      </c>
      <c r="B36" s="26" t="s">
        <v>48</v>
      </c>
      <c r="C36" s="26" t="s">
        <v>97</v>
      </c>
      <c r="D36" s="26" t="s">
        <v>269</v>
      </c>
      <c r="E36" s="26"/>
      <c r="F36" s="26"/>
      <c r="G36" s="26"/>
      <c r="H36" s="26"/>
      <c r="I36" s="26" t="s">
        <v>64</v>
      </c>
      <c r="J36" s="137"/>
      <c r="K36" s="137"/>
      <c r="L36" s="137"/>
      <c r="M36" s="137"/>
      <c r="N36" s="137"/>
    </row>
    <row r="37" spans="1:14" x14ac:dyDescent="0.35">
      <c r="A37" s="138">
        <v>43087</v>
      </c>
      <c r="B37" s="26" t="s">
        <v>48</v>
      </c>
      <c r="C37" s="26" t="s">
        <v>209</v>
      </c>
      <c r="D37" s="26" t="s">
        <v>269</v>
      </c>
      <c r="E37" s="26"/>
      <c r="F37" s="26"/>
      <c r="G37" s="26"/>
      <c r="H37" s="26"/>
      <c r="I37" s="26" t="s">
        <v>64</v>
      </c>
      <c r="J37" s="137"/>
      <c r="K37" s="137"/>
      <c r="L37" s="137"/>
      <c r="M37" s="137"/>
      <c r="N37" s="137"/>
    </row>
    <row r="38" spans="1:14" ht="29" x14ac:dyDescent="0.35">
      <c r="A38" s="138">
        <v>43097</v>
      </c>
      <c r="B38" s="26" t="s">
        <v>48</v>
      </c>
      <c r="C38" s="26" t="s">
        <v>159</v>
      </c>
      <c r="D38" s="26" t="s">
        <v>269</v>
      </c>
      <c r="E38" s="26"/>
      <c r="F38" s="26"/>
      <c r="G38" s="26"/>
      <c r="H38" s="26"/>
      <c r="I38" s="26" t="s">
        <v>295</v>
      </c>
      <c r="J38" s="137"/>
      <c r="K38" s="137"/>
      <c r="L38" s="137"/>
      <c r="M38" s="137"/>
      <c r="N38" s="137"/>
    </row>
    <row r="39" spans="1:14" ht="29" x14ac:dyDescent="0.35">
      <c r="A39" s="138">
        <v>43097</v>
      </c>
      <c r="B39" s="26" t="s">
        <v>48</v>
      </c>
      <c r="C39" s="26" t="s">
        <v>97</v>
      </c>
      <c r="D39" s="26" t="s">
        <v>269</v>
      </c>
      <c r="E39" s="26"/>
      <c r="F39" s="26"/>
      <c r="G39" s="26"/>
      <c r="H39" s="26"/>
      <c r="I39" s="26" t="s">
        <v>295</v>
      </c>
      <c r="J39" s="1"/>
      <c r="K39" s="1"/>
      <c r="L39" s="1"/>
      <c r="M39" s="1"/>
      <c r="N39" s="1"/>
    </row>
    <row r="40" spans="1:14" x14ac:dyDescent="0.35">
      <c r="A40" s="138">
        <v>43097</v>
      </c>
      <c r="B40" s="26" t="s">
        <v>48</v>
      </c>
      <c r="C40" s="26" t="s">
        <v>209</v>
      </c>
      <c r="D40" s="26" t="s">
        <v>269</v>
      </c>
      <c r="E40" s="26"/>
      <c r="F40" s="26"/>
      <c r="G40" s="26"/>
      <c r="H40" s="26"/>
      <c r="I40" s="26" t="s">
        <v>64</v>
      </c>
      <c r="J40" s="1"/>
      <c r="K40" s="1"/>
      <c r="L40" s="1"/>
      <c r="M40" s="1"/>
      <c r="N40" s="1"/>
    </row>
    <row r="41" spans="1:14" x14ac:dyDescent="0.35">
      <c r="A41" s="42"/>
      <c r="B41" s="145"/>
      <c r="C41" s="145"/>
      <c r="D41" s="145"/>
      <c r="E41" s="145"/>
      <c r="F41" s="145"/>
      <c r="G41" s="145"/>
      <c r="H41" s="145"/>
      <c r="I41" s="162"/>
      <c r="J41" s="146">
        <f>SUM(J4:J40)</f>
        <v>7</v>
      </c>
      <c r="K41" s="147">
        <f>SUM(K4:K40)</f>
        <v>0</v>
      </c>
      <c r="L41" s="147">
        <f>SUM(L4:L40)</f>
        <v>0</v>
      </c>
      <c r="M41" s="147">
        <f>SUM(M4:M40)</f>
        <v>0</v>
      </c>
      <c r="N41" s="147">
        <f>SUM(N4:N40)</f>
        <v>0</v>
      </c>
    </row>
    <row r="42" spans="1:14" x14ac:dyDescent="0.35">
      <c r="A42" s="132"/>
      <c r="B42" s="15"/>
      <c r="C42" s="15"/>
      <c r="D42" s="15"/>
      <c r="E42" s="15"/>
      <c r="F42" s="15"/>
      <c r="G42" s="15"/>
      <c r="H42" s="15"/>
      <c r="I42" s="15"/>
      <c r="J42" s="133" t="s">
        <v>23</v>
      </c>
      <c r="K42" s="133" t="s">
        <v>16</v>
      </c>
      <c r="L42" s="133" t="s">
        <v>49</v>
      </c>
      <c r="M42" s="133" t="s">
        <v>63</v>
      </c>
      <c r="N42" s="133" t="s">
        <v>10</v>
      </c>
    </row>
    <row r="43" spans="1:14" x14ac:dyDescent="0.35">
      <c r="I43" s="44" t="s">
        <v>50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</row>
    <row r="44" spans="1:14" x14ac:dyDescent="0.35">
      <c r="I44" s="43" t="s">
        <v>51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</row>
    <row r="45" spans="1:14" x14ac:dyDescent="0.35">
      <c r="I45" s="43" t="s">
        <v>52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</row>
    <row r="46" spans="1:14" x14ac:dyDescent="0.35">
      <c r="I46" s="43" t="s">
        <v>53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</row>
    <row r="47" spans="1:14" x14ac:dyDescent="0.35">
      <c r="I47" s="43" t="s">
        <v>26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</row>
    <row r="48" spans="1:14" x14ac:dyDescent="0.35">
      <c r="I48" s="43" t="s">
        <v>54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</row>
    <row r="49" spans="1:14" x14ac:dyDescent="0.35">
      <c r="A49" s="115" t="s">
        <v>19</v>
      </c>
      <c r="D49" s="45"/>
      <c r="E49" s="45"/>
      <c r="F49" s="45"/>
      <c r="G49" s="45"/>
      <c r="H49" s="45"/>
      <c r="I49" s="43" t="s">
        <v>55</v>
      </c>
      <c r="J49" s="1">
        <v>1</v>
      </c>
      <c r="K49" s="1">
        <v>0</v>
      </c>
      <c r="L49" s="1">
        <v>0</v>
      </c>
      <c r="M49" s="1">
        <v>0</v>
      </c>
      <c r="N49" s="1">
        <v>0</v>
      </c>
    </row>
    <row r="50" spans="1:14" x14ac:dyDescent="0.35">
      <c r="A50" s="6" t="s">
        <v>7</v>
      </c>
      <c r="D50" s="45"/>
      <c r="E50" s="45"/>
      <c r="F50" s="45"/>
      <c r="G50" s="45"/>
      <c r="H50" s="45"/>
      <c r="I50" s="43" t="s">
        <v>56</v>
      </c>
      <c r="J50" s="1">
        <f>SUM(J13:J20)</f>
        <v>1</v>
      </c>
      <c r="K50" s="1">
        <f t="shared" ref="K50:N50" si="0">SUM(K13:K20)</f>
        <v>0</v>
      </c>
      <c r="L50" s="1">
        <f t="shared" si="0"/>
        <v>0</v>
      </c>
      <c r="M50" s="1">
        <f t="shared" si="0"/>
        <v>0</v>
      </c>
      <c r="N50" s="1">
        <f t="shared" si="0"/>
        <v>0</v>
      </c>
    </row>
    <row r="51" spans="1:14" x14ac:dyDescent="0.35">
      <c r="A51" s="115" t="s">
        <v>12</v>
      </c>
      <c r="D51" s="45"/>
      <c r="E51" s="45"/>
      <c r="F51" s="45"/>
      <c r="G51" s="45"/>
      <c r="H51" s="45"/>
      <c r="I51" s="43" t="s">
        <v>57</v>
      </c>
      <c r="J51" s="1">
        <f>SUM(J21:J24)</f>
        <v>1</v>
      </c>
      <c r="K51" s="1">
        <f t="shared" ref="K51:N51" si="1">SUM(K21:K24)</f>
        <v>0</v>
      </c>
      <c r="L51" s="1">
        <f t="shared" si="1"/>
        <v>0</v>
      </c>
      <c r="M51" s="1">
        <f t="shared" si="1"/>
        <v>0</v>
      </c>
      <c r="N51" s="1">
        <f t="shared" si="1"/>
        <v>0</v>
      </c>
    </row>
    <row r="52" spans="1:14" x14ac:dyDescent="0.35">
      <c r="A52" s="115" t="s">
        <v>13</v>
      </c>
      <c r="D52" s="45"/>
      <c r="E52" s="45"/>
      <c r="F52" s="45"/>
      <c r="G52" s="45"/>
      <c r="H52" s="45"/>
      <c r="I52" s="43" t="s">
        <v>58</v>
      </c>
      <c r="J52" s="1">
        <f>SUM(J25:J29)</f>
        <v>3</v>
      </c>
      <c r="K52" s="1">
        <f t="shared" ref="K52:N52" si="2">SUM(K25:K29)</f>
        <v>0</v>
      </c>
      <c r="L52" s="1">
        <f t="shared" si="2"/>
        <v>0</v>
      </c>
      <c r="M52" s="1">
        <f t="shared" si="2"/>
        <v>0</v>
      </c>
      <c r="N52" s="1">
        <f t="shared" si="2"/>
        <v>0</v>
      </c>
    </row>
    <row r="53" spans="1:14" x14ac:dyDescent="0.35">
      <c r="A53" s="115" t="s">
        <v>14</v>
      </c>
      <c r="D53" s="45"/>
      <c r="E53" s="45"/>
      <c r="F53" s="45"/>
      <c r="G53" s="45"/>
      <c r="H53" s="45"/>
      <c r="I53" s="43" t="s">
        <v>59</v>
      </c>
      <c r="J53" s="1">
        <f>SUM(J30:J31)</f>
        <v>0</v>
      </c>
      <c r="K53" s="1">
        <f t="shared" ref="K53:N53" si="3">SUM(K30:K31)</f>
        <v>0</v>
      </c>
      <c r="L53" s="1">
        <f t="shared" si="3"/>
        <v>0</v>
      </c>
      <c r="M53" s="1">
        <f t="shared" si="3"/>
        <v>0</v>
      </c>
      <c r="N53" s="1">
        <f t="shared" si="3"/>
        <v>0</v>
      </c>
    </row>
    <row r="54" spans="1:14" x14ac:dyDescent="0.35">
      <c r="A54" s="115" t="s">
        <v>15</v>
      </c>
      <c r="D54" s="45"/>
      <c r="E54" s="45"/>
      <c r="F54" s="45"/>
      <c r="G54" s="45"/>
      <c r="H54" s="45"/>
      <c r="I54" s="43" t="s">
        <v>60</v>
      </c>
      <c r="J54" s="1">
        <v>1</v>
      </c>
      <c r="K54" s="1">
        <v>0</v>
      </c>
      <c r="L54" s="1">
        <v>0</v>
      </c>
      <c r="M54" s="1">
        <v>0</v>
      </c>
      <c r="N54" s="1">
        <v>0</v>
      </c>
    </row>
    <row r="55" spans="1:14" x14ac:dyDescent="0.35">
      <c r="A55" s="115" t="s">
        <v>20</v>
      </c>
      <c r="D55" s="45"/>
      <c r="E55" s="45"/>
      <c r="F55" s="45"/>
      <c r="G55" s="45"/>
      <c r="H55" s="45"/>
    </row>
    <row r="56" spans="1:14" x14ac:dyDescent="0.35">
      <c r="A56" s="115" t="s">
        <v>21</v>
      </c>
      <c r="D56" s="45"/>
      <c r="E56" s="45"/>
      <c r="F56" s="45"/>
      <c r="G56" s="45"/>
      <c r="H56" s="45"/>
    </row>
    <row r="57" spans="1:14" x14ac:dyDescent="0.35">
      <c r="A57" s="113" t="s">
        <v>296</v>
      </c>
      <c r="D57" s="45"/>
      <c r="E57" s="45"/>
      <c r="F57" s="45"/>
      <c r="G57" s="45"/>
      <c r="H57" s="45"/>
      <c r="I57" s="18"/>
    </row>
    <row r="58" spans="1:14" x14ac:dyDescent="0.35">
      <c r="A58" s="113"/>
      <c r="D58" s="45"/>
      <c r="E58" s="45"/>
      <c r="F58" s="45"/>
      <c r="G58" s="45"/>
      <c r="H58" s="45"/>
      <c r="I58" s="18"/>
    </row>
    <row r="59" spans="1:14" x14ac:dyDescent="0.35">
      <c r="A59" s="113" t="s">
        <v>297</v>
      </c>
      <c r="D59" s="45"/>
      <c r="E59" s="45"/>
      <c r="F59" s="45"/>
      <c r="G59" s="45"/>
      <c r="H59" s="45"/>
      <c r="I59" s="18"/>
    </row>
    <row r="60" spans="1:14" x14ac:dyDescent="0.35">
      <c r="A60" s="113" t="s">
        <v>298</v>
      </c>
      <c r="D60" s="45"/>
      <c r="E60" s="45"/>
      <c r="F60" s="45"/>
      <c r="G60" s="45"/>
      <c r="H60" s="45"/>
      <c r="I60" s="18"/>
    </row>
    <row r="61" spans="1:14" x14ac:dyDescent="0.35">
      <c r="A61" s="113" t="s">
        <v>299</v>
      </c>
      <c r="D61" s="45"/>
      <c r="E61" s="45"/>
      <c r="F61" s="45"/>
      <c r="G61" s="45"/>
      <c r="H61" s="45"/>
      <c r="I61" s="18"/>
    </row>
    <row r="62" spans="1:14" x14ac:dyDescent="0.35">
      <c r="A62" s="113" t="s">
        <v>300</v>
      </c>
      <c r="D62" s="45"/>
      <c r="E62" s="45"/>
      <c r="F62" s="45"/>
      <c r="G62" s="45"/>
      <c r="H62" s="45"/>
      <c r="I62" s="18"/>
    </row>
    <row r="63" spans="1:14" x14ac:dyDescent="0.35">
      <c r="A63" s="113" t="s">
        <v>301</v>
      </c>
      <c r="D63" s="45"/>
      <c r="E63" s="45"/>
      <c r="F63" s="45"/>
      <c r="G63" s="45"/>
      <c r="H63" s="45"/>
      <c r="I63" s="18"/>
    </row>
    <row r="64" spans="1:14" x14ac:dyDescent="0.35">
      <c r="A64" s="113" t="s">
        <v>302</v>
      </c>
      <c r="D64" s="45"/>
      <c r="E64" s="45"/>
      <c r="F64" s="45"/>
      <c r="G64" s="45"/>
      <c r="H64" s="45"/>
      <c r="I64" s="18"/>
    </row>
    <row r="65" spans="1:9" x14ac:dyDescent="0.35">
      <c r="A65" s="113" t="s">
        <v>303</v>
      </c>
      <c r="D65" s="45"/>
      <c r="E65" s="45"/>
      <c r="F65" s="45"/>
      <c r="G65" s="45"/>
      <c r="H65" s="45"/>
      <c r="I65" s="18"/>
    </row>
    <row r="66" spans="1:9" x14ac:dyDescent="0.35">
      <c r="A66" s="113" t="s">
        <v>304</v>
      </c>
      <c r="D66" s="45"/>
      <c r="E66" s="45"/>
      <c r="F66" s="45"/>
      <c r="G66" s="45"/>
      <c r="H66" s="45"/>
      <c r="I66" s="18"/>
    </row>
  </sheetData>
  <mergeCells count="1">
    <mergeCell ref="A18:D1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ABF1B-0917-4DFD-9014-B02FE6E60E14}">
  <dimension ref="A1:P65"/>
  <sheetViews>
    <sheetView topLeftCell="A19" workbookViewId="0">
      <selection activeCell="A36" sqref="A3:F36"/>
    </sheetView>
  </sheetViews>
  <sheetFormatPr defaultRowHeight="14.5" x14ac:dyDescent="0.35"/>
  <cols>
    <col min="1" max="2" width="12.453125" style="115" customWidth="1"/>
    <col min="3" max="3" width="16.26953125" style="115" customWidth="1"/>
    <col min="4" max="4" width="11.453125" style="115" customWidth="1"/>
    <col min="5" max="5" width="18.81640625" style="115" customWidth="1"/>
    <col min="6" max="6" width="8.7265625" style="115" customWidth="1"/>
    <col min="7" max="7" width="9.7265625" style="115" bestFit="1" customWidth="1"/>
    <col min="8" max="8" width="7.7265625" style="115" bestFit="1" customWidth="1"/>
    <col min="9" max="9" width="32.7265625" style="7" customWidth="1"/>
    <col min="10" max="16" width="9.1796875" style="115"/>
  </cols>
  <sheetData>
    <row r="1" spans="1:14" x14ac:dyDescent="0.35">
      <c r="A1" s="168" t="s">
        <v>338</v>
      </c>
      <c r="J1" s="116"/>
      <c r="K1" s="116"/>
      <c r="L1" s="116"/>
      <c r="M1" s="116"/>
      <c r="N1" s="116"/>
    </row>
    <row r="2" spans="1:14" x14ac:dyDescent="0.35">
      <c r="J2" s="1"/>
      <c r="K2" s="1"/>
      <c r="L2" s="1"/>
      <c r="M2" s="1"/>
      <c r="N2" s="1"/>
    </row>
    <row r="3" spans="1:14" x14ac:dyDescent="0.35">
      <c r="A3" s="9" t="s">
        <v>2</v>
      </c>
      <c r="B3" s="9" t="s">
        <v>6</v>
      </c>
      <c r="C3" s="9" t="s">
        <v>0</v>
      </c>
      <c r="D3" s="9" t="s">
        <v>5</v>
      </c>
      <c r="E3" s="9" t="s">
        <v>11</v>
      </c>
      <c r="F3" s="9" t="s">
        <v>1</v>
      </c>
      <c r="G3" s="9" t="s">
        <v>18</v>
      </c>
      <c r="H3" s="9" t="s">
        <v>17</v>
      </c>
      <c r="I3" s="163" t="s">
        <v>4</v>
      </c>
      <c r="J3" s="9" t="s">
        <v>23</v>
      </c>
      <c r="K3" s="9" t="s">
        <v>16</v>
      </c>
      <c r="L3" s="9" t="s">
        <v>22</v>
      </c>
      <c r="M3" s="9" t="s">
        <v>24</v>
      </c>
      <c r="N3" s="9" t="s">
        <v>10</v>
      </c>
    </row>
    <row r="4" spans="1:14" ht="29" x14ac:dyDescent="0.35">
      <c r="A4" s="13">
        <v>42503</v>
      </c>
      <c r="B4" s="13" t="s">
        <v>48</v>
      </c>
      <c r="C4" s="9" t="s">
        <v>159</v>
      </c>
      <c r="D4" s="9" t="s">
        <v>208</v>
      </c>
      <c r="E4" s="9"/>
      <c r="F4" s="9"/>
      <c r="G4" s="9"/>
      <c r="H4" s="9"/>
      <c r="I4" s="99" t="s">
        <v>306</v>
      </c>
      <c r="J4" s="1"/>
      <c r="K4" s="1"/>
      <c r="L4" s="1"/>
      <c r="M4" s="1"/>
      <c r="N4" s="1"/>
    </row>
    <row r="5" spans="1:14" ht="43.5" x14ac:dyDescent="0.35">
      <c r="A5" s="13">
        <v>42503</v>
      </c>
      <c r="B5" s="13" t="s">
        <v>48</v>
      </c>
      <c r="C5" s="9" t="s">
        <v>307</v>
      </c>
      <c r="D5" s="9" t="s">
        <v>91</v>
      </c>
      <c r="E5" s="9" t="s">
        <v>99</v>
      </c>
      <c r="F5" s="9" t="s">
        <v>308</v>
      </c>
      <c r="G5" s="9">
        <v>21</v>
      </c>
      <c r="H5" s="9"/>
      <c r="I5" s="99" t="s">
        <v>309</v>
      </c>
      <c r="J5" s="1">
        <v>1</v>
      </c>
      <c r="K5" s="1"/>
      <c r="L5" s="1"/>
      <c r="M5" s="1"/>
      <c r="N5" s="1"/>
    </row>
    <row r="6" spans="1:14" x14ac:dyDescent="0.35">
      <c r="A6" s="13">
        <v>42550</v>
      </c>
      <c r="B6" s="13" t="s">
        <v>48</v>
      </c>
      <c r="C6" s="9" t="s">
        <v>159</v>
      </c>
      <c r="D6" s="9" t="s">
        <v>91</v>
      </c>
      <c r="E6" s="9" t="s">
        <v>99</v>
      </c>
      <c r="F6" s="9" t="s">
        <v>308</v>
      </c>
      <c r="G6" s="9"/>
      <c r="H6" s="9"/>
      <c r="I6" s="99" t="s">
        <v>310</v>
      </c>
      <c r="J6" s="1">
        <v>1</v>
      </c>
      <c r="K6" s="1"/>
      <c r="L6" s="1"/>
      <c r="M6" s="1"/>
      <c r="N6" s="1"/>
    </row>
    <row r="7" spans="1:14" x14ac:dyDescent="0.35">
      <c r="A7" s="13">
        <v>42579</v>
      </c>
      <c r="B7" s="13" t="s">
        <v>48</v>
      </c>
      <c r="C7" s="9" t="s">
        <v>307</v>
      </c>
      <c r="D7" s="9" t="s">
        <v>208</v>
      </c>
      <c r="E7" s="9"/>
      <c r="F7" s="9"/>
      <c r="G7" s="9"/>
      <c r="H7" s="9"/>
      <c r="I7" s="99" t="s">
        <v>311</v>
      </c>
      <c r="J7" s="1"/>
      <c r="K7" s="1"/>
      <c r="L7" s="1"/>
      <c r="M7" s="1"/>
      <c r="N7" s="1"/>
    </row>
    <row r="8" spans="1:14" ht="29" x14ac:dyDescent="0.35">
      <c r="A8" s="13">
        <v>42579</v>
      </c>
      <c r="B8" s="13" t="s">
        <v>48</v>
      </c>
      <c r="C8" s="9" t="s">
        <v>159</v>
      </c>
      <c r="D8" s="9" t="s">
        <v>91</v>
      </c>
      <c r="E8" s="9" t="s">
        <v>99</v>
      </c>
      <c r="F8" s="9" t="s">
        <v>308</v>
      </c>
      <c r="G8" s="9">
        <v>29</v>
      </c>
      <c r="H8" s="9" t="s">
        <v>312</v>
      </c>
      <c r="I8" s="99" t="s">
        <v>313</v>
      </c>
      <c r="J8" s="1">
        <v>1</v>
      </c>
      <c r="K8" s="1"/>
      <c r="L8" s="1"/>
      <c r="M8" s="1"/>
      <c r="N8" s="1"/>
    </row>
    <row r="9" spans="1:14" ht="29" x14ac:dyDescent="0.35">
      <c r="A9" s="13">
        <v>42579</v>
      </c>
      <c r="B9" s="13" t="s">
        <v>48</v>
      </c>
      <c r="C9" s="9" t="s">
        <v>314</v>
      </c>
      <c r="D9" s="9" t="s">
        <v>208</v>
      </c>
      <c r="E9" s="9"/>
      <c r="F9" s="9"/>
      <c r="G9" s="9"/>
      <c r="H9" s="9"/>
      <c r="I9" s="8" t="s">
        <v>315</v>
      </c>
      <c r="J9" s="1"/>
      <c r="K9" s="1"/>
      <c r="L9" s="1"/>
      <c r="M9" s="1"/>
      <c r="N9" s="1"/>
    </row>
    <row r="10" spans="1:14" x14ac:dyDescent="0.35">
      <c r="A10" s="13">
        <v>42586</v>
      </c>
      <c r="B10" s="13" t="s">
        <v>48</v>
      </c>
      <c r="C10" s="9" t="s">
        <v>159</v>
      </c>
      <c r="D10" s="9" t="s">
        <v>91</v>
      </c>
      <c r="E10" s="9" t="s">
        <v>316</v>
      </c>
      <c r="F10" s="9" t="s">
        <v>308</v>
      </c>
      <c r="G10" s="9">
        <v>24.5</v>
      </c>
      <c r="H10" s="9" t="s">
        <v>312</v>
      </c>
      <c r="I10" s="8" t="s">
        <v>317</v>
      </c>
      <c r="J10" s="1">
        <v>1</v>
      </c>
      <c r="K10" s="1"/>
      <c r="L10" s="1"/>
      <c r="M10" s="1"/>
      <c r="N10" s="1"/>
    </row>
    <row r="11" spans="1:14" ht="29" x14ac:dyDescent="0.35">
      <c r="A11" s="112">
        <v>42586</v>
      </c>
      <c r="B11" s="10" t="s">
        <v>48</v>
      </c>
      <c r="C11" s="10" t="s">
        <v>314</v>
      </c>
      <c r="D11" s="10" t="s">
        <v>208</v>
      </c>
      <c r="E11" s="10"/>
      <c r="F11" s="10"/>
      <c r="G11" s="10"/>
      <c r="H11" s="10"/>
      <c r="I11" s="10" t="s">
        <v>318</v>
      </c>
      <c r="J11" s="1"/>
      <c r="K11" s="1"/>
      <c r="L11" s="1"/>
      <c r="M11" s="1"/>
      <c r="N11" s="1"/>
    </row>
    <row r="12" spans="1:14" ht="43.5" x14ac:dyDescent="0.35">
      <c r="A12" s="112">
        <v>42598</v>
      </c>
      <c r="B12" s="10" t="s">
        <v>48</v>
      </c>
      <c r="C12" s="10" t="s">
        <v>159</v>
      </c>
      <c r="D12" s="10" t="s">
        <v>91</v>
      </c>
      <c r="E12" s="10" t="s">
        <v>316</v>
      </c>
      <c r="F12" s="28" t="s">
        <v>319</v>
      </c>
      <c r="G12" s="10"/>
      <c r="H12" s="10" t="s">
        <v>312</v>
      </c>
      <c r="I12" s="10" t="s">
        <v>320</v>
      </c>
      <c r="J12" s="1">
        <v>1</v>
      </c>
      <c r="K12" s="1"/>
      <c r="L12" s="1"/>
      <c r="M12" s="1"/>
      <c r="N12" s="1"/>
    </row>
    <row r="13" spans="1:14" ht="43.5" x14ac:dyDescent="0.35">
      <c r="A13" s="112">
        <v>42598</v>
      </c>
      <c r="B13" s="10" t="s">
        <v>48</v>
      </c>
      <c r="C13" s="10" t="s">
        <v>314</v>
      </c>
      <c r="D13" s="10" t="s">
        <v>208</v>
      </c>
      <c r="E13" s="10"/>
      <c r="G13" s="10"/>
      <c r="H13" s="10"/>
      <c r="I13" s="10" t="s">
        <v>321</v>
      </c>
      <c r="J13" s="1"/>
      <c r="K13" s="1"/>
      <c r="L13" s="1"/>
      <c r="M13" s="1"/>
      <c r="N13" s="1"/>
    </row>
    <row r="14" spans="1:14" ht="43.5" x14ac:dyDescent="0.35">
      <c r="A14" s="112">
        <v>42605</v>
      </c>
      <c r="B14" s="10" t="s">
        <v>48</v>
      </c>
      <c r="C14" s="10" t="s">
        <v>159</v>
      </c>
      <c r="D14" s="10" t="s">
        <v>91</v>
      </c>
      <c r="E14" s="10" t="s">
        <v>99</v>
      </c>
      <c r="F14" s="28" t="s">
        <v>319</v>
      </c>
      <c r="G14" s="10"/>
      <c r="H14" s="10" t="s">
        <v>312</v>
      </c>
      <c r="I14" s="10" t="s">
        <v>322</v>
      </c>
      <c r="J14" s="1">
        <v>1</v>
      </c>
      <c r="K14" s="1"/>
      <c r="L14" s="1"/>
      <c r="M14" s="1"/>
      <c r="N14" s="1"/>
    </row>
    <row r="15" spans="1:14" ht="43.5" x14ac:dyDescent="0.35">
      <c r="A15" s="112">
        <v>42605</v>
      </c>
      <c r="B15" s="10" t="s">
        <v>48</v>
      </c>
      <c r="C15" s="10" t="s">
        <v>159</v>
      </c>
      <c r="D15" s="10" t="s">
        <v>323</v>
      </c>
      <c r="E15" s="10" t="s">
        <v>99</v>
      </c>
      <c r="F15" s="164"/>
      <c r="G15" s="10"/>
      <c r="H15" s="10" t="s">
        <v>312</v>
      </c>
      <c r="I15" s="10" t="s">
        <v>322</v>
      </c>
      <c r="J15" s="1"/>
      <c r="K15" s="1"/>
      <c r="L15" s="1"/>
      <c r="M15" s="1">
        <v>1</v>
      </c>
      <c r="N15" s="1"/>
    </row>
    <row r="16" spans="1:14" ht="43.5" x14ac:dyDescent="0.35">
      <c r="A16" s="112">
        <v>42605</v>
      </c>
      <c r="B16" s="10" t="s">
        <v>48</v>
      </c>
      <c r="C16" s="10" t="s">
        <v>159</v>
      </c>
      <c r="D16" s="10" t="s">
        <v>10</v>
      </c>
      <c r="E16" s="10" t="s">
        <v>99</v>
      </c>
      <c r="F16" s="28" t="s">
        <v>324</v>
      </c>
      <c r="G16" s="10"/>
      <c r="H16" s="10" t="s">
        <v>312</v>
      </c>
      <c r="I16" s="10" t="s">
        <v>322</v>
      </c>
      <c r="J16" s="1"/>
      <c r="K16" s="1"/>
      <c r="L16" s="1"/>
      <c r="M16" s="1"/>
      <c r="N16" s="1">
        <v>1</v>
      </c>
    </row>
    <row r="17" spans="1:14" ht="43.5" x14ac:dyDescent="0.35">
      <c r="A17" s="112">
        <v>42605</v>
      </c>
      <c r="B17" s="10" t="s">
        <v>48</v>
      </c>
      <c r="C17" s="10" t="s">
        <v>159</v>
      </c>
      <c r="D17" s="10" t="s">
        <v>91</v>
      </c>
      <c r="E17" s="10" t="s">
        <v>120</v>
      </c>
      <c r="F17" s="10" t="s">
        <v>308</v>
      </c>
      <c r="G17" s="10"/>
      <c r="H17" s="10" t="s">
        <v>312</v>
      </c>
      <c r="I17" s="10" t="s">
        <v>322</v>
      </c>
      <c r="J17" s="1">
        <v>1</v>
      </c>
      <c r="K17" s="1"/>
      <c r="L17" s="1"/>
      <c r="M17" s="1"/>
      <c r="N17" s="1"/>
    </row>
    <row r="18" spans="1:14" ht="29" x14ac:dyDescent="0.35">
      <c r="A18" s="112">
        <v>42605</v>
      </c>
      <c r="B18" s="10" t="s">
        <v>48</v>
      </c>
      <c r="C18" s="10" t="s">
        <v>314</v>
      </c>
      <c r="D18" s="10" t="s">
        <v>208</v>
      </c>
      <c r="E18" s="10"/>
      <c r="F18" s="10"/>
      <c r="G18" s="10"/>
      <c r="H18" s="10"/>
      <c r="I18" s="10" t="s">
        <v>325</v>
      </c>
      <c r="J18" s="1"/>
      <c r="K18" s="1"/>
      <c r="L18" s="1"/>
      <c r="M18" s="1"/>
      <c r="N18" s="1"/>
    </row>
    <row r="19" spans="1:14" x14ac:dyDescent="0.35">
      <c r="A19" s="112">
        <v>42613</v>
      </c>
      <c r="B19" s="10" t="s">
        <v>48</v>
      </c>
      <c r="C19" s="10" t="s">
        <v>159</v>
      </c>
      <c r="D19" s="10" t="s">
        <v>323</v>
      </c>
      <c r="E19" s="10" t="s">
        <v>99</v>
      </c>
      <c r="F19" s="164"/>
      <c r="G19" s="10">
        <v>25</v>
      </c>
      <c r="H19" s="10"/>
      <c r="I19" s="10" t="s">
        <v>326</v>
      </c>
      <c r="J19" s="1"/>
      <c r="K19" s="1"/>
      <c r="L19" s="1"/>
      <c r="M19" s="1">
        <v>1</v>
      </c>
      <c r="N19" s="1"/>
    </row>
    <row r="20" spans="1:14" x14ac:dyDescent="0.35">
      <c r="A20" s="112">
        <v>42613</v>
      </c>
      <c r="B20" s="10" t="s">
        <v>48</v>
      </c>
      <c r="C20" s="10" t="s">
        <v>159</v>
      </c>
      <c r="D20" s="10" t="s">
        <v>10</v>
      </c>
      <c r="E20" s="10" t="s">
        <v>99</v>
      </c>
      <c r="F20" s="164"/>
      <c r="G20" s="10"/>
      <c r="H20" s="10"/>
      <c r="I20" s="10" t="s">
        <v>326</v>
      </c>
      <c r="J20" s="1"/>
      <c r="K20" s="1"/>
      <c r="L20" s="1"/>
      <c r="M20" s="1"/>
      <c r="N20" s="1">
        <v>1</v>
      </c>
    </row>
    <row r="21" spans="1:14" ht="29" x14ac:dyDescent="0.35">
      <c r="A21" s="112">
        <v>42613</v>
      </c>
      <c r="B21" s="10" t="s">
        <v>48</v>
      </c>
      <c r="C21" s="10" t="s">
        <v>327</v>
      </c>
      <c r="D21" s="10" t="s">
        <v>323</v>
      </c>
      <c r="E21" s="10" t="s">
        <v>99</v>
      </c>
      <c r="F21" s="164"/>
      <c r="G21" s="10"/>
      <c r="H21" s="10"/>
      <c r="I21" s="10" t="s">
        <v>328</v>
      </c>
      <c r="J21" s="1"/>
      <c r="K21" s="1"/>
      <c r="L21" s="1"/>
      <c r="M21" s="1">
        <v>1</v>
      </c>
      <c r="N21" s="1"/>
    </row>
    <row r="22" spans="1:14" ht="29" x14ac:dyDescent="0.35">
      <c r="A22" s="112">
        <v>42613</v>
      </c>
      <c r="B22" s="10" t="s">
        <v>48</v>
      </c>
      <c r="C22" s="10" t="s">
        <v>327</v>
      </c>
      <c r="D22" s="10" t="s">
        <v>10</v>
      </c>
      <c r="E22" s="10" t="s">
        <v>99</v>
      </c>
      <c r="F22" s="164"/>
      <c r="G22" s="10"/>
      <c r="H22" s="10"/>
      <c r="I22" s="10" t="s">
        <v>328</v>
      </c>
      <c r="J22" s="1"/>
      <c r="K22" s="1"/>
      <c r="L22" s="1"/>
      <c r="M22" s="1"/>
      <c r="N22" s="1">
        <v>1</v>
      </c>
    </row>
    <row r="23" spans="1:14" x14ac:dyDescent="0.35">
      <c r="A23" s="112">
        <v>42613</v>
      </c>
      <c r="B23" s="10" t="s">
        <v>48</v>
      </c>
      <c r="C23" s="10" t="s">
        <v>329</v>
      </c>
      <c r="D23" s="10" t="s">
        <v>323</v>
      </c>
      <c r="E23" s="10" t="s">
        <v>99</v>
      </c>
      <c r="F23" s="164"/>
      <c r="G23" s="10"/>
      <c r="H23" s="10"/>
      <c r="I23" s="10" t="s">
        <v>330</v>
      </c>
      <c r="J23" s="1"/>
      <c r="K23" s="1"/>
      <c r="L23" s="1"/>
      <c r="M23" s="1">
        <v>1</v>
      </c>
      <c r="N23" s="1"/>
    </row>
    <row r="24" spans="1:14" x14ac:dyDescent="0.35">
      <c r="A24" s="112">
        <v>42613</v>
      </c>
      <c r="B24" s="10" t="s">
        <v>48</v>
      </c>
      <c r="C24" s="10" t="s">
        <v>329</v>
      </c>
      <c r="D24" s="10" t="s">
        <v>10</v>
      </c>
      <c r="E24" s="10" t="s">
        <v>99</v>
      </c>
      <c r="F24" s="164"/>
      <c r="G24" s="10"/>
      <c r="H24" s="10"/>
      <c r="I24" s="10" t="s">
        <v>330</v>
      </c>
      <c r="J24" s="1"/>
      <c r="K24" s="1"/>
      <c r="L24" s="1"/>
      <c r="M24" s="1"/>
      <c r="N24" s="1">
        <v>1</v>
      </c>
    </row>
    <row r="25" spans="1:14" ht="29" x14ac:dyDescent="0.35">
      <c r="A25" s="165">
        <v>42620</v>
      </c>
      <c r="B25" s="28" t="s">
        <v>48</v>
      </c>
      <c r="C25" s="28" t="s">
        <v>159</v>
      </c>
      <c r="D25" s="28" t="s">
        <v>91</v>
      </c>
      <c r="E25" s="28" t="s">
        <v>99</v>
      </c>
      <c r="F25" s="28" t="s">
        <v>319</v>
      </c>
      <c r="G25" s="28"/>
      <c r="H25" s="28" t="s">
        <v>312</v>
      </c>
      <c r="I25" s="28" t="s">
        <v>331</v>
      </c>
      <c r="J25" s="1">
        <v>1</v>
      </c>
      <c r="K25" s="1"/>
      <c r="L25" s="1"/>
      <c r="M25" s="1"/>
      <c r="N25" s="1"/>
    </row>
    <row r="26" spans="1:14" ht="29" x14ac:dyDescent="0.35">
      <c r="A26" s="112">
        <v>42627</v>
      </c>
      <c r="B26" s="10" t="s">
        <v>48</v>
      </c>
      <c r="C26" s="10" t="s">
        <v>159</v>
      </c>
      <c r="D26" s="10" t="s">
        <v>91</v>
      </c>
      <c r="E26" s="10" t="s">
        <v>99</v>
      </c>
      <c r="F26" s="10" t="s">
        <v>308</v>
      </c>
      <c r="G26" s="10">
        <v>22</v>
      </c>
      <c r="H26" s="10" t="s">
        <v>312</v>
      </c>
      <c r="I26" s="10" t="s">
        <v>332</v>
      </c>
      <c r="J26" s="1">
        <v>1</v>
      </c>
      <c r="K26" s="1"/>
      <c r="L26" s="1"/>
      <c r="M26" s="1"/>
      <c r="N26" s="1"/>
    </row>
    <row r="27" spans="1:14" ht="29" x14ac:dyDescent="0.35">
      <c r="A27" s="112">
        <v>42634</v>
      </c>
      <c r="B27" s="10" t="s">
        <v>48</v>
      </c>
      <c r="C27" s="10" t="s">
        <v>159</v>
      </c>
      <c r="D27" s="10" t="s">
        <v>91</v>
      </c>
      <c r="E27" s="10" t="s">
        <v>99</v>
      </c>
      <c r="F27" s="10" t="s">
        <v>308</v>
      </c>
      <c r="G27" s="10">
        <v>22</v>
      </c>
      <c r="H27" s="10"/>
      <c r="I27" s="10" t="s">
        <v>333</v>
      </c>
      <c r="J27" s="1">
        <v>1</v>
      </c>
      <c r="K27" s="1"/>
      <c r="L27" s="1"/>
      <c r="M27" s="1"/>
      <c r="N27" s="1"/>
    </row>
    <row r="28" spans="1:14" ht="29" x14ac:dyDescent="0.35">
      <c r="A28" s="112">
        <v>42639</v>
      </c>
      <c r="B28" s="10" t="s">
        <v>48</v>
      </c>
      <c r="C28" s="10" t="s">
        <v>159</v>
      </c>
      <c r="D28" s="10" t="s">
        <v>91</v>
      </c>
      <c r="E28" s="10" t="s">
        <v>99</v>
      </c>
      <c r="F28" s="10" t="s">
        <v>308</v>
      </c>
      <c r="G28" s="10">
        <v>25</v>
      </c>
      <c r="H28" s="10"/>
      <c r="I28" s="10" t="s">
        <v>334</v>
      </c>
      <c r="J28" s="1">
        <v>1</v>
      </c>
      <c r="K28" s="1"/>
      <c r="L28" s="1"/>
      <c r="M28" s="1"/>
      <c r="N28" s="1"/>
    </row>
    <row r="29" spans="1:14" ht="29" x14ac:dyDescent="0.35">
      <c r="A29" s="112">
        <v>42639</v>
      </c>
      <c r="B29" s="10" t="s">
        <v>48</v>
      </c>
      <c r="C29" s="10" t="s">
        <v>159</v>
      </c>
      <c r="D29" s="10" t="s">
        <v>10</v>
      </c>
      <c r="E29" s="10" t="s">
        <v>109</v>
      </c>
      <c r="F29" s="10" t="s">
        <v>308</v>
      </c>
      <c r="G29" s="10"/>
      <c r="H29" s="10"/>
      <c r="I29" s="10" t="s">
        <v>334</v>
      </c>
      <c r="J29" s="1"/>
      <c r="K29" s="1"/>
      <c r="L29" s="1"/>
      <c r="M29" s="1"/>
      <c r="N29" s="1">
        <v>1</v>
      </c>
    </row>
    <row r="30" spans="1:14" x14ac:dyDescent="0.35">
      <c r="A30" s="112">
        <v>42648</v>
      </c>
      <c r="B30" s="10" t="s">
        <v>48</v>
      </c>
      <c r="C30" s="10" t="s">
        <v>159</v>
      </c>
      <c r="D30" s="10" t="s">
        <v>91</v>
      </c>
      <c r="E30" s="10" t="s">
        <v>99</v>
      </c>
      <c r="F30" s="10" t="s">
        <v>308</v>
      </c>
      <c r="G30" s="10"/>
      <c r="H30" s="10" t="s">
        <v>312</v>
      </c>
      <c r="I30" s="10" t="s">
        <v>335</v>
      </c>
      <c r="J30" s="1">
        <v>1</v>
      </c>
      <c r="K30" s="1"/>
      <c r="L30" s="1"/>
      <c r="M30" s="1"/>
      <c r="N30" s="1"/>
    </row>
    <row r="31" spans="1:14" ht="29" x14ac:dyDescent="0.35">
      <c r="A31" s="112">
        <v>42653</v>
      </c>
      <c r="B31" s="10" t="s">
        <v>48</v>
      </c>
      <c r="C31" s="10" t="s">
        <v>159</v>
      </c>
      <c r="D31" s="10" t="s">
        <v>91</v>
      </c>
      <c r="E31" s="10" t="s">
        <v>99</v>
      </c>
      <c r="F31" s="10" t="s">
        <v>308</v>
      </c>
      <c r="G31" s="10"/>
      <c r="H31" s="10" t="s">
        <v>312</v>
      </c>
      <c r="I31" s="10" t="s">
        <v>333</v>
      </c>
      <c r="J31" s="1">
        <v>1</v>
      </c>
      <c r="K31" s="1"/>
      <c r="L31" s="1"/>
      <c r="M31" s="1"/>
      <c r="N31" s="1"/>
    </row>
    <row r="32" spans="1:14" x14ac:dyDescent="0.35">
      <c r="A32" s="112">
        <v>42684</v>
      </c>
      <c r="B32" s="10" t="s">
        <v>48</v>
      </c>
      <c r="C32" s="10" t="s">
        <v>159</v>
      </c>
      <c r="D32" s="10" t="s">
        <v>91</v>
      </c>
      <c r="E32" s="10" t="s">
        <v>99</v>
      </c>
      <c r="F32" s="10" t="s">
        <v>308</v>
      </c>
      <c r="G32" s="10"/>
      <c r="H32" s="10"/>
      <c r="I32" s="10"/>
      <c r="J32" s="1">
        <v>1</v>
      </c>
      <c r="K32" s="1"/>
      <c r="L32" s="1"/>
      <c r="M32" s="1"/>
      <c r="N32" s="1"/>
    </row>
    <row r="33" spans="1:15" x14ac:dyDescent="0.35">
      <c r="A33" s="112">
        <v>42684</v>
      </c>
      <c r="B33" s="10" t="s">
        <v>48</v>
      </c>
      <c r="C33" s="10" t="s">
        <v>314</v>
      </c>
      <c r="D33" s="10" t="s">
        <v>208</v>
      </c>
      <c r="E33" s="10"/>
      <c r="F33" s="10"/>
      <c r="G33" s="10"/>
      <c r="H33" s="10" t="s">
        <v>312</v>
      </c>
      <c r="I33" s="10" t="s">
        <v>336</v>
      </c>
      <c r="J33" s="1"/>
      <c r="K33" s="1"/>
      <c r="L33" s="1"/>
      <c r="M33" s="1"/>
      <c r="N33" s="1"/>
    </row>
    <row r="34" spans="1:15" x14ac:dyDescent="0.35">
      <c r="A34" s="112">
        <v>42704</v>
      </c>
      <c r="B34" s="10" t="s">
        <v>48</v>
      </c>
      <c r="C34" s="10" t="s">
        <v>159</v>
      </c>
      <c r="D34" s="10"/>
      <c r="E34" s="10"/>
      <c r="F34" s="10"/>
      <c r="G34" s="10"/>
      <c r="H34" s="10"/>
      <c r="I34" s="10" t="s">
        <v>270</v>
      </c>
      <c r="J34" s="1"/>
      <c r="K34" s="1"/>
      <c r="L34" s="1"/>
      <c r="M34" s="1"/>
      <c r="N34" s="1"/>
    </row>
    <row r="35" spans="1:15" ht="29" x14ac:dyDescent="0.35">
      <c r="A35" s="112">
        <v>42711</v>
      </c>
      <c r="B35" s="10" t="s">
        <v>48</v>
      </c>
      <c r="C35" s="10" t="s">
        <v>159</v>
      </c>
      <c r="D35" s="10" t="s">
        <v>91</v>
      </c>
      <c r="E35" s="10" t="s">
        <v>99</v>
      </c>
      <c r="F35" s="10" t="s">
        <v>308</v>
      </c>
      <c r="G35" s="10"/>
      <c r="H35" s="10"/>
      <c r="I35" s="10" t="s">
        <v>337</v>
      </c>
      <c r="J35" s="1">
        <v>1</v>
      </c>
      <c r="K35" s="1"/>
      <c r="L35" s="1"/>
      <c r="M35" s="1"/>
      <c r="N35" s="1"/>
    </row>
    <row r="36" spans="1:15" x14ac:dyDescent="0.35">
      <c r="A36" s="112">
        <v>42733</v>
      </c>
      <c r="B36" s="10" t="s">
        <v>48</v>
      </c>
      <c r="C36" s="10" t="s">
        <v>159</v>
      </c>
      <c r="D36" s="10" t="s">
        <v>208</v>
      </c>
      <c r="E36" s="10"/>
      <c r="F36" s="10"/>
      <c r="G36" s="10"/>
      <c r="H36" s="10"/>
      <c r="I36" s="10" t="s">
        <v>270</v>
      </c>
      <c r="J36" s="1"/>
      <c r="K36" s="1"/>
      <c r="L36" s="1"/>
      <c r="M36" s="1"/>
      <c r="N36" s="1"/>
    </row>
    <row r="37" spans="1:15" x14ac:dyDescent="0.35">
      <c r="A37" s="112"/>
      <c r="B37" s="10"/>
      <c r="C37" s="10"/>
      <c r="D37" s="10"/>
      <c r="E37" s="10"/>
      <c r="F37" s="10"/>
      <c r="G37" s="10"/>
      <c r="H37" s="10"/>
      <c r="I37" s="166"/>
      <c r="J37" s="1"/>
      <c r="K37" s="1"/>
      <c r="L37" s="1"/>
      <c r="M37" s="1"/>
      <c r="N37" s="1"/>
    </row>
    <row r="38" spans="1:15" x14ac:dyDescent="0.35">
      <c r="A38" s="112"/>
      <c r="B38" s="10"/>
      <c r="C38" s="10"/>
      <c r="D38" s="10"/>
      <c r="E38" s="10"/>
      <c r="F38" s="10"/>
      <c r="G38" s="10"/>
      <c r="H38" s="10"/>
      <c r="I38" s="166"/>
      <c r="J38" s="1"/>
      <c r="K38" s="1"/>
      <c r="L38" s="1"/>
      <c r="M38" s="1"/>
      <c r="N38" s="1"/>
    </row>
    <row r="39" spans="1:15" x14ac:dyDescent="0.35">
      <c r="A39" s="112"/>
      <c r="B39" s="10"/>
      <c r="C39" s="10"/>
      <c r="D39" s="10"/>
      <c r="E39" s="10"/>
      <c r="F39" s="10"/>
      <c r="G39" s="10"/>
      <c r="H39" s="10"/>
      <c r="I39" s="166"/>
      <c r="J39" s="1"/>
      <c r="K39" s="1"/>
      <c r="L39" s="1"/>
      <c r="M39" s="1"/>
      <c r="N39" s="1"/>
    </row>
    <row r="40" spans="1:15" x14ac:dyDescent="0.35">
      <c r="A40" s="112"/>
      <c r="B40" s="10"/>
      <c r="C40" s="10"/>
      <c r="D40" s="10"/>
      <c r="E40" s="10"/>
      <c r="F40" s="10"/>
      <c r="G40" s="10"/>
      <c r="H40" s="10"/>
      <c r="I40" s="166"/>
      <c r="J40" s="1">
        <f>SUM(J4:J39)</f>
        <v>15</v>
      </c>
      <c r="K40" s="1">
        <f>SUM(K4:K39)</f>
        <v>0</v>
      </c>
      <c r="L40" s="1">
        <f t="shared" ref="L40:N40" si="0">SUM(L4:L39)</f>
        <v>0</v>
      </c>
      <c r="M40" s="1">
        <f t="shared" si="0"/>
        <v>4</v>
      </c>
      <c r="N40" s="1">
        <f t="shared" si="0"/>
        <v>5</v>
      </c>
    </row>
    <row r="41" spans="1:15" x14ac:dyDescent="0.35">
      <c r="A41" s="132"/>
      <c r="B41" s="15"/>
      <c r="C41" s="15"/>
      <c r="D41" s="15"/>
      <c r="E41" s="15"/>
      <c r="F41" s="15"/>
      <c r="G41" s="15"/>
      <c r="H41" s="15"/>
      <c r="I41" s="15"/>
    </row>
    <row r="43" spans="1:15" x14ac:dyDescent="0.35">
      <c r="J43" s="116" t="s">
        <v>23</v>
      </c>
      <c r="K43" s="116" t="s">
        <v>16</v>
      </c>
      <c r="L43" s="116" t="s">
        <v>22</v>
      </c>
      <c r="M43" s="116" t="s">
        <v>24</v>
      </c>
      <c r="N43" s="116" t="s">
        <v>10</v>
      </c>
    </row>
    <row r="44" spans="1:15" x14ac:dyDescent="0.35">
      <c r="J44" s="115">
        <v>0</v>
      </c>
      <c r="K44" s="115">
        <v>0</v>
      </c>
      <c r="L44" s="115">
        <v>0</v>
      </c>
      <c r="M44" s="115">
        <v>0</v>
      </c>
      <c r="N44" s="115">
        <v>0</v>
      </c>
      <c r="O44" s="115" t="s">
        <v>50</v>
      </c>
    </row>
    <row r="45" spans="1:15" x14ac:dyDescent="0.35">
      <c r="J45" s="115">
        <v>0</v>
      </c>
      <c r="K45" s="115">
        <v>0</v>
      </c>
      <c r="L45" s="115">
        <v>0</v>
      </c>
      <c r="M45" s="115">
        <v>0</v>
      </c>
      <c r="N45" s="115">
        <v>0</v>
      </c>
      <c r="O45" s="115" t="s">
        <v>51</v>
      </c>
    </row>
    <row r="46" spans="1:15" x14ac:dyDescent="0.35">
      <c r="J46" s="115">
        <v>0</v>
      </c>
      <c r="K46" s="115">
        <v>0</v>
      </c>
      <c r="L46" s="115">
        <v>0</v>
      </c>
      <c r="M46" s="115">
        <v>0</v>
      </c>
      <c r="N46" s="115">
        <v>0</v>
      </c>
      <c r="O46" s="115" t="s">
        <v>52</v>
      </c>
    </row>
    <row r="47" spans="1:15" x14ac:dyDescent="0.35">
      <c r="J47" s="115">
        <v>0</v>
      </c>
      <c r="K47" s="115">
        <v>0</v>
      </c>
      <c r="L47" s="115">
        <v>0</v>
      </c>
      <c r="M47" s="115">
        <v>0</v>
      </c>
      <c r="N47" s="115">
        <v>0</v>
      </c>
      <c r="O47" s="115" t="s">
        <v>53</v>
      </c>
    </row>
    <row r="48" spans="1:15" x14ac:dyDescent="0.35">
      <c r="A48" s="115" t="s">
        <v>19</v>
      </c>
      <c r="D48" s="45"/>
      <c r="E48" s="45"/>
      <c r="F48" s="45"/>
      <c r="G48" s="45"/>
      <c r="H48" s="45"/>
      <c r="I48" s="18"/>
      <c r="J48" s="115">
        <f>SUM(J4:J5)</f>
        <v>1</v>
      </c>
      <c r="K48" s="115">
        <f t="shared" ref="K48:N48" si="1">SUM(K4:K5)</f>
        <v>0</v>
      </c>
      <c r="L48" s="115">
        <f t="shared" si="1"/>
        <v>0</v>
      </c>
      <c r="M48" s="115">
        <f t="shared" si="1"/>
        <v>0</v>
      </c>
      <c r="N48" s="115">
        <f t="shared" si="1"/>
        <v>0</v>
      </c>
      <c r="O48" s="115" t="s">
        <v>26</v>
      </c>
    </row>
    <row r="49" spans="1:15" x14ac:dyDescent="0.35">
      <c r="A49" s="6" t="s">
        <v>7</v>
      </c>
      <c r="D49" s="45"/>
      <c r="E49" s="45"/>
      <c r="F49" s="45"/>
      <c r="G49" s="45"/>
      <c r="H49" s="45"/>
      <c r="I49" s="18"/>
      <c r="J49" s="115">
        <f>SUM(J6)</f>
        <v>1</v>
      </c>
      <c r="K49" s="115">
        <f t="shared" ref="K49:N49" si="2">SUM(K6)</f>
        <v>0</v>
      </c>
      <c r="L49" s="115">
        <f t="shared" si="2"/>
        <v>0</v>
      </c>
      <c r="M49" s="115">
        <f t="shared" si="2"/>
        <v>0</v>
      </c>
      <c r="N49" s="115">
        <f t="shared" si="2"/>
        <v>0</v>
      </c>
      <c r="O49" s="115" t="s">
        <v>27</v>
      </c>
    </row>
    <row r="50" spans="1:15" x14ac:dyDescent="0.35">
      <c r="A50" s="115" t="s">
        <v>12</v>
      </c>
      <c r="D50" s="45"/>
      <c r="E50" s="45"/>
      <c r="F50" s="45"/>
      <c r="G50" s="45"/>
      <c r="H50" s="45"/>
      <c r="I50" s="18"/>
      <c r="J50" s="115">
        <f>SUM(J7:J9)</f>
        <v>1</v>
      </c>
      <c r="K50" s="115">
        <f t="shared" ref="K50:N50" si="3">SUM(K7:K9)</f>
        <v>0</v>
      </c>
      <c r="L50" s="115">
        <f t="shared" si="3"/>
        <v>0</v>
      </c>
      <c r="M50" s="115">
        <f t="shared" si="3"/>
        <v>0</v>
      </c>
      <c r="N50" s="115">
        <f t="shared" si="3"/>
        <v>0</v>
      </c>
      <c r="O50" s="115" t="s">
        <v>28</v>
      </c>
    </row>
    <row r="51" spans="1:15" x14ac:dyDescent="0.35">
      <c r="A51" s="115" t="s">
        <v>13</v>
      </c>
      <c r="D51" s="45"/>
      <c r="E51" s="45"/>
      <c r="F51" s="45"/>
      <c r="G51" s="45"/>
      <c r="H51" s="45"/>
      <c r="I51" s="18"/>
      <c r="J51" s="115">
        <f>SUM(J10:J24)</f>
        <v>4</v>
      </c>
      <c r="K51" s="115">
        <f t="shared" ref="K51:N51" si="4">SUM(K10:K24)</f>
        <v>0</v>
      </c>
      <c r="L51" s="115">
        <f t="shared" si="4"/>
        <v>0</v>
      </c>
      <c r="M51" s="115">
        <f t="shared" si="4"/>
        <v>4</v>
      </c>
      <c r="N51" s="115">
        <f t="shared" si="4"/>
        <v>4</v>
      </c>
      <c r="O51" s="115" t="s">
        <v>56</v>
      </c>
    </row>
    <row r="52" spans="1:15" x14ac:dyDescent="0.35">
      <c r="A52" s="115" t="s">
        <v>14</v>
      </c>
      <c r="D52" s="45"/>
      <c r="E52" s="45"/>
      <c r="F52" s="45"/>
      <c r="G52" s="45"/>
      <c r="H52" s="45"/>
      <c r="I52" s="18"/>
      <c r="J52" s="115">
        <f>SUM(J25:J29)</f>
        <v>4</v>
      </c>
      <c r="K52" s="115">
        <f t="shared" ref="K52:N52" si="5">SUM(K25:K29)</f>
        <v>0</v>
      </c>
      <c r="L52" s="115">
        <f t="shared" si="5"/>
        <v>0</v>
      </c>
      <c r="M52" s="115">
        <f t="shared" si="5"/>
        <v>0</v>
      </c>
      <c r="N52" s="115">
        <f t="shared" si="5"/>
        <v>1</v>
      </c>
      <c r="O52" s="115" t="s">
        <v>57</v>
      </c>
    </row>
    <row r="53" spans="1:15" x14ac:dyDescent="0.35">
      <c r="A53" s="115" t="s">
        <v>15</v>
      </c>
      <c r="D53" s="45"/>
      <c r="E53" s="45"/>
      <c r="F53" s="45"/>
      <c r="G53" s="45"/>
      <c r="H53" s="45"/>
      <c r="I53" s="18"/>
      <c r="J53" s="115">
        <f>SUM(J30:J31)</f>
        <v>2</v>
      </c>
      <c r="K53" s="115">
        <f t="shared" ref="K53:N53" si="6">SUM(K30:K31)</f>
        <v>0</v>
      </c>
      <c r="L53" s="115">
        <f t="shared" si="6"/>
        <v>0</v>
      </c>
      <c r="M53" s="115">
        <f t="shared" si="6"/>
        <v>0</v>
      </c>
      <c r="N53" s="115">
        <f t="shared" si="6"/>
        <v>0</v>
      </c>
      <c r="O53" s="115" t="s">
        <v>58</v>
      </c>
    </row>
    <row r="54" spans="1:15" x14ac:dyDescent="0.35">
      <c r="A54" s="115" t="s">
        <v>20</v>
      </c>
      <c r="D54" s="45"/>
      <c r="E54" s="45"/>
      <c r="F54" s="45"/>
      <c r="G54" s="45"/>
      <c r="H54" s="45"/>
      <c r="I54" s="18"/>
      <c r="J54" s="115">
        <f>SUM(J32:J34)</f>
        <v>1</v>
      </c>
      <c r="K54" s="115">
        <f t="shared" ref="K54:N54" si="7">SUM(K30:K31)</f>
        <v>0</v>
      </c>
      <c r="L54" s="115">
        <f t="shared" si="7"/>
        <v>0</v>
      </c>
      <c r="M54" s="115">
        <f t="shared" si="7"/>
        <v>0</v>
      </c>
      <c r="N54" s="115">
        <f t="shared" si="7"/>
        <v>0</v>
      </c>
      <c r="O54" s="115" t="s">
        <v>59</v>
      </c>
    </row>
    <row r="55" spans="1:15" x14ac:dyDescent="0.35">
      <c r="A55" s="115" t="s">
        <v>21</v>
      </c>
      <c r="D55" s="45"/>
      <c r="E55" s="45"/>
      <c r="F55" s="45"/>
      <c r="G55" s="45"/>
      <c r="H55" s="45"/>
      <c r="I55" s="18"/>
      <c r="J55" s="115">
        <f>SUM(J35:J36)</f>
        <v>1</v>
      </c>
      <c r="K55" s="115">
        <f t="shared" ref="K55:N55" si="8">SUM(K35:K36)</f>
        <v>0</v>
      </c>
      <c r="L55" s="115">
        <f t="shared" si="8"/>
        <v>0</v>
      </c>
      <c r="M55" s="115">
        <f t="shared" si="8"/>
        <v>0</v>
      </c>
      <c r="N55" s="115">
        <f t="shared" si="8"/>
        <v>0</v>
      </c>
      <c r="O55" s="115" t="s">
        <v>60</v>
      </c>
    </row>
    <row r="56" spans="1:15" x14ac:dyDescent="0.35">
      <c r="A56" s="113" t="s">
        <v>296</v>
      </c>
      <c r="D56" s="45"/>
      <c r="E56" s="45"/>
      <c r="F56" s="45"/>
      <c r="G56" s="45"/>
      <c r="H56" s="45"/>
      <c r="I56" s="18"/>
    </row>
    <row r="57" spans="1:15" x14ac:dyDescent="0.35">
      <c r="A57" s="113"/>
      <c r="D57" s="45"/>
      <c r="E57" s="45"/>
      <c r="F57" s="45"/>
      <c r="G57" s="45"/>
      <c r="H57" s="45"/>
      <c r="I57" s="18"/>
    </row>
    <row r="58" spans="1:15" x14ac:dyDescent="0.35">
      <c r="A58" s="113" t="s">
        <v>297</v>
      </c>
      <c r="D58" s="45"/>
      <c r="E58" s="45"/>
      <c r="F58" s="45"/>
      <c r="G58" s="45"/>
      <c r="H58" s="45"/>
      <c r="I58" s="18"/>
    </row>
    <row r="59" spans="1:15" x14ac:dyDescent="0.35">
      <c r="A59" s="113" t="s">
        <v>298</v>
      </c>
      <c r="D59" s="45"/>
      <c r="E59" s="45"/>
      <c r="F59" s="45"/>
      <c r="G59" s="45"/>
      <c r="H59" s="45"/>
      <c r="I59" s="18"/>
    </row>
    <row r="60" spans="1:15" x14ac:dyDescent="0.35">
      <c r="A60" s="113" t="s">
        <v>299</v>
      </c>
      <c r="D60" s="45"/>
      <c r="E60" s="45"/>
      <c r="F60" s="45"/>
      <c r="G60" s="45"/>
      <c r="H60" s="45"/>
      <c r="I60" s="18"/>
    </row>
    <row r="61" spans="1:15" x14ac:dyDescent="0.35">
      <c r="A61" s="113" t="s">
        <v>300</v>
      </c>
      <c r="D61" s="45"/>
      <c r="E61" s="45"/>
      <c r="F61" s="45"/>
      <c r="G61" s="45"/>
      <c r="H61" s="45"/>
      <c r="I61" s="18"/>
    </row>
    <row r="62" spans="1:15" x14ac:dyDescent="0.35">
      <c r="A62" s="113" t="s">
        <v>301</v>
      </c>
      <c r="D62" s="45"/>
      <c r="E62" s="45"/>
      <c r="F62" s="45"/>
      <c r="G62" s="45"/>
      <c r="H62" s="45"/>
      <c r="I62" s="18"/>
    </row>
    <row r="63" spans="1:15" x14ac:dyDescent="0.35">
      <c r="A63" s="113" t="s">
        <v>302</v>
      </c>
      <c r="D63" s="45"/>
      <c r="E63" s="45"/>
      <c r="F63" s="45"/>
      <c r="G63" s="45"/>
      <c r="H63" s="45"/>
      <c r="I63" s="18"/>
    </row>
    <row r="64" spans="1:15" x14ac:dyDescent="0.35">
      <c r="A64" s="113" t="s">
        <v>303</v>
      </c>
      <c r="D64" s="45"/>
      <c r="E64" s="45"/>
      <c r="F64" s="45"/>
      <c r="G64" s="45"/>
      <c r="H64" s="45"/>
      <c r="I64" s="18"/>
    </row>
    <row r="65" spans="1:9" x14ac:dyDescent="0.35">
      <c r="A65" s="113" t="s">
        <v>304</v>
      </c>
      <c r="D65" s="45"/>
      <c r="E65" s="45"/>
      <c r="F65" s="45"/>
      <c r="G65" s="45"/>
      <c r="H65" s="45"/>
      <c r="I65" s="18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C4F589-B262-4E9E-A980-FFEADADC6071}">
  <dimension ref="A1:F12"/>
  <sheetViews>
    <sheetView workbookViewId="0">
      <selection activeCell="A3" sqref="A3:F9"/>
    </sheetView>
  </sheetViews>
  <sheetFormatPr defaultRowHeight="14.5" x14ac:dyDescent="0.35"/>
  <cols>
    <col min="1" max="1" width="12.453125" style="115" customWidth="1"/>
    <col min="2" max="2" width="30" style="115" customWidth="1"/>
    <col min="3" max="3" width="11.453125" style="115" customWidth="1"/>
    <col min="4" max="4" width="11.1796875" style="115" bestFit="1" customWidth="1"/>
    <col min="5" max="5" width="6.54296875" style="115" bestFit="1" customWidth="1"/>
    <col min="6" max="6" width="49.54296875" style="115" customWidth="1"/>
  </cols>
  <sheetData>
    <row r="1" spans="1:6" x14ac:dyDescent="0.35">
      <c r="A1" s="115" t="s">
        <v>346</v>
      </c>
    </row>
    <row r="3" spans="1:6" x14ac:dyDescent="0.35">
      <c r="A3" s="3" t="s">
        <v>2</v>
      </c>
      <c r="B3" s="3" t="s">
        <v>0</v>
      </c>
      <c r="C3" s="1" t="s">
        <v>5</v>
      </c>
      <c r="D3" s="3" t="s">
        <v>3</v>
      </c>
      <c r="E3" s="3" t="s">
        <v>1</v>
      </c>
      <c r="F3" s="3" t="s">
        <v>4</v>
      </c>
    </row>
    <row r="4" spans="1:6" x14ac:dyDescent="0.35">
      <c r="A4" s="4">
        <v>42292</v>
      </c>
      <c r="B4" s="3" t="s">
        <v>159</v>
      </c>
      <c r="C4" s="1" t="s">
        <v>91</v>
      </c>
      <c r="D4" s="3" t="s">
        <v>99</v>
      </c>
      <c r="E4" s="3">
        <v>0</v>
      </c>
      <c r="F4" s="1" t="s">
        <v>339</v>
      </c>
    </row>
    <row r="5" spans="1:6" x14ac:dyDescent="0.35">
      <c r="A5" s="4">
        <v>42292</v>
      </c>
      <c r="B5" s="3" t="s">
        <v>159</v>
      </c>
      <c r="C5" s="1" t="s">
        <v>340</v>
      </c>
      <c r="D5" s="3" t="s">
        <v>99</v>
      </c>
      <c r="E5" s="3">
        <v>23</v>
      </c>
      <c r="F5" s="1"/>
    </row>
    <row r="6" spans="1:6" x14ac:dyDescent="0.35">
      <c r="A6" s="4">
        <v>42296</v>
      </c>
      <c r="B6" s="3" t="s">
        <v>341</v>
      </c>
      <c r="C6" s="1" t="s">
        <v>91</v>
      </c>
      <c r="D6" s="3" t="s">
        <v>99</v>
      </c>
      <c r="E6" s="3">
        <v>0</v>
      </c>
      <c r="F6" s="1" t="s">
        <v>342</v>
      </c>
    </row>
    <row r="7" spans="1:6" x14ac:dyDescent="0.35">
      <c r="A7" s="4">
        <v>42303</v>
      </c>
      <c r="B7" s="3" t="s">
        <v>343</v>
      </c>
      <c r="C7" s="1" t="s">
        <v>91</v>
      </c>
      <c r="D7" s="3" t="s">
        <v>99</v>
      </c>
      <c r="E7" s="3">
        <v>0</v>
      </c>
      <c r="F7" s="1" t="s">
        <v>339</v>
      </c>
    </row>
    <row r="8" spans="1:6" x14ac:dyDescent="0.35">
      <c r="A8" s="4">
        <v>42306</v>
      </c>
      <c r="B8" s="3" t="s">
        <v>159</v>
      </c>
      <c r="C8" s="1" t="s">
        <v>340</v>
      </c>
      <c r="D8" s="3" t="s">
        <v>99</v>
      </c>
      <c r="E8" s="3">
        <v>6.8</v>
      </c>
      <c r="F8" s="1"/>
    </row>
    <row r="9" spans="1:6" x14ac:dyDescent="0.35">
      <c r="A9" s="4">
        <v>42324</v>
      </c>
      <c r="B9" s="3" t="s">
        <v>159</v>
      </c>
      <c r="C9" s="1" t="s">
        <v>340</v>
      </c>
      <c r="D9" s="3" t="s">
        <v>99</v>
      </c>
      <c r="E9" s="3">
        <v>0.15</v>
      </c>
      <c r="F9" s="1" t="s">
        <v>344</v>
      </c>
    </row>
    <row r="10" spans="1:6" x14ac:dyDescent="0.35">
      <c r="A10" s="167"/>
      <c r="B10" s="5"/>
      <c r="D10" s="5"/>
      <c r="E10" s="5"/>
    </row>
    <row r="11" spans="1:6" x14ac:dyDescent="0.35">
      <c r="A11" s="115" t="s">
        <v>345</v>
      </c>
    </row>
    <row r="12" spans="1:6" x14ac:dyDescent="0.35">
      <c r="A12" s="6" t="s">
        <v>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64828-3974-4B5B-A11F-C83C17C78C8F}">
  <dimension ref="A1:E115"/>
  <sheetViews>
    <sheetView tabSelected="1" topLeftCell="A67" workbookViewId="0">
      <selection activeCell="L81" sqref="L81"/>
    </sheetView>
  </sheetViews>
  <sheetFormatPr defaultRowHeight="14.5" x14ac:dyDescent="0.35"/>
  <cols>
    <col min="1" max="1" width="15.453125" customWidth="1"/>
    <col min="2" max="2" width="16.36328125" customWidth="1"/>
    <col min="3" max="3" width="19.08984375" customWidth="1"/>
    <col min="4" max="4" width="17.7265625" customWidth="1"/>
    <col min="5" max="5" width="8.7265625" customWidth="1"/>
  </cols>
  <sheetData>
    <row r="1" spans="1:5" x14ac:dyDescent="0.35">
      <c r="A1" s="3" t="s">
        <v>2</v>
      </c>
      <c r="B1" s="1" t="s">
        <v>0</v>
      </c>
      <c r="C1" t="s">
        <v>347</v>
      </c>
      <c r="D1" s="3" t="s">
        <v>3</v>
      </c>
      <c r="E1" s="3" t="s">
        <v>1</v>
      </c>
    </row>
    <row r="2" spans="1:5" x14ac:dyDescent="0.35">
      <c r="A2" s="4">
        <v>42292</v>
      </c>
      <c r="B2" s="3" t="s">
        <v>348</v>
      </c>
      <c r="C2" s="2"/>
      <c r="D2" s="3" t="s">
        <v>92</v>
      </c>
      <c r="E2" s="3">
        <v>0</v>
      </c>
    </row>
    <row r="3" spans="1:5" x14ac:dyDescent="0.35">
      <c r="A3" s="4">
        <v>42292</v>
      </c>
      <c r="B3" s="3" t="s">
        <v>348</v>
      </c>
      <c r="C3" s="2"/>
      <c r="D3" s="3" t="s">
        <v>92</v>
      </c>
      <c r="E3" s="3">
        <v>23</v>
      </c>
    </row>
    <row r="4" spans="1:5" x14ac:dyDescent="0.35">
      <c r="A4" s="4">
        <v>42296</v>
      </c>
      <c r="B4" s="3" t="s">
        <v>348</v>
      </c>
      <c r="C4" s="2"/>
      <c r="D4" s="3" t="s">
        <v>92</v>
      </c>
      <c r="E4" s="3">
        <v>0</v>
      </c>
    </row>
    <row r="5" spans="1:5" x14ac:dyDescent="0.35">
      <c r="A5" s="4">
        <v>42303</v>
      </c>
      <c r="B5" s="3" t="s">
        <v>348</v>
      </c>
      <c r="C5" s="2"/>
      <c r="D5" s="3" t="s">
        <v>92</v>
      </c>
      <c r="E5" s="3">
        <v>0</v>
      </c>
    </row>
    <row r="6" spans="1:5" x14ac:dyDescent="0.35">
      <c r="A6" s="4">
        <v>42306</v>
      </c>
      <c r="B6" s="3" t="s">
        <v>348</v>
      </c>
      <c r="C6" s="2"/>
      <c r="D6" s="3" t="s">
        <v>92</v>
      </c>
      <c r="E6" s="3">
        <v>6.8</v>
      </c>
    </row>
    <row r="7" spans="1:5" x14ac:dyDescent="0.35">
      <c r="A7" s="4">
        <v>42324</v>
      </c>
      <c r="B7" s="3" t="s">
        <v>348</v>
      </c>
      <c r="C7" s="2"/>
      <c r="D7" s="3" t="s">
        <v>92</v>
      </c>
      <c r="E7" s="3">
        <v>0.15</v>
      </c>
    </row>
    <row r="8" spans="1:5" x14ac:dyDescent="0.35">
      <c r="A8" s="13">
        <v>42503</v>
      </c>
      <c r="B8" s="3" t="s">
        <v>348</v>
      </c>
      <c r="C8" s="9" t="s">
        <v>91</v>
      </c>
      <c r="D8" s="170" t="s">
        <v>92</v>
      </c>
      <c r="E8" s="9">
        <v>0</v>
      </c>
    </row>
    <row r="9" spans="1:5" x14ac:dyDescent="0.35">
      <c r="A9" s="13">
        <v>42550</v>
      </c>
      <c r="B9" s="3" t="s">
        <v>348</v>
      </c>
      <c r="C9" s="9" t="s">
        <v>91</v>
      </c>
      <c r="D9" s="9" t="s">
        <v>92</v>
      </c>
      <c r="E9" s="9">
        <v>0</v>
      </c>
    </row>
    <row r="10" spans="1:5" x14ac:dyDescent="0.35">
      <c r="A10" s="13">
        <v>42579</v>
      </c>
      <c r="B10" s="3" t="s">
        <v>348</v>
      </c>
      <c r="C10" s="9" t="s">
        <v>91</v>
      </c>
      <c r="D10" s="9" t="s">
        <v>92</v>
      </c>
      <c r="E10" s="9">
        <v>0</v>
      </c>
    </row>
    <row r="11" spans="1:5" x14ac:dyDescent="0.35">
      <c r="A11" s="13">
        <v>42586</v>
      </c>
      <c r="B11" s="3" t="s">
        <v>348</v>
      </c>
      <c r="C11" s="9" t="s">
        <v>91</v>
      </c>
      <c r="D11" s="9" t="s">
        <v>316</v>
      </c>
      <c r="E11" s="9">
        <v>0</v>
      </c>
    </row>
    <row r="12" spans="1:5" x14ac:dyDescent="0.35">
      <c r="A12" s="112">
        <v>42598</v>
      </c>
      <c r="B12" s="3" t="s">
        <v>348</v>
      </c>
      <c r="C12" s="10" t="s">
        <v>91</v>
      </c>
      <c r="D12" s="10" t="s">
        <v>316</v>
      </c>
      <c r="E12" s="28">
        <v>20</v>
      </c>
    </row>
    <row r="13" spans="1:5" x14ac:dyDescent="0.35">
      <c r="A13" s="112">
        <v>42605</v>
      </c>
      <c r="B13" s="3" t="s">
        <v>348</v>
      </c>
      <c r="C13" s="10" t="s">
        <v>91</v>
      </c>
      <c r="D13" s="10" t="s">
        <v>92</v>
      </c>
      <c r="E13" s="28">
        <v>20</v>
      </c>
    </row>
    <row r="14" spans="1:5" x14ac:dyDescent="0.35">
      <c r="A14" s="112">
        <v>42605</v>
      </c>
      <c r="B14" s="3" t="s">
        <v>348</v>
      </c>
      <c r="C14" s="10" t="s">
        <v>91</v>
      </c>
      <c r="D14" s="10" t="s">
        <v>120</v>
      </c>
      <c r="E14" s="10">
        <v>0</v>
      </c>
    </row>
    <row r="15" spans="1:5" x14ac:dyDescent="0.35">
      <c r="A15" s="112">
        <v>42605</v>
      </c>
      <c r="B15" s="3" t="s">
        <v>348</v>
      </c>
      <c r="C15" s="10" t="s">
        <v>10</v>
      </c>
      <c r="D15" s="10" t="s">
        <v>92</v>
      </c>
      <c r="E15" s="28">
        <v>50</v>
      </c>
    </row>
    <row r="16" spans="1:5" x14ac:dyDescent="0.35">
      <c r="A16" s="165">
        <v>42620</v>
      </c>
      <c r="B16" s="3" t="s">
        <v>348</v>
      </c>
      <c r="C16" s="28" t="s">
        <v>91</v>
      </c>
      <c r="D16" s="28" t="s">
        <v>92</v>
      </c>
      <c r="E16" s="28">
        <v>20</v>
      </c>
    </row>
    <row r="17" spans="1:5" x14ac:dyDescent="0.35">
      <c r="A17" s="112">
        <v>42627</v>
      </c>
      <c r="B17" s="3" t="s">
        <v>348</v>
      </c>
      <c r="C17" s="10" t="s">
        <v>91</v>
      </c>
      <c r="D17" s="10" t="s">
        <v>92</v>
      </c>
      <c r="E17" s="10">
        <v>0</v>
      </c>
    </row>
    <row r="18" spans="1:5" x14ac:dyDescent="0.35">
      <c r="A18" s="112">
        <v>42634</v>
      </c>
      <c r="B18" s="3" t="s">
        <v>348</v>
      </c>
      <c r="C18" s="10" t="s">
        <v>91</v>
      </c>
      <c r="D18" s="10" t="s">
        <v>92</v>
      </c>
      <c r="E18" s="10">
        <v>0</v>
      </c>
    </row>
    <row r="19" spans="1:5" x14ac:dyDescent="0.35">
      <c r="A19" s="112">
        <v>42639</v>
      </c>
      <c r="B19" s="3" t="s">
        <v>348</v>
      </c>
      <c r="C19" s="10" t="s">
        <v>91</v>
      </c>
      <c r="D19" s="10" t="s">
        <v>92</v>
      </c>
      <c r="E19" s="10">
        <v>0</v>
      </c>
    </row>
    <row r="20" spans="1:5" x14ac:dyDescent="0.35">
      <c r="A20" s="112">
        <v>42639</v>
      </c>
      <c r="B20" s="3" t="s">
        <v>348</v>
      </c>
      <c r="C20" s="10" t="s">
        <v>10</v>
      </c>
      <c r="D20" s="10" t="s">
        <v>109</v>
      </c>
      <c r="E20" s="10">
        <v>0</v>
      </c>
    </row>
    <row r="21" spans="1:5" x14ac:dyDescent="0.35">
      <c r="A21" s="112">
        <v>42648</v>
      </c>
      <c r="B21" s="3" t="s">
        <v>348</v>
      </c>
      <c r="C21" s="10" t="s">
        <v>91</v>
      </c>
      <c r="D21" s="10" t="s">
        <v>92</v>
      </c>
      <c r="E21" s="10">
        <v>0</v>
      </c>
    </row>
    <row r="22" spans="1:5" x14ac:dyDescent="0.35">
      <c r="A22" s="112">
        <v>42653</v>
      </c>
      <c r="B22" s="3" t="s">
        <v>348</v>
      </c>
      <c r="C22" s="10" t="s">
        <v>91</v>
      </c>
      <c r="D22" s="10" t="s">
        <v>92</v>
      </c>
      <c r="E22" s="10">
        <v>0</v>
      </c>
    </row>
    <row r="23" spans="1:5" x14ac:dyDescent="0.35">
      <c r="A23" s="112">
        <v>42684</v>
      </c>
      <c r="B23" s="3" t="s">
        <v>348</v>
      </c>
      <c r="C23" s="10" t="s">
        <v>91</v>
      </c>
      <c r="D23" s="10" t="s">
        <v>92</v>
      </c>
      <c r="E23" s="10">
        <v>0</v>
      </c>
    </row>
    <row r="24" spans="1:5" x14ac:dyDescent="0.35">
      <c r="A24" s="112">
        <v>42711</v>
      </c>
      <c r="B24" s="3" t="s">
        <v>348</v>
      </c>
      <c r="C24" s="10" t="s">
        <v>91</v>
      </c>
      <c r="D24" s="10" t="s">
        <v>92</v>
      </c>
      <c r="E24" s="10">
        <v>0</v>
      </c>
    </row>
    <row r="25" spans="1:5" x14ac:dyDescent="0.35">
      <c r="A25" s="31">
        <v>42934</v>
      </c>
      <c r="B25" s="3" t="s">
        <v>348</v>
      </c>
      <c r="C25" s="24" t="s">
        <v>91</v>
      </c>
      <c r="D25" s="24" t="s">
        <v>92</v>
      </c>
      <c r="E25" s="24">
        <v>0</v>
      </c>
    </row>
    <row r="26" spans="1:5" x14ac:dyDescent="0.35">
      <c r="A26" s="138">
        <v>42962</v>
      </c>
      <c r="B26" s="3" t="s">
        <v>348</v>
      </c>
      <c r="C26" s="26" t="s">
        <v>91</v>
      </c>
      <c r="D26" s="26" t="s">
        <v>92</v>
      </c>
      <c r="E26" s="26">
        <v>0</v>
      </c>
    </row>
    <row r="27" spans="1:5" x14ac:dyDescent="0.35">
      <c r="A27" s="138">
        <v>43006</v>
      </c>
      <c r="B27" s="3" t="s">
        <v>348</v>
      </c>
      <c r="C27" s="26" t="s">
        <v>91</v>
      </c>
      <c r="D27" s="26" t="s">
        <v>92</v>
      </c>
      <c r="E27" s="26">
        <v>0</v>
      </c>
    </row>
    <row r="28" spans="1:5" x14ac:dyDescent="0.35">
      <c r="A28" s="138">
        <v>43013</v>
      </c>
      <c r="B28" s="3" t="s">
        <v>348</v>
      </c>
      <c r="C28" s="26" t="s">
        <v>91</v>
      </c>
      <c r="D28" s="26" t="s">
        <v>92</v>
      </c>
      <c r="E28" s="26">
        <v>0</v>
      </c>
    </row>
    <row r="29" spans="1:5" x14ac:dyDescent="0.35">
      <c r="A29" s="138">
        <v>43018</v>
      </c>
      <c r="B29" s="3" t="s">
        <v>348</v>
      </c>
      <c r="C29" s="26" t="s">
        <v>91</v>
      </c>
      <c r="D29" s="26" t="s">
        <v>92</v>
      </c>
      <c r="E29" s="26">
        <v>0</v>
      </c>
    </row>
    <row r="30" spans="1:5" x14ac:dyDescent="0.35">
      <c r="A30" s="138">
        <v>43018</v>
      </c>
      <c r="B30" s="3" t="s">
        <v>348</v>
      </c>
      <c r="C30" s="26" t="s">
        <v>91</v>
      </c>
      <c r="D30" s="26" t="s">
        <v>349</v>
      </c>
      <c r="E30" s="26">
        <v>0</v>
      </c>
    </row>
    <row r="31" spans="1:5" x14ac:dyDescent="0.35">
      <c r="A31" s="138">
        <v>43083</v>
      </c>
      <c r="B31" s="3" t="s">
        <v>348</v>
      </c>
      <c r="C31" s="26" t="s">
        <v>91</v>
      </c>
      <c r="D31" s="26" t="s">
        <v>92</v>
      </c>
      <c r="E31" s="26">
        <v>0</v>
      </c>
    </row>
    <row r="32" spans="1:5" x14ac:dyDescent="0.35">
      <c r="A32" s="138">
        <v>43279</v>
      </c>
      <c r="B32" s="3" t="s">
        <v>348</v>
      </c>
      <c r="C32" s="24" t="s">
        <v>91</v>
      </c>
      <c r="D32" s="26" t="s">
        <v>92</v>
      </c>
      <c r="E32" s="26">
        <v>10</v>
      </c>
    </row>
    <row r="33" spans="1:5" x14ac:dyDescent="0.35">
      <c r="A33" s="138">
        <v>43291</v>
      </c>
      <c r="B33" s="3" t="s">
        <v>348</v>
      </c>
      <c r="C33" s="24" t="s">
        <v>91</v>
      </c>
      <c r="D33" s="26" t="s">
        <v>92</v>
      </c>
      <c r="E33" s="26">
        <v>10</v>
      </c>
    </row>
    <row r="34" spans="1:5" x14ac:dyDescent="0.35">
      <c r="A34" s="138">
        <v>43299</v>
      </c>
      <c r="B34" s="3" t="s">
        <v>348</v>
      </c>
      <c r="C34" s="24" t="s">
        <v>91</v>
      </c>
      <c r="D34" s="26" t="s">
        <v>92</v>
      </c>
      <c r="E34" s="26">
        <v>10</v>
      </c>
    </row>
    <row r="35" spans="1:5" x14ac:dyDescent="0.35">
      <c r="A35" s="138">
        <v>43306</v>
      </c>
      <c r="B35" s="3" t="s">
        <v>348</v>
      </c>
      <c r="C35" s="26" t="s">
        <v>91</v>
      </c>
      <c r="D35" s="26" t="s">
        <v>92</v>
      </c>
      <c r="E35" s="26">
        <v>10</v>
      </c>
    </row>
    <row r="36" spans="1:5" x14ac:dyDescent="0.35">
      <c r="A36" s="138">
        <v>43306</v>
      </c>
      <c r="B36" s="3" t="s">
        <v>348</v>
      </c>
      <c r="C36" s="26" t="s">
        <v>91</v>
      </c>
      <c r="D36" s="26" t="s">
        <v>219</v>
      </c>
      <c r="E36" s="26">
        <v>0</v>
      </c>
    </row>
    <row r="37" spans="1:5" x14ac:dyDescent="0.35">
      <c r="A37" s="138">
        <v>43320</v>
      </c>
      <c r="B37" s="3" t="s">
        <v>348</v>
      </c>
      <c r="C37" s="24" t="s">
        <v>91</v>
      </c>
      <c r="D37" s="26" t="s">
        <v>92</v>
      </c>
      <c r="E37" s="26">
        <v>10</v>
      </c>
    </row>
    <row r="38" spans="1:5" x14ac:dyDescent="0.35">
      <c r="A38" s="138">
        <v>43333</v>
      </c>
      <c r="B38" s="3" t="s">
        <v>348</v>
      </c>
      <c r="C38" s="26" t="s">
        <v>91</v>
      </c>
      <c r="D38" s="26" t="s">
        <v>92</v>
      </c>
      <c r="E38" s="26">
        <v>0</v>
      </c>
    </row>
    <row r="39" spans="1:5" x14ac:dyDescent="0.35">
      <c r="A39" s="138">
        <v>43333</v>
      </c>
      <c r="B39" s="3" t="s">
        <v>348</v>
      </c>
      <c r="C39" s="26" t="s">
        <v>16</v>
      </c>
      <c r="D39" s="26" t="s">
        <v>92</v>
      </c>
      <c r="E39" s="26">
        <v>28</v>
      </c>
    </row>
    <row r="40" spans="1:5" x14ac:dyDescent="0.35">
      <c r="A40" s="138">
        <v>43355</v>
      </c>
      <c r="B40" s="3" t="s">
        <v>348</v>
      </c>
      <c r="C40" s="26" t="s">
        <v>91</v>
      </c>
      <c r="D40" s="26" t="s">
        <v>92</v>
      </c>
      <c r="E40" s="26">
        <v>10</v>
      </c>
    </row>
    <row r="41" spans="1:5" x14ac:dyDescent="0.35">
      <c r="A41" s="138">
        <v>43410</v>
      </c>
      <c r="B41" s="3" t="s">
        <v>348</v>
      </c>
      <c r="C41" s="26" t="s">
        <v>91</v>
      </c>
      <c r="D41" s="26" t="s">
        <v>92</v>
      </c>
      <c r="E41" s="26">
        <v>0</v>
      </c>
    </row>
    <row r="42" spans="1:5" x14ac:dyDescent="0.35">
      <c r="A42" s="138">
        <v>43423</v>
      </c>
      <c r="B42" s="3" t="s">
        <v>348</v>
      </c>
      <c r="C42" s="26" t="s">
        <v>91</v>
      </c>
      <c r="D42" s="26" t="s">
        <v>92</v>
      </c>
      <c r="E42" s="26">
        <v>0</v>
      </c>
    </row>
    <row r="43" spans="1:5" x14ac:dyDescent="0.35">
      <c r="A43" s="138">
        <v>43430</v>
      </c>
      <c r="B43" s="3" t="s">
        <v>348</v>
      </c>
      <c r="C43" s="26" t="s">
        <v>91</v>
      </c>
      <c r="D43" s="26" t="s">
        <v>92</v>
      </c>
      <c r="E43" s="26">
        <v>0</v>
      </c>
    </row>
    <row r="44" spans="1:5" x14ac:dyDescent="0.35">
      <c r="A44" s="138">
        <v>43441</v>
      </c>
      <c r="B44" s="3" t="s">
        <v>348</v>
      </c>
      <c r="C44" s="26" t="s">
        <v>91</v>
      </c>
      <c r="D44" s="26" t="s">
        <v>92</v>
      </c>
      <c r="E44" s="171">
        <v>0</v>
      </c>
    </row>
    <row r="45" spans="1:5" x14ac:dyDescent="0.35">
      <c r="A45" s="138">
        <v>43669</v>
      </c>
      <c r="B45" s="3" t="s">
        <v>348</v>
      </c>
      <c r="C45" s="24" t="s">
        <v>91</v>
      </c>
      <c r="D45" s="26" t="s">
        <v>92</v>
      </c>
      <c r="E45" s="26">
        <v>10</v>
      </c>
    </row>
    <row r="46" spans="1:5" x14ac:dyDescent="0.35">
      <c r="A46" s="138">
        <v>43683</v>
      </c>
      <c r="B46" s="3" t="s">
        <v>348</v>
      </c>
      <c r="C46" s="26" t="s">
        <v>91</v>
      </c>
      <c r="D46" s="26" t="s">
        <v>92</v>
      </c>
      <c r="E46" s="26">
        <v>10</v>
      </c>
    </row>
    <row r="47" spans="1:5" x14ac:dyDescent="0.35">
      <c r="A47" s="138">
        <v>43690</v>
      </c>
      <c r="B47" s="3" t="s">
        <v>348</v>
      </c>
      <c r="C47" s="26" t="s">
        <v>91</v>
      </c>
      <c r="D47" s="26" t="s">
        <v>92</v>
      </c>
      <c r="E47" s="26">
        <v>10</v>
      </c>
    </row>
    <row r="48" spans="1:5" x14ac:dyDescent="0.35">
      <c r="A48" s="138">
        <v>43697</v>
      </c>
      <c r="B48" s="3" t="s">
        <v>348</v>
      </c>
      <c r="C48" s="26" t="s">
        <v>49</v>
      </c>
      <c r="D48" s="26" t="s">
        <v>92</v>
      </c>
      <c r="E48" s="26">
        <v>70.81</v>
      </c>
    </row>
    <row r="49" spans="1:5" x14ac:dyDescent="0.35">
      <c r="A49" s="138">
        <v>43733</v>
      </c>
      <c r="B49" s="3" t="s">
        <v>348</v>
      </c>
      <c r="C49" s="24" t="s">
        <v>91</v>
      </c>
      <c r="D49" s="26" t="s">
        <v>92</v>
      </c>
      <c r="E49" s="26">
        <v>0</v>
      </c>
    </row>
    <row r="50" spans="1:5" x14ac:dyDescent="0.35">
      <c r="A50" s="138">
        <v>43739</v>
      </c>
      <c r="B50" s="3" t="s">
        <v>348</v>
      </c>
      <c r="C50" s="26" t="s">
        <v>91</v>
      </c>
      <c r="D50" s="26" t="s">
        <v>120</v>
      </c>
      <c r="E50" s="26">
        <v>0</v>
      </c>
    </row>
    <row r="51" spans="1:5" x14ac:dyDescent="0.35">
      <c r="A51" s="138">
        <v>43739</v>
      </c>
      <c r="B51" s="3" t="s">
        <v>348</v>
      </c>
      <c r="C51" s="26" t="s">
        <v>91</v>
      </c>
      <c r="D51" s="26" t="s">
        <v>92</v>
      </c>
      <c r="E51" s="26">
        <v>10</v>
      </c>
    </row>
    <row r="52" spans="1:5" x14ac:dyDescent="0.35">
      <c r="A52" s="138">
        <v>43739</v>
      </c>
      <c r="B52" s="3" t="s">
        <v>348</v>
      </c>
      <c r="C52" s="26" t="s">
        <v>91</v>
      </c>
      <c r="D52" s="26" t="s">
        <v>219</v>
      </c>
      <c r="E52" s="26">
        <v>0</v>
      </c>
    </row>
    <row r="53" spans="1:5" x14ac:dyDescent="0.35">
      <c r="A53" s="138">
        <v>43760</v>
      </c>
      <c r="B53" s="3" t="s">
        <v>348</v>
      </c>
      <c r="C53" s="26" t="s">
        <v>16</v>
      </c>
      <c r="D53" s="26" t="s">
        <v>92</v>
      </c>
      <c r="E53" s="26">
        <v>0.11</v>
      </c>
    </row>
    <row r="54" spans="1:5" x14ac:dyDescent="0.35">
      <c r="A54" s="138">
        <v>43769</v>
      </c>
      <c r="B54" s="3" t="s">
        <v>348</v>
      </c>
      <c r="C54" s="24" t="s">
        <v>91</v>
      </c>
      <c r="D54" s="26" t="s">
        <v>92</v>
      </c>
      <c r="E54" s="26">
        <v>0</v>
      </c>
    </row>
    <row r="55" spans="1:5" x14ac:dyDescent="0.35">
      <c r="A55" s="138">
        <v>43769</v>
      </c>
      <c r="B55" s="3" t="s">
        <v>348</v>
      </c>
      <c r="C55" s="24" t="s">
        <v>91</v>
      </c>
      <c r="D55" s="26" t="s">
        <v>92</v>
      </c>
      <c r="E55" s="26">
        <v>0</v>
      </c>
    </row>
    <row r="56" spans="1:5" x14ac:dyDescent="0.35">
      <c r="A56" s="138">
        <v>43773</v>
      </c>
      <c r="B56" s="3" t="s">
        <v>348</v>
      </c>
      <c r="C56" s="26" t="s">
        <v>91</v>
      </c>
      <c r="D56" s="26" t="s">
        <v>92</v>
      </c>
      <c r="E56" s="26">
        <v>5</v>
      </c>
    </row>
    <row r="57" spans="1:5" s="115" customFormat="1" x14ac:dyDescent="0.35">
      <c r="A57" s="138">
        <v>43783</v>
      </c>
      <c r="B57" s="3" t="s">
        <v>348</v>
      </c>
      <c r="C57" s="26" t="s">
        <v>91</v>
      </c>
      <c r="D57" s="26" t="s">
        <v>92</v>
      </c>
      <c r="E57" s="26">
        <v>0</v>
      </c>
    </row>
    <row r="58" spans="1:5" x14ac:dyDescent="0.35">
      <c r="A58" s="71">
        <v>43987</v>
      </c>
      <c r="B58" s="3" t="s">
        <v>348</v>
      </c>
      <c r="C58" s="73" t="s">
        <v>91</v>
      </c>
      <c r="D58" s="26" t="s">
        <v>92</v>
      </c>
      <c r="E58" s="73">
        <v>7.5</v>
      </c>
    </row>
    <row r="59" spans="1:5" x14ac:dyDescent="0.35">
      <c r="A59" s="71">
        <v>43992</v>
      </c>
      <c r="B59" s="3" t="s">
        <v>348</v>
      </c>
      <c r="C59" s="73" t="s">
        <v>10</v>
      </c>
      <c r="D59" s="26" t="s">
        <v>92</v>
      </c>
      <c r="E59" s="73">
        <v>8</v>
      </c>
    </row>
    <row r="60" spans="1:5" x14ac:dyDescent="0.35">
      <c r="A60" s="87">
        <v>43999</v>
      </c>
      <c r="B60" s="3" t="s">
        <v>348</v>
      </c>
      <c r="C60" s="88" t="s">
        <v>91</v>
      </c>
      <c r="D60" s="26" t="s">
        <v>92</v>
      </c>
      <c r="E60" s="88">
        <v>10</v>
      </c>
    </row>
    <row r="61" spans="1:5" x14ac:dyDescent="0.35">
      <c r="A61" s="87">
        <v>44005</v>
      </c>
      <c r="B61" s="3" t="s">
        <v>348</v>
      </c>
      <c r="C61" s="88" t="s">
        <v>10</v>
      </c>
      <c r="D61" s="26" t="s">
        <v>92</v>
      </c>
      <c r="E61" s="88">
        <v>50</v>
      </c>
    </row>
    <row r="62" spans="1:5" x14ac:dyDescent="0.35">
      <c r="A62" s="87">
        <v>44019</v>
      </c>
      <c r="B62" s="3" t="s">
        <v>348</v>
      </c>
      <c r="C62" s="88" t="s">
        <v>10</v>
      </c>
      <c r="D62" s="26" t="s">
        <v>92</v>
      </c>
      <c r="E62" s="88">
        <v>0</v>
      </c>
    </row>
    <row r="63" spans="1:5" x14ac:dyDescent="0.35">
      <c r="A63" s="87">
        <v>44027</v>
      </c>
      <c r="B63" s="3" t="s">
        <v>348</v>
      </c>
      <c r="C63" s="88" t="s">
        <v>91</v>
      </c>
      <c r="D63" s="26" t="s">
        <v>92</v>
      </c>
      <c r="E63" s="88">
        <v>10</v>
      </c>
    </row>
    <row r="64" spans="1:5" x14ac:dyDescent="0.35">
      <c r="A64" s="87">
        <v>44034</v>
      </c>
      <c r="B64" s="3" t="s">
        <v>348</v>
      </c>
      <c r="C64" s="88" t="s">
        <v>10</v>
      </c>
      <c r="D64" s="26" t="s">
        <v>92</v>
      </c>
      <c r="E64" s="88">
        <v>1.01</v>
      </c>
    </row>
    <row r="65" spans="1:5" x14ac:dyDescent="0.35">
      <c r="A65" s="87">
        <v>44042</v>
      </c>
      <c r="B65" s="3" t="s">
        <v>348</v>
      </c>
      <c r="C65" s="88" t="s">
        <v>91</v>
      </c>
      <c r="D65" s="26" t="s">
        <v>92</v>
      </c>
      <c r="E65" s="88">
        <v>2.5</v>
      </c>
    </row>
    <row r="66" spans="1:5" x14ac:dyDescent="0.35">
      <c r="A66" s="87">
        <v>44048</v>
      </c>
      <c r="B66" s="3" t="s">
        <v>348</v>
      </c>
      <c r="C66" s="88" t="s">
        <v>10</v>
      </c>
      <c r="D66" s="26" t="s">
        <v>92</v>
      </c>
      <c r="E66" s="88">
        <v>50</v>
      </c>
    </row>
    <row r="67" spans="1:5" x14ac:dyDescent="0.35">
      <c r="A67" s="87">
        <v>44055</v>
      </c>
      <c r="B67" s="3" t="s">
        <v>348</v>
      </c>
      <c r="C67" s="88" t="s">
        <v>10</v>
      </c>
      <c r="D67" s="26" t="s">
        <v>92</v>
      </c>
      <c r="E67" s="88">
        <v>50</v>
      </c>
    </row>
    <row r="68" spans="1:5" x14ac:dyDescent="0.35">
      <c r="A68" s="87">
        <v>44061</v>
      </c>
      <c r="B68" s="3" t="s">
        <v>348</v>
      </c>
      <c r="C68" s="88" t="s">
        <v>10</v>
      </c>
      <c r="D68" s="26" t="s">
        <v>92</v>
      </c>
      <c r="E68" s="88">
        <v>50</v>
      </c>
    </row>
    <row r="69" spans="1:5" x14ac:dyDescent="0.35">
      <c r="A69" s="87">
        <v>44067</v>
      </c>
      <c r="B69" s="3" t="s">
        <v>348</v>
      </c>
      <c r="C69" s="88" t="s">
        <v>10</v>
      </c>
      <c r="D69" s="26" t="s">
        <v>92</v>
      </c>
      <c r="E69" s="88">
        <v>6.49</v>
      </c>
    </row>
    <row r="70" spans="1:5" x14ac:dyDescent="0.35">
      <c r="A70" s="87">
        <v>44075</v>
      </c>
      <c r="B70" s="3" t="s">
        <v>348</v>
      </c>
      <c r="C70" s="88" t="s">
        <v>10</v>
      </c>
      <c r="D70" s="26" t="s">
        <v>92</v>
      </c>
      <c r="E70" s="88">
        <v>20.86</v>
      </c>
    </row>
    <row r="71" spans="1:5" x14ac:dyDescent="0.35">
      <c r="A71" s="87">
        <v>44083</v>
      </c>
      <c r="B71" s="3" t="s">
        <v>348</v>
      </c>
      <c r="C71" s="88" t="s">
        <v>91</v>
      </c>
      <c r="D71" s="26" t="s">
        <v>92</v>
      </c>
      <c r="E71" s="88">
        <v>0</v>
      </c>
    </row>
    <row r="72" spans="1:5" x14ac:dyDescent="0.35">
      <c r="A72" s="87">
        <v>44089</v>
      </c>
      <c r="B72" s="3" t="s">
        <v>348</v>
      </c>
      <c r="C72" s="88" t="s">
        <v>91</v>
      </c>
      <c r="D72" s="26" t="s">
        <v>92</v>
      </c>
      <c r="E72" s="88">
        <v>10</v>
      </c>
    </row>
    <row r="73" spans="1:5" x14ac:dyDescent="0.35">
      <c r="A73" s="87">
        <v>44095</v>
      </c>
      <c r="B73" s="3" t="s">
        <v>348</v>
      </c>
      <c r="C73" s="88" t="s">
        <v>10</v>
      </c>
      <c r="D73" s="26" t="s">
        <v>92</v>
      </c>
      <c r="E73" s="88">
        <v>50</v>
      </c>
    </row>
    <row r="74" spans="1:5" x14ac:dyDescent="0.35">
      <c r="A74" s="87">
        <v>44104</v>
      </c>
      <c r="B74" s="3" t="s">
        <v>348</v>
      </c>
      <c r="C74" s="88" t="s">
        <v>10</v>
      </c>
      <c r="D74" s="26" t="s">
        <v>92</v>
      </c>
      <c r="E74" s="88">
        <v>5.63</v>
      </c>
    </row>
    <row r="75" spans="1:5" x14ac:dyDescent="0.35">
      <c r="A75" s="87">
        <v>44109</v>
      </c>
      <c r="B75" s="3" t="s">
        <v>348</v>
      </c>
      <c r="C75" s="88" t="s">
        <v>10</v>
      </c>
      <c r="D75" s="26" t="s">
        <v>92</v>
      </c>
      <c r="E75" s="88">
        <v>50</v>
      </c>
    </row>
    <row r="76" spans="1:5" x14ac:dyDescent="0.35">
      <c r="A76" s="87">
        <v>44138</v>
      </c>
      <c r="B76" s="3" t="s">
        <v>348</v>
      </c>
      <c r="C76" s="88" t="s">
        <v>91</v>
      </c>
      <c r="D76" s="26" t="s">
        <v>92</v>
      </c>
      <c r="E76" s="88">
        <v>10</v>
      </c>
    </row>
    <row r="77" spans="1:5" x14ac:dyDescent="0.35">
      <c r="A77" s="87">
        <v>44160</v>
      </c>
      <c r="B77" s="3" t="s">
        <v>348</v>
      </c>
      <c r="C77" s="88" t="s">
        <v>91</v>
      </c>
      <c r="D77" s="26" t="s">
        <v>92</v>
      </c>
      <c r="E77" s="88">
        <v>0</v>
      </c>
    </row>
    <row r="78" spans="1:5" x14ac:dyDescent="0.35">
      <c r="A78" s="87">
        <v>44165</v>
      </c>
      <c r="B78" s="3" t="s">
        <v>348</v>
      </c>
      <c r="C78" s="88" t="s">
        <v>10</v>
      </c>
      <c r="D78" s="26" t="s">
        <v>92</v>
      </c>
      <c r="E78" s="88">
        <v>1.23</v>
      </c>
    </row>
    <row r="79" spans="1:5" x14ac:dyDescent="0.35">
      <c r="A79" s="87">
        <v>44172</v>
      </c>
      <c r="B79" s="3" t="s">
        <v>348</v>
      </c>
      <c r="C79" s="88" t="s">
        <v>10</v>
      </c>
      <c r="D79" s="26" t="s">
        <v>92</v>
      </c>
      <c r="E79" s="88">
        <v>0.74</v>
      </c>
    </row>
    <row r="80" spans="1:5" x14ac:dyDescent="0.35">
      <c r="A80" s="87">
        <v>44195</v>
      </c>
      <c r="B80" s="3" t="s">
        <v>348</v>
      </c>
      <c r="C80" s="88" t="s">
        <v>10</v>
      </c>
      <c r="D80" s="26" t="s">
        <v>92</v>
      </c>
      <c r="E80" s="88">
        <v>2.29</v>
      </c>
    </row>
    <row r="81" spans="1:5" x14ac:dyDescent="0.35">
      <c r="A81" s="31">
        <v>44202</v>
      </c>
      <c r="B81" s="3" t="s">
        <v>348</v>
      </c>
      <c r="C81" s="24" t="s">
        <v>10</v>
      </c>
      <c r="D81" s="24" t="s">
        <v>92</v>
      </c>
      <c r="E81" s="24">
        <v>0</v>
      </c>
    </row>
    <row r="82" spans="1:5" x14ac:dyDescent="0.35">
      <c r="A82" s="71">
        <v>44209</v>
      </c>
      <c r="B82" s="3" t="s">
        <v>348</v>
      </c>
      <c r="C82" s="73" t="s">
        <v>10</v>
      </c>
      <c r="D82" s="73" t="s">
        <v>92</v>
      </c>
      <c r="E82" s="73">
        <v>0.32</v>
      </c>
    </row>
    <row r="83" spans="1:5" x14ac:dyDescent="0.35">
      <c r="A83" s="71">
        <v>44217</v>
      </c>
      <c r="B83" s="3" t="s">
        <v>348</v>
      </c>
      <c r="C83" s="73" t="s">
        <v>10</v>
      </c>
      <c r="D83" s="73" t="s">
        <v>92</v>
      </c>
      <c r="E83" s="73">
        <v>0</v>
      </c>
    </row>
    <row r="84" spans="1:5" x14ac:dyDescent="0.35">
      <c r="A84" s="71">
        <v>44230</v>
      </c>
      <c r="B84" s="3" t="s">
        <v>348</v>
      </c>
      <c r="C84" s="73" t="s">
        <v>10</v>
      </c>
      <c r="D84" s="73" t="s">
        <v>92</v>
      </c>
      <c r="E84" s="73">
        <v>7.0000000000000007E-2</v>
      </c>
    </row>
    <row r="85" spans="1:5" x14ac:dyDescent="0.35">
      <c r="A85" s="71">
        <v>44235</v>
      </c>
      <c r="B85" s="3" t="s">
        <v>348</v>
      </c>
      <c r="C85" s="73" t="s">
        <v>10</v>
      </c>
      <c r="D85" s="73" t="s">
        <v>92</v>
      </c>
      <c r="E85" s="73">
        <v>0</v>
      </c>
    </row>
    <row r="86" spans="1:5" x14ac:dyDescent="0.35">
      <c r="A86" s="71">
        <v>44243</v>
      </c>
      <c r="B86" s="3" t="s">
        <v>348</v>
      </c>
      <c r="C86" s="73" t="s">
        <v>10</v>
      </c>
      <c r="D86" s="73" t="s">
        <v>92</v>
      </c>
      <c r="E86" s="73">
        <v>0.09</v>
      </c>
    </row>
    <row r="87" spans="1:5" x14ac:dyDescent="0.35">
      <c r="A87" s="71">
        <v>44251</v>
      </c>
      <c r="B87" s="3" t="s">
        <v>348</v>
      </c>
      <c r="C87" s="73" t="s">
        <v>10</v>
      </c>
      <c r="D87" s="73" t="s">
        <v>92</v>
      </c>
      <c r="E87" s="73">
        <v>0</v>
      </c>
    </row>
    <row r="88" spans="1:5" x14ac:dyDescent="0.35">
      <c r="A88" s="71">
        <v>44293</v>
      </c>
      <c r="B88" s="3" t="s">
        <v>348</v>
      </c>
      <c r="C88" s="73" t="s">
        <v>10</v>
      </c>
      <c r="D88" s="73" t="s">
        <v>92</v>
      </c>
      <c r="E88" s="73">
        <v>0.28999999999999998</v>
      </c>
    </row>
    <row r="89" spans="1:5" x14ac:dyDescent="0.35">
      <c r="A89" s="71">
        <v>44305</v>
      </c>
      <c r="B89" s="3" t="s">
        <v>348</v>
      </c>
      <c r="C89" s="73" t="s">
        <v>91</v>
      </c>
      <c r="D89" s="73" t="s">
        <v>92</v>
      </c>
      <c r="E89" s="73">
        <v>0</v>
      </c>
    </row>
    <row r="90" spans="1:5" x14ac:dyDescent="0.35">
      <c r="A90" s="71">
        <v>44313</v>
      </c>
      <c r="B90" s="3" t="s">
        <v>348</v>
      </c>
      <c r="C90" s="73" t="s">
        <v>10</v>
      </c>
      <c r="D90" s="73" t="s">
        <v>92</v>
      </c>
      <c r="E90" s="73">
        <v>0</v>
      </c>
    </row>
    <row r="91" spans="1:5" x14ac:dyDescent="0.35">
      <c r="A91" s="71">
        <v>44321</v>
      </c>
      <c r="B91" s="3" t="s">
        <v>348</v>
      </c>
      <c r="C91" s="73" t="s">
        <v>10</v>
      </c>
      <c r="D91" s="73" t="s">
        <v>92</v>
      </c>
      <c r="E91" s="73">
        <v>0</v>
      </c>
    </row>
    <row r="92" spans="1:5" x14ac:dyDescent="0.35">
      <c r="A92" s="71">
        <v>44328</v>
      </c>
      <c r="B92" s="3" t="s">
        <v>348</v>
      </c>
      <c r="C92" s="73" t="s">
        <v>10</v>
      </c>
      <c r="D92" s="73" t="s">
        <v>92</v>
      </c>
      <c r="E92" s="73">
        <v>0</v>
      </c>
    </row>
    <row r="93" spans="1:5" x14ac:dyDescent="0.35">
      <c r="A93" s="71">
        <v>44335</v>
      </c>
      <c r="B93" s="3" t="s">
        <v>348</v>
      </c>
      <c r="C93" s="73" t="s">
        <v>10</v>
      </c>
      <c r="D93" s="73" t="s">
        <v>92</v>
      </c>
      <c r="E93" s="73">
        <v>0.04</v>
      </c>
    </row>
    <row r="94" spans="1:5" x14ac:dyDescent="0.35">
      <c r="A94" s="71">
        <v>44341</v>
      </c>
      <c r="B94" s="3" t="s">
        <v>348</v>
      </c>
      <c r="C94" s="73" t="s">
        <v>10</v>
      </c>
      <c r="D94" s="73" t="s">
        <v>92</v>
      </c>
      <c r="E94" s="73">
        <v>0.04</v>
      </c>
    </row>
    <row r="95" spans="1:5" x14ac:dyDescent="0.35">
      <c r="A95" s="71">
        <v>44354</v>
      </c>
      <c r="B95" s="3" t="s">
        <v>348</v>
      </c>
      <c r="C95" s="73" t="s">
        <v>10</v>
      </c>
      <c r="D95" s="73" t="s">
        <v>92</v>
      </c>
      <c r="E95" s="73">
        <v>50</v>
      </c>
    </row>
    <row r="96" spans="1:5" x14ac:dyDescent="0.35">
      <c r="A96" s="71">
        <v>44358</v>
      </c>
      <c r="B96" s="3" t="s">
        <v>348</v>
      </c>
      <c r="C96" s="73" t="s">
        <v>91</v>
      </c>
      <c r="D96" s="73" t="s">
        <v>92</v>
      </c>
      <c r="E96" s="73">
        <v>0</v>
      </c>
    </row>
    <row r="97" spans="1:5" x14ac:dyDescent="0.35">
      <c r="A97" s="125">
        <v>44361</v>
      </c>
      <c r="B97" s="3" t="s">
        <v>348</v>
      </c>
      <c r="C97" s="73" t="s">
        <v>10</v>
      </c>
      <c r="D97" s="73" t="s">
        <v>92</v>
      </c>
      <c r="E97" s="73">
        <v>7.25</v>
      </c>
    </row>
    <row r="98" spans="1:5" x14ac:dyDescent="0.35">
      <c r="A98" s="71">
        <v>44368</v>
      </c>
      <c r="B98" s="3" t="s">
        <v>348</v>
      </c>
      <c r="C98" s="73" t="s">
        <v>10</v>
      </c>
      <c r="D98" s="73" t="s">
        <v>92</v>
      </c>
      <c r="E98" s="73">
        <v>1.38</v>
      </c>
    </row>
    <row r="99" spans="1:5" x14ac:dyDescent="0.35">
      <c r="A99" s="71">
        <v>44376</v>
      </c>
      <c r="B99" s="3" t="s">
        <v>348</v>
      </c>
      <c r="C99" s="9" t="s">
        <v>10</v>
      </c>
      <c r="D99" s="9" t="s">
        <v>92</v>
      </c>
      <c r="E99" s="9">
        <v>50</v>
      </c>
    </row>
    <row r="100" spans="1:5" x14ac:dyDescent="0.35">
      <c r="A100" s="71">
        <v>44397</v>
      </c>
      <c r="B100" s="3" t="s">
        <v>348</v>
      </c>
      <c r="C100" s="73" t="s">
        <v>10</v>
      </c>
      <c r="D100" s="73" t="s">
        <v>92</v>
      </c>
      <c r="E100" s="73">
        <v>0.09</v>
      </c>
    </row>
    <row r="101" spans="1:5" x14ac:dyDescent="0.35">
      <c r="A101" s="126">
        <v>44411</v>
      </c>
      <c r="B101" s="3" t="s">
        <v>348</v>
      </c>
      <c r="C101" s="127" t="s">
        <v>10</v>
      </c>
      <c r="D101" s="127" t="s">
        <v>92</v>
      </c>
      <c r="E101" s="127">
        <v>0.27</v>
      </c>
    </row>
    <row r="102" spans="1:5" x14ac:dyDescent="0.35">
      <c r="A102" s="126">
        <v>44418</v>
      </c>
      <c r="B102" s="3" t="s">
        <v>348</v>
      </c>
      <c r="C102" s="127" t="s">
        <v>10</v>
      </c>
      <c r="D102" s="127" t="s">
        <v>92</v>
      </c>
      <c r="E102" s="127">
        <v>2.84</v>
      </c>
    </row>
    <row r="103" spans="1:5" x14ac:dyDescent="0.35">
      <c r="A103" s="126">
        <v>44426</v>
      </c>
      <c r="B103" s="3" t="s">
        <v>348</v>
      </c>
      <c r="C103" s="127" t="s">
        <v>10</v>
      </c>
      <c r="D103" s="127" t="s">
        <v>92</v>
      </c>
      <c r="E103" s="127">
        <v>7.0000000000000007E-2</v>
      </c>
    </row>
    <row r="104" spans="1:5" x14ac:dyDescent="0.35">
      <c r="A104" s="126">
        <v>44432</v>
      </c>
      <c r="B104" s="3" t="s">
        <v>348</v>
      </c>
      <c r="C104" s="127" t="s">
        <v>10</v>
      </c>
      <c r="D104" s="127" t="s">
        <v>92</v>
      </c>
      <c r="E104" s="127">
        <v>0</v>
      </c>
    </row>
    <row r="105" spans="1:5" x14ac:dyDescent="0.35">
      <c r="A105" s="126">
        <v>44439</v>
      </c>
      <c r="B105" s="3" t="s">
        <v>348</v>
      </c>
      <c r="C105" s="127" t="s">
        <v>10</v>
      </c>
      <c r="D105" s="127" t="s">
        <v>92</v>
      </c>
      <c r="E105" s="127">
        <v>0</v>
      </c>
    </row>
    <row r="106" spans="1:5" x14ac:dyDescent="0.35">
      <c r="A106" s="126">
        <v>44447</v>
      </c>
      <c r="B106" s="3" t="s">
        <v>348</v>
      </c>
      <c r="C106" s="127" t="s">
        <v>10</v>
      </c>
      <c r="D106" s="127" t="s">
        <v>92</v>
      </c>
      <c r="E106" s="127">
        <v>4.84</v>
      </c>
    </row>
    <row r="107" spans="1:5" x14ac:dyDescent="0.35">
      <c r="A107" s="126">
        <v>44453</v>
      </c>
      <c r="B107" s="3" t="s">
        <v>348</v>
      </c>
      <c r="C107" s="127" t="s">
        <v>10</v>
      </c>
      <c r="D107" s="127" t="s">
        <v>92</v>
      </c>
      <c r="E107" s="127">
        <v>0.02</v>
      </c>
    </row>
    <row r="108" spans="1:5" x14ac:dyDescent="0.35">
      <c r="A108" s="126">
        <v>44460</v>
      </c>
      <c r="B108" s="3" t="s">
        <v>348</v>
      </c>
      <c r="C108" s="127" t="s">
        <v>10</v>
      </c>
      <c r="D108" s="127" t="s">
        <v>92</v>
      </c>
      <c r="E108" s="127">
        <v>0</v>
      </c>
    </row>
    <row r="109" spans="1:5" x14ac:dyDescent="0.35">
      <c r="A109" s="126">
        <v>44467</v>
      </c>
      <c r="B109" s="3" t="s">
        <v>348</v>
      </c>
      <c r="C109" s="127" t="s">
        <v>10</v>
      </c>
      <c r="D109" s="127" t="s">
        <v>92</v>
      </c>
      <c r="E109" s="127">
        <v>2.79</v>
      </c>
    </row>
    <row r="110" spans="1:5" x14ac:dyDescent="0.35">
      <c r="A110" s="126">
        <v>44474</v>
      </c>
      <c r="B110" s="3" t="s">
        <v>348</v>
      </c>
      <c r="C110" s="127" t="s">
        <v>10</v>
      </c>
      <c r="D110" s="127" t="s">
        <v>92</v>
      </c>
      <c r="E110" s="127">
        <v>1.1200000000000001</v>
      </c>
    </row>
    <row r="111" spans="1:5" x14ac:dyDescent="0.35">
      <c r="A111" s="126">
        <v>44480</v>
      </c>
      <c r="B111" s="3" t="s">
        <v>348</v>
      </c>
      <c r="C111" s="127" t="s">
        <v>10</v>
      </c>
      <c r="D111" s="127" t="s">
        <v>92</v>
      </c>
      <c r="E111" s="127">
        <v>0.02</v>
      </c>
    </row>
    <row r="112" spans="1:5" x14ac:dyDescent="0.35">
      <c r="A112" s="126">
        <v>44488</v>
      </c>
      <c r="B112" s="3" t="s">
        <v>348</v>
      </c>
      <c r="C112" s="127" t="s">
        <v>10</v>
      </c>
      <c r="D112" s="127" t="s">
        <v>92</v>
      </c>
      <c r="E112" s="127">
        <v>0.37</v>
      </c>
    </row>
    <row r="113" spans="1:5" x14ac:dyDescent="0.35">
      <c r="A113" s="126">
        <v>44495</v>
      </c>
      <c r="B113" s="3" t="s">
        <v>348</v>
      </c>
      <c r="C113" s="127" t="s">
        <v>10</v>
      </c>
      <c r="D113" s="127" t="s">
        <v>92</v>
      </c>
      <c r="E113" s="127">
        <v>0</v>
      </c>
    </row>
    <row r="114" spans="1:5" x14ac:dyDescent="0.35">
      <c r="A114" s="126">
        <v>44504</v>
      </c>
      <c r="B114" s="3" t="s">
        <v>348</v>
      </c>
      <c r="C114" s="127" t="s">
        <v>10</v>
      </c>
      <c r="D114" s="127" t="s">
        <v>92</v>
      </c>
      <c r="E114" s="127">
        <v>0</v>
      </c>
    </row>
    <row r="115" spans="1:5" x14ac:dyDescent="0.35">
      <c r="A115" s="126">
        <v>44515</v>
      </c>
      <c r="B115" s="3" t="s">
        <v>348</v>
      </c>
      <c r="C115" s="127" t="s">
        <v>91</v>
      </c>
      <c r="D115" s="127" t="s">
        <v>92</v>
      </c>
      <c r="E115" s="127">
        <v>0</v>
      </c>
    </row>
  </sheetData>
  <sortState xmlns:xlrd2="http://schemas.microsoft.com/office/spreadsheetml/2017/richdata2" ref="A2:E192">
    <sortCondition ref="A2:A192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9"/>
  <sheetViews>
    <sheetView workbookViewId="0">
      <selection activeCell="I20" sqref="I20"/>
    </sheetView>
  </sheetViews>
  <sheetFormatPr defaultRowHeight="14.5" x14ac:dyDescent="0.35"/>
  <sheetData>
    <row r="1" spans="1:1" ht="15.5" x14ac:dyDescent="0.35">
      <c r="A1" s="63" t="s">
        <v>76</v>
      </c>
    </row>
    <row r="3" spans="1:1" x14ac:dyDescent="0.35">
      <c r="A3" s="56" t="s">
        <v>19</v>
      </c>
    </row>
    <row r="4" spans="1:1" x14ac:dyDescent="0.35">
      <c r="A4" s="60" t="s">
        <v>7</v>
      </c>
    </row>
    <row r="5" spans="1:1" x14ac:dyDescent="0.35">
      <c r="A5" s="60"/>
    </row>
    <row r="6" spans="1:1" x14ac:dyDescent="0.35">
      <c r="A6" s="56" t="s">
        <v>12</v>
      </c>
    </row>
    <row r="7" spans="1:1" x14ac:dyDescent="0.35">
      <c r="A7" t="s">
        <v>70</v>
      </c>
    </row>
    <row r="8" spans="1:1" x14ac:dyDescent="0.35">
      <c r="A8" s="56" t="s">
        <v>13</v>
      </c>
    </row>
    <row r="9" spans="1:1" x14ac:dyDescent="0.35">
      <c r="A9" s="56" t="s">
        <v>14</v>
      </c>
    </row>
    <row r="10" spans="1:1" x14ac:dyDescent="0.35">
      <c r="A10" s="56" t="s">
        <v>15</v>
      </c>
    </row>
    <row r="11" spans="1:1" x14ac:dyDescent="0.35">
      <c r="A11" s="56" t="s">
        <v>20</v>
      </c>
    </row>
    <row r="12" spans="1:1" x14ac:dyDescent="0.35">
      <c r="A12" s="56" t="s">
        <v>21</v>
      </c>
    </row>
    <row r="13" spans="1:1" x14ac:dyDescent="0.35">
      <c r="A13" s="56" t="s">
        <v>84</v>
      </c>
    </row>
    <row r="14" spans="1:1" x14ac:dyDescent="0.35">
      <c r="A14" s="56" t="s">
        <v>85</v>
      </c>
    </row>
    <row r="15" spans="1:1" x14ac:dyDescent="0.35">
      <c r="A15" s="56" t="s">
        <v>86</v>
      </c>
    </row>
    <row r="16" spans="1:1" x14ac:dyDescent="0.35">
      <c r="A16" s="60" t="s">
        <v>87</v>
      </c>
    </row>
    <row r="17" spans="1:1" x14ac:dyDescent="0.35">
      <c r="A17" s="62"/>
    </row>
    <row r="18" spans="1:1" x14ac:dyDescent="0.35">
      <c r="A18" s="60" t="s">
        <v>78</v>
      </c>
    </row>
    <row r="19" spans="1:1" x14ac:dyDescent="0.35">
      <c r="A19" s="60" t="s">
        <v>77</v>
      </c>
    </row>
    <row r="20" spans="1:1" x14ac:dyDescent="0.35">
      <c r="A20" s="60" t="s">
        <v>80</v>
      </c>
    </row>
    <row r="21" spans="1:1" x14ac:dyDescent="0.35">
      <c r="A21" s="60" t="s">
        <v>79</v>
      </c>
    </row>
    <row r="22" spans="1:1" x14ac:dyDescent="0.35">
      <c r="A22" s="60" t="s">
        <v>81</v>
      </c>
    </row>
    <row r="23" spans="1:1" x14ac:dyDescent="0.35">
      <c r="A23" s="60" t="s">
        <v>73</v>
      </c>
    </row>
    <row r="24" spans="1:1" x14ac:dyDescent="0.35">
      <c r="A24" s="60" t="s">
        <v>74</v>
      </c>
    </row>
    <row r="25" spans="1:1" x14ac:dyDescent="0.35">
      <c r="A25" s="60" t="s">
        <v>71</v>
      </c>
    </row>
    <row r="26" spans="1:1" x14ac:dyDescent="0.35">
      <c r="A26" s="60" t="s">
        <v>72</v>
      </c>
    </row>
    <row r="27" spans="1:1" x14ac:dyDescent="0.35">
      <c r="A27" s="60" t="s">
        <v>83</v>
      </c>
    </row>
    <row r="28" spans="1:1" x14ac:dyDescent="0.35">
      <c r="A28" s="60" t="s">
        <v>88</v>
      </c>
    </row>
    <row r="29" spans="1:1" x14ac:dyDescent="0.35">
      <c r="A29" s="60" t="s">
        <v>82</v>
      </c>
    </row>
  </sheetData>
  <sortState xmlns:xlrd2="http://schemas.microsoft.com/office/spreadsheetml/2017/richdata2" ref="A14:A25">
    <sortCondition ref="A14"/>
  </sortState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7BDD1B75669E94AB690344454A2FDA0" ma:contentTypeVersion="13" ma:contentTypeDescription="Create a new document." ma:contentTypeScope="" ma:versionID="d574485f94d0f5544102d54236aaf7f1">
  <xsd:schema xmlns:xsd="http://www.w3.org/2001/XMLSchema" xmlns:xs="http://www.w3.org/2001/XMLSchema" xmlns:p="http://schemas.microsoft.com/office/2006/metadata/properties" xmlns:ns2="ce32806a-8640-4bdf-8dde-24791ef51772" xmlns:ns3="7d8e2b3b-bd99-497c-a4aa-8b1943090515" targetNamespace="http://schemas.microsoft.com/office/2006/metadata/properties" ma:root="true" ma:fieldsID="307d32248d750e58c2c06e0a2873af6d" ns2:_="" ns3:_="">
    <xsd:import namespace="ce32806a-8640-4bdf-8dde-24791ef51772"/>
    <xsd:import namespace="7d8e2b3b-bd99-497c-a4aa-8b194309051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e32806a-8640-4bdf-8dde-24791ef5177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651b62a4-9796-44f9-b2a5-9cb121c1087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e2b3b-bd99-497c-a4aa-8b1943090515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9" nillable="true" ma:displayName="Taxonomy Catch All Column" ma:hidden="true" ma:list="{b26da8b1-9de5-495e-95ac-1a272a00d2d7}" ma:internalName="TaxCatchAll" ma:showField="CatchAllData" ma:web="7d8e2b3b-bd99-497c-a4aa-8b194309051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ce32806a-8640-4bdf-8dde-24791ef51772">
      <Terms xmlns="http://schemas.microsoft.com/office/infopath/2007/PartnerControls"/>
    </lcf76f155ced4ddcb4097134ff3c332f>
    <TaxCatchAll xmlns="7d8e2b3b-bd99-497c-a4aa-8b1943090515" xsi:nil="true"/>
  </documentManagement>
</p:properties>
</file>

<file path=customXml/itemProps1.xml><?xml version="1.0" encoding="utf-8"?>
<ds:datastoreItem xmlns:ds="http://schemas.openxmlformats.org/officeDocument/2006/customXml" ds:itemID="{0F6919DB-CA50-41F8-88C7-9C8DEBED21C6}"/>
</file>

<file path=customXml/itemProps2.xml><?xml version="1.0" encoding="utf-8"?>
<ds:datastoreItem xmlns:ds="http://schemas.openxmlformats.org/officeDocument/2006/customXml" ds:itemID="{0E74E548-B52D-4DBC-8943-CCAA17B05827}"/>
</file>

<file path=customXml/itemProps3.xml><?xml version="1.0" encoding="utf-8"?>
<ds:datastoreItem xmlns:ds="http://schemas.openxmlformats.org/officeDocument/2006/customXml" ds:itemID="{73C3FE63-8F63-44CC-92BF-5AC8B37B644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2021</vt:lpstr>
      <vt:lpstr>2020</vt:lpstr>
      <vt:lpstr>2019</vt:lpstr>
      <vt:lpstr>2018</vt:lpstr>
      <vt:lpstr>2017</vt:lpstr>
      <vt:lpstr>2016</vt:lpstr>
      <vt:lpstr>2015</vt:lpstr>
      <vt:lpstr>Sheet1</vt:lpstr>
      <vt:lpstr>Key</vt:lpstr>
      <vt:lpstr>Trigger Chart</vt:lpstr>
    </vt:vector>
  </TitlesOfParts>
  <Company>East Bay Regional Park District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EBRPD</dc:creator>
  <cp:lastModifiedBy>Hartman, Rosemary@DWR</cp:lastModifiedBy>
  <cp:lastPrinted>2020-08-19T18:11:11Z</cp:lastPrinted>
  <dcterms:created xsi:type="dcterms:W3CDTF">2015-04-13T21:16:28Z</dcterms:created>
  <dcterms:modified xsi:type="dcterms:W3CDTF">2022-04-11T19:18:41Z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0x01010047BDD1B75669E94AB690344454A2FDA0</vt:lpwstr>
  </property>
</Properties>
</file>