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a\Desktop\"/>
    </mc:Choice>
  </mc:AlternateContent>
  <xr:revisionPtr revIDLastSave="4" documentId="10_ncr:100000_{73334A39-935A-4905-B917-9E3FFE9CD5D0}" xr6:coauthVersionLast="47" xr6:coauthVersionMax="47" xr10:uidLastSave="{1271DAD2-22E7-45CA-B14F-F26F21E58B32}"/>
  <bookViews>
    <workbookView xWindow="-105" yWindow="-105" windowWidth="19425" windowHeight="10560" firstSheet="2" activeTab="1" xr2:uid="{D5BCAE44-8548-4AF8-881F-BA8769FC3991}"/>
  </bookViews>
  <sheets>
    <sheet name="DailyCheck" sheetId="1" r:id="rId1"/>
    <sheet name="Fish_In&amp;Out" sheetId="2" r:id="rId2"/>
    <sheet name="WQ_In&amp;Out" sheetId="3" r:id="rId3"/>
    <sheet name="Zoop" sheetId="4" r:id="rId4"/>
  </sheets>
  <definedNames>
    <definedName name="_xlnm._FilterDatabase" localSheetId="0" hidden="1">DailyCheck!$A$1:$BF$133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5" i="1" l="1"/>
  <c r="H22" i="4" l="1"/>
  <c r="H20" i="4"/>
  <c r="H19" i="4"/>
  <c r="H17" i="4"/>
  <c r="H16" i="4"/>
  <c r="H15" i="4"/>
  <c r="H14" i="4"/>
  <c r="H13" i="4"/>
  <c r="H11" i="4"/>
  <c r="H10" i="4"/>
  <c r="H9" i="4"/>
  <c r="H8" i="4"/>
  <c r="H7" i="4"/>
  <c r="H6" i="4"/>
  <c r="H5" i="4"/>
  <c r="AD4" i="1" l="1"/>
  <c r="AD5" i="1"/>
  <c r="AD6" i="1"/>
  <c r="AD7" i="1"/>
  <c r="AD8" i="1"/>
  <c r="AD9" i="1"/>
  <c r="AD10" i="1"/>
  <c r="AD13" i="1"/>
  <c r="AD14" i="1"/>
  <c r="AD15" i="1"/>
  <c r="AD16" i="1"/>
  <c r="AD17" i="1"/>
  <c r="AD18" i="1"/>
  <c r="AD20" i="1"/>
  <c r="AD21" i="1"/>
  <c r="AD23" i="1"/>
  <c r="AD25" i="1"/>
  <c r="AD26" i="1"/>
  <c r="AD27" i="1"/>
  <c r="AD28" i="1"/>
  <c r="AD31" i="1"/>
  <c r="AD32" i="1"/>
  <c r="AD33" i="1"/>
  <c r="AD36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3" i="1"/>
  <c r="W25" i="1"/>
  <c r="W26" i="1"/>
  <c r="W27" i="1"/>
  <c r="W28" i="1"/>
  <c r="W29" i="1"/>
  <c r="W30" i="1"/>
  <c r="W31" i="1"/>
  <c r="W32" i="1"/>
  <c r="W34" i="1"/>
  <c r="W3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V2" i="3"/>
  <c r="L2" i="3"/>
</calcChain>
</file>

<file path=xl/sharedStrings.xml><?xml version="1.0" encoding="utf-8"?>
<sst xmlns="http://schemas.openxmlformats.org/spreadsheetml/2006/main" count="1542" uniqueCount="192">
  <si>
    <t>Location</t>
  </si>
  <si>
    <t>Recorder</t>
  </si>
  <si>
    <t>Field.Check</t>
  </si>
  <si>
    <t>Date</t>
  </si>
  <si>
    <t>YSI#</t>
  </si>
  <si>
    <t>Time</t>
  </si>
  <si>
    <t>Weather</t>
  </si>
  <si>
    <t>Secchi_m</t>
  </si>
  <si>
    <t>Water.Temp_C</t>
  </si>
  <si>
    <t>DO_mg_L</t>
  </si>
  <si>
    <t>SpCond_uS</t>
  </si>
  <si>
    <t>EC</t>
  </si>
  <si>
    <t>pH</t>
  </si>
  <si>
    <t>Tide</t>
  </si>
  <si>
    <t>Microsystis_Rank</t>
  </si>
  <si>
    <t>Turb1</t>
  </si>
  <si>
    <t>Turb2</t>
  </si>
  <si>
    <t>Turb3</t>
  </si>
  <si>
    <t>Avg.Turb_ntu</t>
  </si>
  <si>
    <t>Vel1</t>
  </si>
  <si>
    <t>Vel2</t>
  </si>
  <si>
    <t>Vel3</t>
  </si>
  <si>
    <t>Avg.Vel_cfs</t>
  </si>
  <si>
    <t>Zooplankton?</t>
  </si>
  <si>
    <t>Flow.Speed</t>
  </si>
  <si>
    <t>Set.Time</t>
  </si>
  <si>
    <t>Start.Time</t>
  </si>
  <si>
    <t>Start.Meter</t>
  </si>
  <si>
    <t>End.Meter</t>
  </si>
  <si>
    <t>Revs</t>
  </si>
  <si>
    <t>Zoop.Notes</t>
  </si>
  <si>
    <t>Damage.A</t>
  </si>
  <si>
    <t>Damage.B</t>
  </si>
  <si>
    <t>Damage.C</t>
  </si>
  <si>
    <t>Damage.D</t>
  </si>
  <si>
    <t>Damage.E</t>
  </si>
  <si>
    <t>Damage.F</t>
  </si>
  <si>
    <t>Damage.Notes</t>
  </si>
  <si>
    <t>Bio.A</t>
  </si>
  <si>
    <t>Bio.B</t>
  </si>
  <si>
    <t>Bio.C</t>
  </si>
  <si>
    <t>Bio.D</t>
  </si>
  <si>
    <t>Bio.E</t>
  </si>
  <si>
    <t>Bio.F</t>
  </si>
  <si>
    <t>Bio.Notes</t>
  </si>
  <si>
    <t>Plate.Collection?</t>
  </si>
  <si>
    <t>Mort.A</t>
  </si>
  <si>
    <t>Mort.B</t>
  </si>
  <si>
    <t>Mort.C</t>
  </si>
  <si>
    <t>Mort.D</t>
  </si>
  <si>
    <t>Mort.E</t>
  </si>
  <si>
    <t>Mort.F</t>
  </si>
  <si>
    <t>Fish.Notes</t>
  </si>
  <si>
    <t>Misc.Notes</t>
  </si>
  <si>
    <t>Entered.By</t>
  </si>
  <si>
    <t>Entry.Date</t>
  </si>
  <si>
    <t>Checked.By</t>
  </si>
  <si>
    <t>Check.Date</t>
  </si>
  <si>
    <t>RV</t>
  </si>
  <si>
    <t>NK</t>
  </si>
  <si>
    <t>N</t>
  </si>
  <si>
    <t>CLR</t>
  </si>
  <si>
    <t>NA</t>
  </si>
  <si>
    <t>FLD</t>
  </si>
  <si>
    <t>Y</t>
  </si>
  <si>
    <t>throw tow, dist: 5m</t>
  </si>
  <si>
    <t>X</t>
  </si>
  <si>
    <t>NONE</t>
  </si>
  <si>
    <t>cage deployment day</t>
  </si>
  <si>
    <t>JR</t>
  </si>
  <si>
    <t>EBB</t>
  </si>
  <si>
    <t>fish deployed</t>
  </si>
  <si>
    <t>invert plates deployed</t>
  </si>
  <si>
    <t>REG</t>
  </si>
  <si>
    <t>cage F: caught 1 live smelt in net- fiesty; cage B: small rivet in bottom of cage, caught in net; cage D: caught Gammarus in net</t>
  </si>
  <si>
    <t>tow looked good, bubble in flow meter</t>
  </si>
  <si>
    <t>A's lid has small gap; C some rusting on top rim; D listing very slightly</t>
  </si>
  <si>
    <t>B had tree branch caught on it; A has some SAV on the upstream side during ebb</t>
  </si>
  <si>
    <t>1 live fish caught in F, looked well</t>
  </si>
  <si>
    <t>CS</t>
  </si>
  <si>
    <t>CLD</t>
  </si>
  <si>
    <t>Cage C: slight rust on top of rim</t>
  </si>
  <si>
    <t>F, D, E: caught 1 gammarus in net</t>
  </si>
  <si>
    <t>BS</t>
  </si>
  <si>
    <t>Cage B: did 2 sweeps (1st net twisted); took footage at cage B</t>
  </si>
  <si>
    <t>Cage A: lots of debris caught up on upstream side during ebb tide, slight depression on top side or cage, looks like wire ties have come loose; brushed cages</t>
  </si>
  <si>
    <t>FOG</t>
  </si>
  <si>
    <t>white flowmeter</t>
  </si>
  <si>
    <t>A: mesh top seperating, added zip ties to keep together; D: little rusty</t>
  </si>
  <si>
    <t>A: 2 smelt at surface; B: saw 1 smelt swimming at surface after putting camera in; C: 4-5 swimming/jumping near surface; D: 1 swimming near surface; E: one near surface during netting-looked distressed; F: ton swam near surface/frantic before putting camera in</t>
  </si>
  <si>
    <t>E, C, A: gam in net; go pro footage order: B, E, F, D, C, A</t>
  </si>
  <si>
    <t>F listing a smidge with the tides; D listing against tide</t>
  </si>
  <si>
    <t>D: azola at surface; A: sides feel slightly slick; C: azola on surface</t>
  </si>
  <si>
    <t>B &amp; C: 3 smelt near surface; A &amp; D: 1 smelt near surface</t>
  </si>
  <si>
    <t>RAN</t>
  </si>
  <si>
    <t>throw tow, dist: 6.5m towed parallel w/ramp</t>
  </si>
  <si>
    <t>no check, too windy; no damage visible from seawall</t>
  </si>
  <si>
    <t>no check, too windy</t>
  </si>
  <si>
    <t>surface moving quickly, very windy</t>
  </si>
  <si>
    <t>throw tow from boat, dist: 6.5m</t>
  </si>
  <si>
    <t>XX</t>
  </si>
  <si>
    <t>D rusty near lid</t>
  </si>
  <si>
    <t>Cage A: one smelt swimming briefly near surface; Video order: E,B,D,C,A; No video for F - go pro added after netting</t>
  </si>
  <si>
    <t>no netting or camera check</t>
  </si>
  <si>
    <t>JJ</t>
  </si>
  <si>
    <t>Cage A: 1 smelt caught live, got tangled in net w/ difficulties in removing; Cage E: 2 live fish caught- both released quickly w/o issue; video order: A,C,D,F,E,B</t>
  </si>
  <si>
    <t>samples taken for Hobbs lab</t>
  </si>
  <si>
    <t>cage C: looks to be sitting slightly deeper than other cage</t>
  </si>
  <si>
    <t>did not net for mortalities</t>
  </si>
  <si>
    <t>B looks higher out of water; D looks low</t>
  </si>
  <si>
    <t>all buoys getting slimy; all cages had some residue but not obstructing pores</t>
  </si>
  <si>
    <t>not netted, no video recorded or fish seen</t>
  </si>
  <si>
    <t>camera order: A,C,D,F,E,B</t>
  </si>
  <si>
    <t>no netting; go pro footage taken from side of cage (within)</t>
  </si>
  <si>
    <t>tried netting F, too choppy and no netting on A-E</t>
  </si>
  <si>
    <t>hand tow, dist: 6.5m (checked against prior lengths)</t>
  </si>
  <si>
    <t>algae growth on cages, not blocking flow much; took photo of B</t>
  </si>
  <si>
    <t>no netting or video</t>
  </si>
  <si>
    <t>WND</t>
  </si>
  <si>
    <t>poor set b/c of wind, kink in end</t>
  </si>
  <si>
    <t>cages starting to get algae growth</t>
  </si>
  <si>
    <t>no netting</t>
  </si>
  <si>
    <t>algae growth on all cage; took go pro footage of sides- camera order: F,E,B,A,C,D</t>
  </si>
  <si>
    <t>no netting, took go pro of bottom</t>
  </si>
  <si>
    <t>DWSC</t>
  </si>
  <si>
    <t>MB</t>
  </si>
  <si>
    <t>only looked at surface</t>
  </si>
  <si>
    <t>set trail cam upstream to 1 min intervals, was off before…</t>
  </si>
  <si>
    <t>noticed rusty clumps blocking some of the holes on cage; camera order: B,E,F,A,C,D</t>
  </si>
  <si>
    <t>took video</t>
  </si>
  <si>
    <t>throw net, poor sample-almost no bugs</t>
  </si>
  <si>
    <t>south buoy twisted around and upstream of F, moved buoy south and took slack of rope to piling</t>
  </si>
  <si>
    <t>throw net tow, dist: 6.5m; boat got pushed a little, may not have been full length</t>
  </si>
  <si>
    <t>little algae</t>
  </si>
  <si>
    <t>no netting or camera</t>
  </si>
  <si>
    <t>D: really rusty, holes partially blocked; brushed part of outsides on C &amp; D to remove rust</t>
  </si>
  <si>
    <t>algae buildup on all cages not blocking holes</t>
  </si>
  <si>
    <t>no netting/camera</t>
  </si>
  <si>
    <t>BD</t>
  </si>
  <si>
    <t>no motor for zoop tow, was taken from piling</t>
  </si>
  <si>
    <t>mortality in C is chewed up, mouth wide open and missing eyes</t>
  </si>
  <si>
    <t>LOW</t>
  </si>
  <si>
    <t>F: buoy support bent</t>
  </si>
  <si>
    <t>algae on all</t>
  </si>
  <si>
    <t>fixed anchors</t>
  </si>
  <si>
    <t>JN</t>
  </si>
  <si>
    <t>used throw net for sample</t>
  </si>
  <si>
    <t>scrubbed each cage for biofouling</t>
  </si>
  <si>
    <t>pH may be incorrect</t>
  </si>
  <si>
    <t>NI</t>
  </si>
  <si>
    <t>sample taken but forgot materials to store/preserve</t>
  </si>
  <si>
    <t>cages seem normal</t>
  </si>
  <si>
    <t>cage F has same buoy damage as before</t>
  </si>
  <si>
    <t>so much algae</t>
  </si>
  <si>
    <t>no netting or use of camera</t>
  </si>
  <si>
    <t>algae!</t>
  </si>
  <si>
    <t>limited check due to Yolo &amp; eDNA</t>
  </si>
  <si>
    <t>Action</t>
  </si>
  <si>
    <t>Cage</t>
  </si>
  <si>
    <t>Mesh.Type</t>
  </si>
  <si>
    <t>#Fish</t>
  </si>
  <si>
    <t>In.Out.Time</t>
  </si>
  <si>
    <t>B1.Temp_C</t>
  </si>
  <si>
    <t>B1.DO_mg/L</t>
  </si>
  <si>
    <t>B2.Temp_C</t>
  </si>
  <si>
    <t>B2.DO_mg/L</t>
  </si>
  <si>
    <t>Cage.Temp_C</t>
  </si>
  <si>
    <t>Cage.DO_mg/L</t>
  </si>
  <si>
    <t>Notes</t>
  </si>
  <si>
    <t>Deployment</t>
  </si>
  <si>
    <t>A</t>
  </si>
  <si>
    <t>"5/32+WRAP"</t>
  </si>
  <si>
    <t>good release; only 1 or 2 fish over all buckets acting a little off; saw no morts</t>
  </si>
  <si>
    <t>B</t>
  </si>
  <si>
    <t>"5/32"</t>
  </si>
  <si>
    <t>C</t>
  </si>
  <si>
    <t>"1/8"</t>
  </si>
  <si>
    <t>D</t>
  </si>
  <si>
    <t>E</t>
  </si>
  <si>
    <t>F</t>
  </si>
  <si>
    <t>Retrieval</t>
  </si>
  <si>
    <t>all cages had live fish</t>
  </si>
  <si>
    <t>AT</t>
  </si>
  <si>
    <t>windy day, good release</t>
  </si>
  <si>
    <t>Avg.Vel_f/s</t>
  </si>
  <si>
    <t>DO_mg/L</t>
  </si>
  <si>
    <t>Plates.Deployed?</t>
  </si>
  <si>
    <t>bucket sampling not great</t>
  </si>
  <si>
    <t>OUT</t>
  </si>
  <si>
    <t>no zoop sample; 2 invert plates deployed</t>
  </si>
  <si>
    <t>Smelt Study zoop samples to be analyzed</t>
  </si>
  <si>
    <t>note: if throw samples appear empty, do not filter and 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</si>
</sst>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0" fontId="0" fillId="6" borderId="1" xfId="0" applyFont="1" applyFill="1" applyBorder="1" applyAlignment="1">
      <alignment horizontal="left"/>
    </xf>
    <xf numFmtId="14" fontId="0" fillId="6" borderId="1" xfId="0" applyNumberFormat="1" applyFont="1" applyFill="1" applyBorder="1" applyAlignment="1">
      <alignment horizontal="left"/>
    </xf>
    <xf numFmtId="20" fontId="0" fillId="6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14" fontId="0" fillId="3" borderId="1" xfId="0" applyNumberFormat="1" applyFont="1" applyFill="1" applyBorder="1" applyAlignment="1">
      <alignment horizontal="left"/>
    </xf>
    <xf numFmtId="20" fontId="0" fillId="3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14" fontId="0" fillId="4" borderId="1" xfId="0" applyNumberFormat="1" applyFont="1" applyFill="1" applyBorder="1" applyAlignment="1">
      <alignment horizontal="left"/>
    </xf>
    <xf numFmtId="20" fontId="0" fillId="4" borderId="1" xfId="0" applyNumberFormat="1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14" fontId="0" fillId="5" borderId="1" xfId="0" applyNumberFormat="1" applyFont="1" applyFill="1" applyBorder="1" applyAlignment="1">
      <alignment horizontal="left"/>
    </xf>
    <xf numFmtId="20" fontId="0" fillId="5" borderId="1" xfId="0" applyNumberFormat="1" applyFont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14" fontId="0" fillId="7" borderId="1" xfId="0" applyNumberFormat="1" applyFont="1" applyFill="1" applyBorder="1" applyAlignment="1">
      <alignment horizontal="left"/>
    </xf>
    <xf numFmtId="20" fontId="0" fillId="7" borderId="1" xfId="0" applyNumberFormat="1" applyFont="1" applyFill="1" applyBorder="1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20" fontId="0" fillId="0" borderId="0" xfId="0" applyNumberFormat="1" applyFill="1" applyAlignment="1">
      <alignment horizontal="left"/>
    </xf>
    <xf numFmtId="0" fontId="0" fillId="0" borderId="0" xfId="0" applyFill="1"/>
    <xf numFmtId="0" fontId="0" fillId="2" borderId="2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20" fontId="0" fillId="0" borderId="0" xfId="0" applyNumberFormat="1" applyFill="1" applyBorder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/>
    <xf numFmtId="17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/>
    </xf>
    <xf numFmtId="0" fontId="0" fillId="0" borderId="0" xfId="0" applyBorder="1"/>
    <xf numFmtId="17" fontId="0" fillId="0" borderId="0" xfId="0" applyNumberFormat="1" applyBorder="1" applyAlignment="1">
      <alignment horizontal="left"/>
    </xf>
    <xf numFmtId="0" fontId="0" fillId="2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AF1D-AD37-419D-B097-60D5BA5AB011}">
  <dimension ref="A1:BF133"/>
  <sheetViews>
    <sheetView topLeftCell="AE1" workbookViewId="0">
      <pane ySplit="1" topLeftCell="A20" activePane="bottomLeft" state="frozen"/>
      <selection pane="bottomLeft" activeCell="BE23" sqref="BE23:BE37"/>
      <selection activeCell="AU1" sqref="AU1"/>
    </sheetView>
  </sheetViews>
  <sheetFormatPr defaultRowHeight="15"/>
  <cols>
    <col min="4" max="4" width="9.7109375" bestFit="1" customWidth="1"/>
    <col min="38" max="38" width="13.5703125" customWidth="1"/>
    <col min="56" max="56" width="9.7109375" bestFit="1" customWidth="1"/>
    <col min="57" max="57" width="11.28515625" bestFit="1" customWidth="1"/>
    <col min="58" max="58" width="9.7109375" bestFit="1" customWidth="1"/>
  </cols>
  <sheetData>
    <row r="1" spans="1:58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</row>
    <row r="2" spans="1:58" s="24" customFormat="1">
      <c r="A2" s="21" t="s">
        <v>58</v>
      </c>
      <c r="B2" s="21" t="s">
        <v>59</v>
      </c>
      <c r="C2" s="21" t="s">
        <v>60</v>
      </c>
      <c r="D2" s="22">
        <v>43487</v>
      </c>
      <c r="E2" s="21">
        <v>3</v>
      </c>
      <c r="F2" s="23">
        <v>0.63541666666666663</v>
      </c>
      <c r="G2" s="21" t="s">
        <v>61</v>
      </c>
      <c r="H2" s="21" t="s">
        <v>62</v>
      </c>
      <c r="I2" s="21">
        <v>10.8</v>
      </c>
      <c r="J2" s="21">
        <v>10.9</v>
      </c>
      <c r="K2" s="21">
        <v>183</v>
      </c>
      <c r="L2" s="21">
        <v>134</v>
      </c>
      <c r="M2" s="21">
        <v>7.51</v>
      </c>
      <c r="N2" s="21" t="s">
        <v>63</v>
      </c>
      <c r="O2" s="21">
        <v>1</v>
      </c>
      <c r="P2" s="21">
        <v>72.599999999999994</v>
      </c>
      <c r="Q2" s="21">
        <v>84.9</v>
      </c>
      <c r="R2" s="21">
        <v>73.2</v>
      </c>
      <c r="S2" s="21">
        <f t="shared" ref="S2:S37" si="0">AVERAGE(P2:R2)</f>
        <v>76.899999999999991</v>
      </c>
      <c r="T2" s="21">
        <v>0.28999999999999998</v>
      </c>
      <c r="U2" s="21">
        <v>0.32</v>
      </c>
      <c r="V2" s="21">
        <v>0.33</v>
      </c>
      <c r="W2" s="21">
        <f t="shared" ref="W2:W36" si="1">AVERAGE(T2:V2)</f>
        <v>0.3133333333333333</v>
      </c>
      <c r="X2" s="21" t="s">
        <v>64</v>
      </c>
      <c r="Y2" s="21" t="s">
        <v>62</v>
      </c>
      <c r="Z2" s="21" t="s">
        <v>62</v>
      </c>
      <c r="AA2" s="21" t="s">
        <v>62</v>
      </c>
      <c r="AB2" s="21" t="s">
        <v>62</v>
      </c>
      <c r="AC2" s="21" t="s">
        <v>62</v>
      </c>
      <c r="AD2" s="21" t="s">
        <v>62</v>
      </c>
      <c r="AE2" s="21" t="s">
        <v>65</v>
      </c>
      <c r="AF2" s="21" t="s">
        <v>66</v>
      </c>
      <c r="AG2" s="21" t="s">
        <v>66</v>
      </c>
      <c r="AH2" s="21" t="s">
        <v>66</v>
      </c>
      <c r="AI2" s="21" t="s">
        <v>66</v>
      </c>
      <c r="AJ2" s="21" t="s">
        <v>66</v>
      </c>
      <c r="AK2" s="21" t="s">
        <v>66</v>
      </c>
      <c r="AL2" s="21" t="s">
        <v>67</v>
      </c>
      <c r="AM2" s="21">
        <v>1</v>
      </c>
      <c r="AN2" s="21">
        <v>1</v>
      </c>
      <c r="AO2" s="21">
        <v>1</v>
      </c>
      <c r="AP2" s="21">
        <v>1</v>
      </c>
      <c r="AQ2" s="21">
        <v>1</v>
      </c>
      <c r="AR2" s="21">
        <v>1</v>
      </c>
      <c r="AS2" s="21" t="s">
        <v>67</v>
      </c>
      <c r="AT2" s="21" t="s">
        <v>60</v>
      </c>
      <c r="AU2" s="21" t="s">
        <v>62</v>
      </c>
      <c r="AV2" s="21" t="s">
        <v>62</v>
      </c>
      <c r="AW2" s="21" t="s">
        <v>62</v>
      </c>
      <c r="AX2" s="21" t="s">
        <v>62</v>
      </c>
      <c r="AY2" s="21" t="s">
        <v>62</v>
      </c>
      <c r="AZ2" s="21" t="s">
        <v>62</v>
      </c>
      <c r="BA2" s="21" t="s">
        <v>67</v>
      </c>
      <c r="BB2" s="21" t="s">
        <v>68</v>
      </c>
      <c r="BC2" s="21" t="s">
        <v>59</v>
      </c>
      <c r="BD2" s="22">
        <v>43542</v>
      </c>
      <c r="BE2" s="21" t="s">
        <v>69</v>
      </c>
      <c r="BF2" s="22">
        <v>43634</v>
      </c>
    </row>
    <row r="3" spans="1:58" s="24" customFormat="1">
      <c r="A3" s="21" t="s">
        <v>58</v>
      </c>
      <c r="B3" s="21" t="s">
        <v>59</v>
      </c>
      <c r="C3" s="21" t="s">
        <v>64</v>
      </c>
      <c r="D3" s="22">
        <v>43488</v>
      </c>
      <c r="E3" s="21">
        <v>3</v>
      </c>
      <c r="F3" s="23">
        <v>0.45069444444444445</v>
      </c>
      <c r="G3" s="21" t="s">
        <v>61</v>
      </c>
      <c r="H3" s="21">
        <v>0.15</v>
      </c>
      <c r="I3" s="21">
        <v>10.5</v>
      </c>
      <c r="J3" s="21">
        <v>9.16</v>
      </c>
      <c r="K3" s="21">
        <v>196</v>
      </c>
      <c r="L3" s="21">
        <v>141</v>
      </c>
      <c r="M3" s="21">
        <v>7.64</v>
      </c>
      <c r="N3" s="21" t="s">
        <v>70</v>
      </c>
      <c r="O3" s="21">
        <v>1</v>
      </c>
      <c r="P3" s="21">
        <v>58.5</v>
      </c>
      <c r="Q3" s="21">
        <v>58.2</v>
      </c>
      <c r="R3" s="21">
        <v>59.3</v>
      </c>
      <c r="S3" s="21">
        <f t="shared" si="0"/>
        <v>58.666666666666664</v>
      </c>
      <c r="T3" s="21">
        <v>0.89</v>
      </c>
      <c r="U3" s="21">
        <v>0.88</v>
      </c>
      <c r="V3" s="21">
        <v>0.86</v>
      </c>
      <c r="W3" s="21">
        <f t="shared" si="1"/>
        <v>0.87666666666666659</v>
      </c>
      <c r="X3" s="21" t="s">
        <v>64</v>
      </c>
      <c r="Y3" s="21" t="s">
        <v>62</v>
      </c>
      <c r="Z3" s="21" t="s">
        <v>62</v>
      </c>
      <c r="AA3" s="21" t="s">
        <v>62</v>
      </c>
      <c r="AB3" s="21" t="s">
        <v>62</v>
      </c>
      <c r="AC3" s="21" t="s">
        <v>62</v>
      </c>
      <c r="AD3" s="21" t="s">
        <v>62</v>
      </c>
      <c r="AE3" s="21" t="s">
        <v>65</v>
      </c>
      <c r="AF3" s="21" t="s">
        <v>66</v>
      </c>
      <c r="AG3" s="21" t="s">
        <v>66</v>
      </c>
      <c r="AH3" s="21" t="s">
        <v>66</v>
      </c>
      <c r="AI3" s="21" t="s">
        <v>66</v>
      </c>
      <c r="AJ3" s="21" t="s">
        <v>66</v>
      </c>
      <c r="AK3" s="21" t="s">
        <v>66</v>
      </c>
      <c r="AL3" s="21" t="s">
        <v>67</v>
      </c>
      <c r="AM3" s="21">
        <v>1</v>
      </c>
      <c r="AN3" s="21">
        <v>1</v>
      </c>
      <c r="AO3" s="21">
        <v>1</v>
      </c>
      <c r="AP3" s="21">
        <v>1</v>
      </c>
      <c r="AQ3" s="21">
        <v>1</v>
      </c>
      <c r="AR3" s="21">
        <v>1</v>
      </c>
      <c r="AS3" s="21" t="s">
        <v>67</v>
      </c>
      <c r="AT3" s="21" t="s">
        <v>60</v>
      </c>
      <c r="AU3" s="21" t="s">
        <v>62</v>
      </c>
      <c r="AV3" s="21" t="s">
        <v>62</v>
      </c>
      <c r="AW3" s="21" t="s">
        <v>62</v>
      </c>
      <c r="AX3" s="21" t="s">
        <v>62</v>
      </c>
      <c r="AY3" s="21" t="s">
        <v>62</v>
      </c>
      <c r="AZ3" s="21" t="s">
        <v>62</v>
      </c>
      <c r="BA3" s="21" t="s">
        <v>71</v>
      </c>
      <c r="BB3" s="21" t="s">
        <v>72</v>
      </c>
      <c r="BC3" s="21" t="s">
        <v>59</v>
      </c>
      <c r="BD3" s="22">
        <v>43542</v>
      </c>
      <c r="BE3" s="21" t="s">
        <v>69</v>
      </c>
      <c r="BF3" s="22">
        <v>43634</v>
      </c>
    </row>
    <row r="4" spans="1:58" s="24" customFormat="1">
      <c r="A4" s="21" t="s">
        <v>58</v>
      </c>
      <c r="B4" s="21" t="s">
        <v>59</v>
      </c>
      <c r="C4" s="21" t="s">
        <v>64</v>
      </c>
      <c r="D4" s="22">
        <v>43489</v>
      </c>
      <c r="E4" s="21">
        <v>3</v>
      </c>
      <c r="F4" s="23">
        <v>0.57500000000000007</v>
      </c>
      <c r="G4" s="21" t="s">
        <v>61</v>
      </c>
      <c r="H4" s="21">
        <v>0.17</v>
      </c>
      <c r="I4" s="21">
        <v>10.5</v>
      </c>
      <c r="J4" s="21">
        <v>9.11</v>
      </c>
      <c r="K4" s="21">
        <v>197</v>
      </c>
      <c r="L4" s="21">
        <v>143</v>
      </c>
      <c r="M4" s="21">
        <v>7.46</v>
      </c>
      <c r="N4" s="21" t="s">
        <v>63</v>
      </c>
      <c r="O4" s="21">
        <v>1</v>
      </c>
      <c r="P4" s="21">
        <v>52</v>
      </c>
      <c r="Q4" s="21">
        <v>55.3</v>
      </c>
      <c r="R4" s="21">
        <v>56.7</v>
      </c>
      <c r="S4" s="21">
        <f t="shared" si="0"/>
        <v>54.666666666666664</v>
      </c>
      <c r="T4" s="21">
        <v>0.02</v>
      </c>
      <c r="U4" s="21">
        <v>0.06</v>
      </c>
      <c r="V4" s="21">
        <v>0.05</v>
      </c>
      <c r="W4" s="21">
        <f t="shared" si="1"/>
        <v>4.3333333333333335E-2</v>
      </c>
      <c r="X4" s="21" t="s">
        <v>64</v>
      </c>
      <c r="Y4" s="21" t="s">
        <v>73</v>
      </c>
      <c r="Z4" s="21">
        <v>2</v>
      </c>
      <c r="AA4" s="23">
        <v>0.58402777777777781</v>
      </c>
      <c r="AB4" s="21">
        <v>970000</v>
      </c>
      <c r="AC4" s="21">
        <v>970289</v>
      </c>
      <c r="AD4" s="21">
        <f t="shared" ref="AD4:AD65" si="2">AC4-AB4</f>
        <v>289</v>
      </c>
      <c r="AE4" s="21" t="s">
        <v>67</v>
      </c>
      <c r="AF4" s="21" t="s">
        <v>66</v>
      </c>
      <c r="AG4" s="21" t="s">
        <v>66</v>
      </c>
      <c r="AH4" s="21" t="s">
        <v>66</v>
      </c>
      <c r="AI4" s="21" t="s">
        <v>66</v>
      </c>
      <c r="AJ4" s="21" t="s">
        <v>66</v>
      </c>
      <c r="AK4" s="21" t="s">
        <v>66</v>
      </c>
      <c r="AL4" s="21" t="s">
        <v>67</v>
      </c>
      <c r="AM4" s="21">
        <v>1</v>
      </c>
      <c r="AN4" s="21">
        <v>1</v>
      </c>
      <c r="AO4" s="21">
        <v>1</v>
      </c>
      <c r="AP4" s="21">
        <v>1</v>
      </c>
      <c r="AQ4" s="21">
        <v>1</v>
      </c>
      <c r="AR4" s="21">
        <v>1</v>
      </c>
      <c r="AS4" s="21" t="s">
        <v>67</v>
      </c>
      <c r="AT4" s="21" t="s">
        <v>60</v>
      </c>
      <c r="AU4" s="21">
        <v>0</v>
      </c>
      <c r="AV4" s="21">
        <v>0</v>
      </c>
      <c r="AW4" s="21">
        <v>0</v>
      </c>
      <c r="AX4" s="21">
        <v>0</v>
      </c>
      <c r="AY4" s="21">
        <v>0</v>
      </c>
      <c r="AZ4" s="21">
        <v>0</v>
      </c>
      <c r="BA4" s="21" t="s">
        <v>74</v>
      </c>
      <c r="BB4" s="21" t="s">
        <v>67</v>
      </c>
      <c r="BC4" s="21" t="s">
        <v>59</v>
      </c>
      <c r="BD4" s="22">
        <v>43542</v>
      </c>
      <c r="BE4" s="21" t="s">
        <v>69</v>
      </c>
      <c r="BF4" s="22">
        <v>43634</v>
      </c>
    </row>
    <row r="5" spans="1:58" s="24" customFormat="1">
      <c r="A5" s="21" t="s">
        <v>58</v>
      </c>
      <c r="B5" s="21" t="s">
        <v>59</v>
      </c>
      <c r="C5" s="21" t="s">
        <v>64</v>
      </c>
      <c r="D5" s="22">
        <v>43490</v>
      </c>
      <c r="E5" s="21">
        <v>2</v>
      </c>
      <c r="F5" s="23">
        <v>0.47291666666666665</v>
      </c>
      <c r="G5" s="21" t="s">
        <v>61</v>
      </c>
      <c r="H5" s="21">
        <v>0.18</v>
      </c>
      <c r="I5" s="21">
        <v>10.1</v>
      </c>
      <c r="J5" s="21">
        <v>9.24</v>
      </c>
      <c r="K5" s="21">
        <v>178</v>
      </c>
      <c r="L5" s="21">
        <v>127</v>
      </c>
      <c r="M5" s="21">
        <v>7.37</v>
      </c>
      <c r="N5" s="21" t="s">
        <v>70</v>
      </c>
      <c r="O5" s="21">
        <v>1</v>
      </c>
      <c r="P5" s="21">
        <v>51.8</v>
      </c>
      <c r="Q5" s="21">
        <v>58.3</v>
      </c>
      <c r="R5" s="21">
        <v>51.8</v>
      </c>
      <c r="S5" s="21">
        <f t="shared" si="0"/>
        <v>53.966666666666661</v>
      </c>
      <c r="T5" s="21">
        <v>0.81</v>
      </c>
      <c r="U5" s="21">
        <v>0.76</v>
      </c>
      <c r="V5" s="21">
        <v>0.76</v>
      </c>
      <c r="W5" s="21">
        <f t="shared" si="1"/>
        <v>0.77666666666666673</v>
      </c>
      <c r="X5" s="21" t="s">
        <v>64</v>
      </c>
      <c r="Y5" s="21" t="s">
        <v>73</v>
      </c>
      <c r="Z5" s="21">
        <v>2</v>
      </c>
      <c r="AA5" s="23">
        <v>0.48125000000000001</v>
      </c>
      <c r="AB5" s="21">
        <v>970100</v>
      </c>
      <c r="AC5" s="21">
        <v>970190</v>
      </c>
      <c r="AD5" s="21">
        <f t="shared" si="2"/>
        <v>90</v>
      </c>
      <c r="AE5" s="21" t="s">
        <v>75</v>
      </c>
      <c r="AF5" s="21" t="s">
        <v>66</v>
      </c>
      <c r="AG5" s="21" t="s">
        <v>66</v>
      </c>
      <c r="AH5" s="21" t="s">
        <v>66</v>
      </c>
      <c r="AI5" s="21" t="s">
        <v>66</v>
      </c>
      <c r="AJ5" s="21" t="s">
        <v>66</v>
      </c>
      <c r="AK5" s="21" t="s">
        <v>66</v>
      </c>
      <c r="AL5" s="21" t="s">
        <v>76</v>
      </c>
      <c r="AM5" s="21">
        <v>2</v>
      </c>
      <c r="AN5" s="21">
        <v>1</v>
      </c>
      <c r="AO5" s="21">
        <v>1</v>
      </c>
      <c r="AP5" s="21">
        <v>1</v>
      </c>
      <c r="AQ5" s="21">
        <v>1</v>
      </c>
      <c r="AR5" s="21">
        <v>1</v>
      </c>
      <c r="AS5" s="21" t="s">
        <v>77</v>
      </c>
      <c r="AT5" s="21" t="s">
        <v>60</v>
      </c>
      <c r="AU5" s="21">
        <v>0</v>
      </c>
      <c r="AV5" s="21">
        <v>0</v>
      </c>
      <c r="AW5" s="21">
        <v>0</v>
      </c>
      <c r="AX5" s="21">
        <v>0</v>
      </c>
      <c r="AY5" s="21">
        <v>0</v>
      </c>
      <c r="AZ5" s="21">
        <v>0</v>
      </c>
      <c r="BA5" s="21" t="s">
        <v>78</v>
      </c>
      <c r="BB5" s="21" t="s">
        <v>67</v>
      </c>
      <c r="BC5" s="21" t="s">
        <v>59</v>
      </c>
      <c r="BD5" s="22">
        <v>43542</v>
      </c>
      <c r="BE5" s="21" t="s">
        <v>69</v>
      </c>
      <c r="BF5" s="22">
        <v>43634</v>
      </c>
    </row>
    <row r="6" spans="1:58" s="24" customFormat="1">
      <c r="A6" s="21" t="s">
        <v>58</v>
      </c>
      <c r="B6" s="21" t="s">
        <v>79</v>
      </c>
      <c r="C6" s="21" t="s">
        <v>64</v>
      </c>
      <c r="D6" s="22">
        <v>43493</v>
      </c>
      <c r="E6" s="21">
        <v>2</v>
      </c>
      <c r="F6" s="23">
        <v>0.44375000000000003</v>
      </c>
      <c r="G6" s="21" t="s">
        <v>80</v>
      </c>
      <c r="H6" s="21">
        <v>0.34</v>
      </c>
      <c r="I6" s="21">
        <v>10.199999999999999</v>
      </c>
      <c r="J6" s="21">
        <v>9.1300000000000008</v>
      </c>
      <c r="K6" s="21">
        <v>213</v>
      </c>
      <c r="L6" s="21">
        <v>153</v>
      </c>
      <c r="M6" s="21">
        <v>7.59</v>
      </c>
      <c r="N6" s="21" t="s">
        <v>70</v>
      </c>
      <c r="O6" s="21">
        <v>1</v>
      </c>
      <c r="P6" s="21">
        <v>29.6</v>
      </c>
      <c r="Q6" s="21">
        <v>30.8</v>
      </c>
      <c r="R6" s="21">
        <v>30.8</v>
      </c>
      <c r="S6" s="21">
        <f t="shared" si="0"/>
        <v>30.400000000000002</v>
      </c>
      <c r="T6" s="21">
        <v>0.16</v>
      </c>
      <c r="U6" s="21">
        <v>0.18</v>
      </c>
      <c r="V6" s="21">
        <v>0.18</v>
      </c>
      <c r="W6" s="21">
        <f t="shared" si="1"/>
        <v>0.17333333333333334</v>
      </c>
      <c r="X6" s="21" t="s">
        <v>64</v>
      </c>
      <c r="Y6" s="21" t="s">
        <v>73</v>
      </c>
      <c r="Z6" s="21">
        <v>2</v>
      </c>
      <c r="AA6" s="23">
        <v>0.4513888888888889</v>
      </c>
      <c r="AB6" s="21">
        <v>970300</v>
      </c>
      <c r="AC6" s="21">
        <v>970615</v>
      </c>
      <c r="AD6" s="21">
        <f t="shared" si="2"/>
        <v>315</v>
      </c>
      <c r="AE6" s="21" t="s">
        <v>67</v>
      </c>
      <c r="AF6" s="21" t="s">
        <v>66</v>
      </c>
      <c r="AG6" s="21" t="s">
        <v>66</v>
      </c>
      <c r="AH6" s="21" t="s">
        <v>66</v>
      </c>
      <c r="AI6" s="21" t="s">
        <v>66</v>
      </c>
      <c r="AJ6" s="21" t="s">
        <v>66</v>
      </c>
      <c r="AK6" s="21" t="s">
        <v>66</v>
      </c>
      <c r="AL6" s="21" t="s">
        <v>81</v>
      </c>
      <c r="AM6" s="21">
        <v>1</v>
      </c>
      <c r="AN6" s="21">
        <v>1</v>
      </c>
      <c r="AO6" s="21">
        <v>1</v>
      </c>
      <c r="AP6" s="21">
        <v>1</v>
      </c>
      <c r="AQ6" s="21">
        <v>1</v>
      </c>
      <c r="AR6" s="21">
        <v>1</v>
      </c>
      <c r="AS6" s="21" t="s">
        <v>67</v>
      </c>
      <c r="AT6" s="21" t="s">
        <v>60</v>
      </c>
      <c r="AU6" s="21">
        <v>0</v>
      </c>
      <c r="AV6" s="21">
        <v>0</v>
      </c>
      <c r="AW6" s="21">
        <v>0</v>
      </c>
      <c r="AX6" s="21">
        <v>0</v>
      </c>
      <c r="AY6" s="21">
        <v>0</v>
      </c>
      <c r="AZ6" s="21">
        <v>0</v>
      </c>
      <c r="BA6" s="21" t="s">
        <v>82</v>
      </c>
      <c r="BB6" s="21" t="s">
        <v>67</v>
      </c>
      <c r="BC6" s="21" t="s">
        <v>59</v>
      </c>
      <c r="BD6" s="22">
        <v>43542</v>
      </c>
      <c r="BE6" s="21" t="s">
        <v>69</v>
      </c>
      <c r="BF6" s="22">
        <v>43634</v>
      </c>
    </row>
    <row r="7" spans="1:58" s="24" customFormat="1">
      <c r="A7" s="21" t="s">
        <v>58</v>
      </c>
      <c r="B7" s="21" t="s">
        <v>83</v>
      </c>
      <c r="C7" s="21" t="s">
        <v>64</v>
      </c>
      <c r="D7" s="22">
        <v>43494</v>
      </c>
      <c r="E7" s="21">
        <v>2</v>
      </c>
      <c r="F7" s="23">
        <v>0.44444444444444442</v>
      </c>
      <c r="G7" s="21" t="s">
        <v>61</v>
      </c>
      <c r="H7" s="21">
        <v>0.4</v>
      </c>
      <c r="I7" s="21">
        <v>10.6</v>
      </c>
      <c r="J7" s="21">
        <v>8.9499999999999993</v>
      </c>
      <c r="K7" s="21">
        <v>237</v>
      </c>
      <c r="L7" s="21">
        <v>172</v>
      </c>
      <c r="M7" s="21">
        <v>7.78</v>
      </c>
      <c r="N7" s="21" t="s">
        <v>63</v>
      </c>
      <c r="O7" s="21">
        <v>1</v>
      </c>
      <c r="P7" s="21">
        <v>25.8</v>
      </c>
      <c r="Q7" s="21">
        <v>23.8</v>
      </c>
      <c r="R7" s="21">
        <v>25</v>
      </c>
      <c r="S7" s="21">
        <f t="shared" si="0"/>
        <v>24.866666666666664</v>
      </c>
      <c r="T7" s="21">
        <v>0.2</v>
      </c>
      <c r="U7" s="21">
        <v>0.18</v>
      </c>
      <c r="V7" s="21">
        <v>0.21</v>
      </c>
      <c r="W7" s="21">
        <f t="shared" si="1"/>
        <v>0.19666666666666666</v>
      </c>
      <c r="X7" s="21" t="s">
        <v>64</v>
      </c>
      <c r="Y7" s="21" t="s">
        <v>73</v>
      </c>
      <c r="Z7" s="21">
        <v>2</v>
      </c>
      <c r="AA7" s="23">
        <v>0.45347222222222222</v>
      </c>
      <c r="AB7" s="21">
        <v>971100</v>
      </c>
      <c r="AC7" s="21">
        <v>971988</v>
      </c>
      <c r="AD7" s="21">
        <f t="shared" si="2"/>
        <v>888</v>
      </c>
      <c r="AE7" s="21" t="s">
        <v>67</v>
      </c>
      <c r="AF7" s="21" t="s">
        <v>66</v>
      </c>
      <c r="AG7" s="21" t="s">
        <v>66</v>
      </c>
      <c r="AH7" s="21" t="s">
        <v>66</v>
      </c>
      <c r="AI7" s="21" t="s">
        <v>66</v>
      </c>
      <c r="AJ7" s="21" t="s">
        <v>66</v>
      </c>
      <c r="AK7" s="21" t="s">
        <v>66</v>
      </c>
      <c r="AL7" s="21" t="s">
        <v>67</v>
      </c>
      <c r="AM7" s="21">
        <v>1</v>
      </c>
      <c r="AN7" s="21">
        <v>1</v>
      </c>
      <c r="AO7" s="21">
        <v>1</v>
      </c>
      <c r="AP7" s="21">
        <v>1</v>
      </c>
      <c r="AQ7" s="21">
        <v>1</v>
      </c>
      <c r="AR7" s="21">
        <v>1</v>
      </c>
      <c r="AS7" s="21" t="s">
        <v>67</v>
      </c>
      <c r="AT7" s="21" t="s">
        <v>60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0</v>
      </c>
      <c r="BA7" s="21" t="s">
        <v>84</v>
      </c>
      <c r="BB7" s="21" t="s">
        <v>67</v>
      </c>
      <c r="BC7" s="21" t="s">
        <v>59</v>
      </c>
      <c r="BD7" s="22">
        <v>43542</v>
      </c>
      <c r="BE7" s="21" t="s">
        <v>69</v>
      </c>
      <c r="BF7" s="22">
        <v>43634</v>
      </c>
    </row>
    <row r="8" spans="1:58" s="24" customFormat="1">
      <c r="A8" s="21" t="s">
        <v>58</v>
      </c>
      <c r="B8" s="21" t="s">
        <v>79</v>
      </c>
      <c r="C8" s="21" t="s">
        <v>64</v>
      </c>
      <c r="D8" s="22">
        <v>43495</v>
      </c>
      <c r="E8" s="21">
        <v>2</v>
      </c>
      <c r="F8" s="23">
        <v>0.62708333333333333</v>
      </c>
      <c r="G8" s="21" t="s">
        <v>80</v>
      </c>
      <c r="H8" s="21">
        <v>0.39</v>
      </c>
      <c r="I8" s="21">
        <v>11</v>
      </c>
      <c r="J8" s="21">
        <v>8.6300000000000008</v>
      </c>
      <c r="K8" s="21">
        <v>241</v>
      </c>
      <c r="L8" s="21">
        <v>177</v>
      </c>
      <c r="M8" s="21">
        <v>7.79</v>
      </c>
      <c r="N8" s="21" t="s">
        <v>70</v>
      </c>
      <c r="O8" s="21">
        <v>1</v>
      </c>
      <c r="P8" s="21">
        <v>22.3</v>
      </c>
      <c r="Q8" s="21">
        <v>22.6</v>
      </c>
      <c r="R8" s="21">
        <v>22.1</v>
      </c>
      <c r="S8" s="21">
        <f t="shared" si="0"/>
        <v>22.333333333333332</v>
      </c>
      <c r="T8" s="21">
        <v>0.83</v>
      </c>
      <c r="U8" s="21">
        <v>0.82</v>
      </c>
      <c r="V8" s="21">
        <v>0.89</v>
      </c>
      <c r="W8" s="21">
        <f t="shared" si="1"/>
        <v>0.84666666666666668</v>
      </c>
      <c r="X8" s="21" t="s">
        <v>64</v>
      </c>
      <c r="Y8" s="21" t="s">
        <v>73</v>
      </c>
      <c r="Z8" s="21">
        <v>2</v>
      </c>
      <c r="AA8" s="23">
        <v>0.63750000000000007</v>
      </c>
      <c r="AB8" s="21">
        <v>972213</v>
      </c>
      <c r="AC8" s="21">
        <v>972371</v>
      </c>
      <c r="AD8" s="21">
        <f t="shared" si="2"/>
        <v>158</v>
      </c>
      <c r="AE8" s="21" t="s">
        <v>67</v>
      </c>
      <c r="AF8" s="21" t="s">
        <v>66</v>
      </c>
      <c r="AG8" s="21" t="s">
        <v>66</v>
      </c>
      <c r="AH8" s="21" t="s">
        <v>66</v>
      </c>
      <c r="AI8" s="21" t="s">
        <v>66</v>
      </c>
      <c r="AJ8" s="21" t="s">
        <v>66</v>
      </c>
      <c r="AK8" s="21" t="s">
        <v>66</v>
      </c>
      <c r="AL8" s="21" t="s">
        <v>67</v>
      </c>
      <c r="AM8" s="21">
        <v>3</v>
      </c>
      <c r="AN8" s="21">
        <v>1</v>
      </c>
      <c r="AO8" s="21">
        <v>1</v>
      </c>
      <c r="AP8" s="21">
        <v>1</v>
      </c>
      <c r="AQ8" s="21">
        <v>1</v>
      </c>
      <c r="AR8" s="21">
        <v>1</v>
      </c>
      <c r="AS8" s="21" t="s">
        <v>85</v>
      </c>
      <c r="AT8" s="21" t="s">
        <v>64</v>
      </c>
      <c r="AU8" s="21">
        <v>0</v>
      </c>
      <c r="AV8" s="21">
        <v>0</v>
      </c>
      <c r="AW8" s="21">
        <v>0</v>
      </c>
      <c r="AX8" s="21">
        <v>0</v>
      </c>
      <c r="AY8" s="21">
        <v>0</v>
      </c>
      <c r="AZ8" s="21">
        <v>0</v>
      </c>
      <c r="BA8" s="21" t="s">
        <v>67</v>
      </c>
      <c r="BB8" s="21" t="s">
        <v>67</v>
      </c>
      <c r="BC8" s="21" t="s">
        <v>59</v>
      </c>
      <c r="BD8" s="22">
        <v>43542</v>
      </c>
      <c r="BE8" s="21" t="s">
        <v>69</v>
      </c>
      <c r="BF8" s="22">
        <v>43634</v>
      </c>
    </row>
    <row r="9" spans="1:58" s="24" customFormat="1">
      <c r="A9" s="21" t="s">
        <v>58</v>
      </c>
      <c r="B9" s="21" t="s">
        <v>59</v>
      </c>
      <c r="C9" s="21" t="s">
        <v>60</v>
      </c>
      <c r="D9" s="22">
        <v>43496</v>
      </c>
      <c r="E9" s="21">
        <v>2</v>
      </c>
      <c r="F9" s="23">
        <v>0.4604166666666667</v>
      </c>
      <c r="G9" s="21" t="s">
        <v>86</v>
      </c>
      <c r="H9" s="21">
        <v>0.56000000000000005</v>
      </c>
      <c r="I9" s="21">
        <v>11.3</v>
      </c>
      <c r="J9" s="21">
        <v>8.52</v>
      </c>
      <c r="K9" s="21">
        <v>256</v>
      </c>
      <c r="L9" s="21">
        <v>189</v>
      </c>
      <c r="M9" s="21">
        <v>7.8</v>
      </c>
      <c r="N9" s="21" t="s">
        <v>63</v>
      </c>
      <c r="O9" s="21">
        <v>1</v>
      </c>
      <c r="P9" s="21">
        <v>18.899999999999999</v>
      </c>
      <c r="Q9" s="21">
        <v>19.100000000000001</v>
      </c>
      <c r="R9" s="21">
        <v>18.7</v>
      </c>
      <c r="S9" s="21">
        <f t="shared" si="0"/>
        <v>18.900000000000002</v>
      </c>
      <c r="T9" s="21">
        <v>0.62</v>
      </c>
      <c r="U9" s="21">
        <v>0.75</v>
      </c>
      <c r="V9" s="21">
        <v>0.71</v>
      </c>
      <c r="W9" s="21">
        <f t="shared" si="1"/>
        <v>0.69333333333333336</v>
      </c>
      <c r="X9" s="21" t="s">
        <v>64</v>
      </c>
      <c r="Y9" s="21" t="s">
        <v>73</v>
      </c>
      <c r="Z9" s="21">
        <v>2</v>
      </c>
      <c r="AA9" s="23">
        <v>0.46875</v>
      </c>
      <c r="AB9" s="21">
        <v>972400</v>
      </c>
      <c r="AC9" s="21">
        <v>973017</v>
      </c>
      <c r="AD9" s="21">
        <f t="shared" si="2"/>
        <v>617</v>
      </c>
      <c r="AE9" s="21" t="s">
        <v>87</v>
      </c>
      <c r="AF9" s="21" t="s">
        <v>64</v>
      </c>
      <c r="AG9" s="21" t="s">
        <v>66</v>
      </c>
      <c r="AH9" s="21" t="s">
        <v>66</v>
      </c>
      <c r="AI9" s="21" t="s">
        <v>66</v>
      </c>
      <c r="AJ9" s="21" t="s">
        <v>66</v>
      </c>
      <c r="AK9" s="21" t="s">
        <v>66</v>
      </c>
      <c r="AL9" s="21" t="s">
        <v>88</v>
      </c>
      <c r="AM9" s="21">
        <v>1</v>
      </c>
      <c r="AN9" s="21">
        <v>1</v>
      </c>
      <c r="AO9" s="21">
        <v>1</v>
      </c>
      <c r="AP9" s="21">
        <v>1</v>
      </c>
      <c r="AQ9" s="21">
        <v>1</v>
      </c>
      <c r="AR9" s="21">
        <v>1</v>
      </c>
      <c r="AS9" s="21" t="s">
        <v>67</v>
      </c>
      <c r="AT9" s="21" t="s">
        <v>60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1">
        <v>0</v>
      </c>
      <c r="BA9" s="21" t="s">
        <v>89</v>
      </c>
      <c r="BB9" s="21" t="s">
        <v>90</v>
      </c>
      <c r="BC9" s="21" t="s">
        <v>59</v>
      </c>
      <c r="BD9" s="22">
        <v>43542</v>
      </c>
      <c r="BE9" s="21" t="s">
        <v>69</v>
      </c>
      <c r="BF9" s="22">
        <v>43634</v>
      </c>
    </row>
    <row r="10" spans="1:58" s="24" customFormat="1">
      <c r="A10" s="21" t="s">
        <v>58</v>
      </c>
      <c r="B10" s="21" t="s">
        <v>59</v>
      </c>
      <c r="C10" s="21" t="s">
        <v>60</v>
      </c>
      <c r="D10" s="22">
        <v>43497</v>
      </c>
      <c r="E10" s="21">
        <v>3</v>
      </c>
      <c r="F10" s="21" t="s">
        <v>62</v>
      </c>
      <c r="G10" s="21" t="s">
        <v>80</v>
      </c>
      <c r="H10" s="21">
        <v>0.64</v>
      </c>
      <c r="I10" s="21">
        <v>11.6</v>
      </c>
      <c r="J10" s="21">
        <v>8.4499999999999993</v>
      </c>
      <c r="K10" s="21">
        <v>268</v>
      </c>
      <c r="L10" s="21">
        <v>200</v>
      </c>
      <c r="M10" s="21">
        <v>7.5</v>
      </c>
      <c r="N10" s="21" t="s">
        <v>63</v>
      </c>
      <c r="O10" s="21">
        <v>1</v>
      </c>
      <c r="P10" s="21">
        <v>15.6</v>
      </c>
      <c r="Q10" s="21">
        <v>15.8</v>
      </c>
      <c r="R10" s="21">
        <v>15.5</v>
      </c>
      <c r="S10" s="21">
        <f t="shared" si="0"/>
        <v>15.633333333333333</v>
      </c>
      <c r="T10" s="21">
        <v>0.86</v>
      </c>
      <c r="U10" s="21">
        <v>0.79</v>
      </c>
      <c r="V10" s="21">
        <v>0.78</v>
      </c>
      <c r="W10" s="21">
        <f t="shared" si="1"/>
        <v>0.80999999999999994</v>
      </c>
      <c r="X10" s="21" t="s">
        <v>64</v>
      </c>
      <c r="Y10" s="21" t="s">
        <v>73</v>
      </c>
      <c r="Z10" s="21">
        <v>2</v>
      </c>
      <c r="AA10" s="23">
        <v>0.4513888888888889</v>
      </c>
      <c r="AB10" s="21">
        <v>973000</v>
      </c>
      <c r="AC10" s="21">
        <v>973430</v>
      </c>
      <c r="AD10" s="21">
        <f t="shared" si="2"/>
        <v>430</v>
      </c>
      <c r="AE10" s="21" t="s">
        <v>87</v>
      </c>
      <c r="AF10" s="21" t="s">
        <v>66</v>
      </c>
      <c r="AG10" s="21" t="s">
        <v>66</v>
      </c>
      <c r="AH10" s="21" t="s">
        <v>66</v>
      </c>
      <c r="AI10" s="21" t="s">
        <v>66</v>
      </c>
      <c r="AJ10" s="21" t="s">
        <v>66</v>
      </c>
      <c r="AK10" s="21" t="s">
        <v>66</v>
      </c>
      <c r="AL10" s="21" t="s">
        <v>91</v>
      </c>
      <c r="AM10" s="21">
        <v>1</v>
      </c>
      <c r="AN10" s="21">
        <v>1</v>
      </c>
      <c r="AO10" s="21">
        <v>1</v>
      </c>
      <c r="AP10" s="21">
        <v>1</v>
      </c>
      <c r="AQ10" s="21">
        <v>1</v>
      </c>
      <c r="AR10" s="21">
        <v>1</v>
      </c>
      <c r="AS10" s="21" t="s">
        <v>92</v>
      </c>
      <c r="AT10" s="21" t="s">
        <v>60</v>
      </c>
      <c r="AU10" s="21">
        <v>0</v>
      </c>
      <c r="AV10" s="21">
        <v>0</v>
      </c>
      <c r="AW10" s="21">
        <v>0</v>
      </c>
      <c r="AX10" s="21">
        <v>0</v>
      </c>
      <c r="AY10" s="21">
        <v>0</v>
      </c>
      <c r="AZ10" s="21">
        <v>0</v>
      </c>
      <c r="BA10" s="21" t="s">
        <v>93</v>
      </c>
      <c r="BB10" s="21" t="s">
        <v>67</v>
      </c>
      <c r="BC10" s="21" t="s">
        <v>59</v>
      </c>
      <c r="BD10" s="22">
        <v>43542</v>
      </c>
      <c r="BE10" s="21" t="s">
        <v>69</v>
      </c>
      <c r="BF10" s="22">
        <v>43634</v>
      </c>
    </row>
    <row r="11" spans="1:58" s="24" customFormat="1">
      <c r="A11" s="21" t="s">
        <v>58</v>
      </c>
      <c r="B11" s="21" t="s">
        <v>59</v>
      </c>
      <c r="C11" s="21" t="s">
        <v>64</v>
      </c>
      <c r="D11" s="22">
        <v>43500</v>
      </c>
      <c r="E11" s="21">
        <v>3</v>
      </c>
      <c r="F11" s="23">
        <v>0.4236111111111111</v>
      </c>
      <c r="G11" s="21" t="s">
        <v>94</v>
      </c>
      <c r="H11" s="21">
        <v>0.68</v>
      </c>
      <c r="I11" s="21">
        <v>11.8</v>
      </c>
      <c r="J11" s="21">
        <v>9.2899999999999991</v>
      </c>
      <c r="K11" s="21">
        <v>265</v>
      </c>
      <c r="L11" s="21">
        <v>198</v>
      </c>
      <c r="M11" s="21">
        <v>7.57</v>
      </c>
      <c r="N11" s="21" t="s">
        <v>63</v>
      </c>
      <c r="O11" s="21">
        <v>1</v>
      </c>
      <c r="P11" s="21">
        <v>14</v>
      </c>
      <c r="Q11" s="21">
        <v>14</v>
      </c>
      <c r="R11" s="21">
        <v>13.7</v>
      </c>
      <c r="S11" s="21">
        <f t="shared" si="0"/>
        <v>13.9</v>
      </c>
      <c r="T11" s="21">
        <v>0.04</v>
      </c>
      <c r="U11" s="21">
        <v>0.06</v>
      </c>
      <c r="V11" s="21">
        <v>0.04</v>
      </c>
      <c r="W11" s="21">
        <f t="shared" si="1"/>
        <v>4.6666666666666669E-2</v>
      </c>
      <c r="X11" s="21" t="s">
        <v>64</v>
      </c>
      <c r="Y11" s="21" t="s">
        <v>62</v>
      </c>
      <c r="Z11" s="21" t="s">
        <v>62</v>
      </c>
      <c r="AA11" s="21" t="s">
        <v>62</v>
      </c>
      <c r="AB11" s="21" t="s">
        <v>62</v>
      </c>
      <c r="AC11" s="21" t="s">
        <v>62</v>
      </c>
      <c r="AD11" s="21" t="s">
        <v>62</v>
      </c>
      <c r="AE11" s="21" t="s">
        <v>95</v>
      </c>
      <c r="AF11" s="21" t="s">
        <v>62</v>
      </c>
      <c r="AG11" s="21" t="s">
        <v>62</v>
      </c>
      <c r="AH11" s="21" t="s">
        <v>62</v>
      </c>
      <c r="AI11" s="21" t="s">
        <v>62</v>
      </c>
      <c r="AJ11" s="21" t="s">
        <v>62</v>
      </c>
      <c r="AK11" s="21" t="s">
        <v>62</v>
      </c>
      <c r="AL11" s="21" t="s">
        <v>96</v>
      </c>
      <c r="AM11" s="21" t="s">
        <v>62</v>
      </c>
      <c r="AN11" s="21" t="s">
        <v>62</v>
      </c>
      <c r="AO11" s="21" t="s">
        <v>62</v>
      </c>
      <c r="AP11" s="21" t="s">
        <v>62</v>
      </c>
      <c r="AQ11" s="21" t="s">
        <v>62</v>
      </c>
      <c r="AR11" s="21" t="s">
        <v>62</v>
      </c>
      <c r="AS11" s="21" t="s">
        <v>97</v>
      </c>
      <c r="AT11" s="21" t="s">
        <v>60</v>
      </c>
      <c r="AU11" s="21" t="s">
        <v>62</v>
      </c>
      <c r="AV11" s="21" t="s">
        <v>62</v>
      </c>
      <c r="AW11" s="21" t="s">
        <v>62</v>
      </c>
      <c r="AX11" s="21" t="s">
        <v>62</v>
      </c>
      <c r="AY11" s="21" t="s">
        <v>62</v>
      </c>
      <c r="AZ11" s="21" t="s">
        <v>62</v>
      </c>
      <c r="BA11" s="21" t="s">
        <v>97</v>
      </c>
      <c r="BB11" s="21" t="s">
        <v>98</v>
      </c>
      <c r="BC11" s="21" t="s">
        <v>59</v>
      </c>
      <c r="BD11" s="22">
        <v>43542</v>
      </c>
      <c r="BE11" s="21" t="s">
        <v>69</v>
      </c>
      <c r="BF11" s="22">
        <v>43634</v>
      </c>
    </row>
    <row r="12" spans="1:58" s="24" customFormat="1">
      <c r="A12" s="21" t="s">
        <v>58</v>
      </c>
      <c r="B12" s="21" t="s">
        <v>59</v>
      </c>
      <c r="C12" s="21" t="s">
        <v>64</v>
      </c>
      <c r="D12" s="22">
        <v>43501</v>
      </c>
      <c r="E12" s="21">
        <v>2</v>
      </c>
      <c r="F12" s="23">
        <v>0.4513888888888889</v>
      </c>
      <c r="G12" s="21" t="s">
        <v>61</v>
      </c>
      <c r="H12" s="21">
        <v>0.47</v>
      </c>
      <c r="I12" s="21">
        <v>11.4</v>
      </c>
      <c r="J12" s="21">
        <v>9.2899999999999991</v>
      </c>
      <c r="K12" s="21">
        <v>283</v>
      </c>
      <c r="L12" s="21">
        <v>209</v>
      </c>
      <c r="M12" s="21">
        <v>8.2100000000000009</v>
      </c>
      <c r="N12" s="21" t="s">
        <v>70</v>
      </c>
      <c r="O12" s="21">
        <v>1</v>
      </c>
      <c r="P12" s="21">
        <v>21.3</v>
      </c>
      <c r="Q12" s="21">
        <v>22.8</v>
      </c>
      <c r="R12" s="21">
        <v>21.5</v>
      </c>
      <c r="S12" s="21">
        <f t="shared" si="0"/>
        <v>21.866666666666664</v>
      </c>
      <c r="T12" s="21">
        <v>0.42</v>
      </c>
      <c r="U12" s="21">
        <v>0.39</v>
      </c>
      <c r="V12" s="21">
        <v>0.38</v>
      </c>
      <c r="W12" s="21">
        <f t="shared" si="1"/>
        <v>0.39666666666666667</v>
      </c>
      <c r="X12" s="21" t="s">
        <v>64</v>
      </c>
      <c r="Y12" s="21" t="s">
        <v>62</v>
      </c>
      <c r="Z12" s="21" t="s">
        <v>62</v>
      </c>
      <c r="AA12" s="21" t="s">
        <v>62</v>
      </c>
      <c r="AB12" s="21" t="s">
        <v>62</v>
      </c>
      <c r="AC12" s="21" t="s">
        <v>62</v>
      </c>
      <c r="AD12" s="21" t="s">
        <v>62</v>
      </c>
      <c r="AE12" s="21" t="s">
        <v>99</v>
      </c>
      <c r="AF12" s="21" t="s">
        <v>66</v>
      </c>
      <c r="AG12" s="21" t="s">
        <v>66</v>
      </c>
      <c r="AH12" s="21" t="s">
        <v>100</v>
      </c>
      <c r="AI12" s="21" t="s">
        <v>66</v>
      </c>
      <c r="AJ12" s="21" t="s">
        <v>66</v>
      </c>
      <c r="AK12" s="21" t="s">
        <v>66</v>
      </c>
      <c r="AL12" s="21" t="s">
        <v>101</v>
      </c>
      <c r="AM12" s="21">
        <v>1</v>
      </c>
      <c r="AN12" s="21">
        <v>1</v>
      </c>
      <c r="AO12" s="21">
        <v>1</v>
      </c>
      <c r="AP12" s="21">
        <v>1</v>
      </c>
      <c r="AQ12" s="21">
        <v>1</v>
      </c>
      <c r="AR12" s="21">
        <v>1</v>
      </c>
      <c r="AS12" s="21" t="s">
        <v>67</v>
      </c>
      <c r="AT12" s="21" t="s">
        <v>60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1</v>
      </c>
      <c r="BA12" s="21" t="s">
        <v>102</v>
      </c>
      <c r="BB12" s="21" t="s">
        <v>67</v>
      </c>
      <c r="BC12" s="21" t="s">
        <v>59</v>
      </c>
      <c r="BD12" s="22">
        <v>43542</v>
      </c>
      <c r="BE12" s="21" t="s">
        <v>69</v>
      </c>
      <c r="BF12" s="22">
        <v>43634</v>
      </c>
    </row>
    <row r="13" spans="1:58" s="24" customFormat="1">
      <c r="A13" s="21" t="s">
        <v>58</v>
      </c>
      <c r="B13" s="21" t="s">
        <v>83</v>
      </c>
      <c r="C13" s="21" t="s">
        <v>64</v>
      </c>
      <c r="D13" s="22">
        <v>43502</v>
      </c>
      <c r="E13" s="21">
        <v>1</v>
      </c>
      <c r="F13" s="23">
        <v>0.50763888888888886</v>
      </c>
      <c r="G13" s="21" t="s">
        <v>61</v>
      </c>
      <c r="H13" s="21">
        <v>0.13</v>
      </c>
      <c r="I13" s="21">
        <v>10.8</v>
      </c>
      <c r="J13" s="21">
        <v>9.3000000000000007</v>
      </c>
      <c r="K13" s="21">
        <v>225</v>
      </c>
      <c r="L13" s="21">
        <v>164</v>
      </c>
      <c r="M13" s="21">
        <v>7.94</v>
      </c>
      <c r="N13" s="21" t="s">
        <v>70</v>
      </c>
      <c r="O13" s="21">
        <v>1</v>
      </c>
      <c r="P13" s="21">
        <v>73</v>
      </c>
      <c r="Q13" s="21">
        <v>68.400000000000006</v>
      </c>
      <c r="R13" s="21">
        <v>63.5</v>
      </c>
      <c r="S13" s="21">
        <f t="shared" si="0"/>
        <v>68.3</v>
      </c>
      <c r="T13" s="21">
        <v>0.16</v>
      </c>
      <c r="U13" s="21">
        <v>0.16</v>
      </c>
      <c r="V13" s="21">
        <v>0.16</v>
      </c>
      <c r="W13" s="21">
        <f t="shared" si="1"/>
        <v>0.16</v>
      </c>
      <c r="X13" s="21" t="s">
        <v>64</v>
      </c>
      <c r="Y13" s="21" t="s">
        <v>73</v>
      </c>
      <c r="Z13" s="21">
        <v>2</v>
      </c>
      <c r="AA13" s="23">
        <v>0.53611111111111109</v>
      </c>
      <c r="AB13" s="21">
        <v>974676</v>
      </c>
      <c r="AC13" s="21">
        <v>975012</v>
      </c>
      <c r="AD13" s="21">
        <f t="shared" si="2"/>
        <v>336</v>
      </c>
      <c r="AE13" s="21" t="s">
        <v>67</v>
      </c>
      <c r="AF13" s="21" t="s">
        <v>66</v>
      </c>
      <c r="AG13" s="21" t="s">
        <v>66</v>
      </c>
      <c r="AH13" s="21" t="s">
        <v>66</v>
      </c>
      <c r="AI13" s="21" t="s">
        <v>66</v>
      </c>
      <c r="AJ13" s="21" t="s">
        <v>66</v>
      </c>
      <c r="AK13" s="21" t="s">
        <v>66</v>
      </c>
      <c r="AL13" s="21" t="s">
        <v>67</v>
      </c>
      <c r="AM13" s="21">
        <v>1</v>
      </c>
      <c r="AN13" s="21">
        <v>1</v>
      </c>
      <c r="AO13" s="21">
        <v>1</v>
      </c>
      <c r="AP13" s="21">
        <v>1</v>
      </c>
      <c r="AQ13" s="21">
        <v>1</v>
      </c>
      <c r="AR13" s="21">
        <v>1</v>
      </c>
      <c r="AS13" s="21" t="s">
        <v>67</v>
      </c>
      <c r="AT13" s="21" t="s">
        <v>64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 t="s">
        <v>103</v>
      </c>
      <c r="BB13" s="21" t="s">
        <v>67</v>
      </c>
      <c r="BC13" s="21" t="s">
        <v>59</v>
      </c>
      <c r="BD13" s="22">
        <v>43542</v>
      </c>
      <c r="BE13" s="21" t="s">
        <v>69</v>
      </c>
      <c r="BF13" s="22">
        <v>43634</v>
      </c>
    </row>
    <row r="14" spans="1:58" s="24" customFormat="1">
      <c r="A14" s="21" t="s">
        <v>58</v>
      </c>
      <c r="B14" s="21" t="s">
        <v>104</v>
      </c>
      <c r="C14" s="21" t="s">
        <v>64</v>
      </c>
      <c r="D14" s="22">
        <v>43503</v>
      </c>
      <c r="E14" s="21">
        <v>2</v>
      </c>
      <c r="F14" s="23">
        <v>0.44444444444444442</v>
      </c>
      <c r="G14" s="21" t="s">
        <v>61</v>
      </c>
      <c r="H14" s="21">
        <v>0.13</v>
      </c>
      <c r="I14" s="21">
        <v>10</v>
      </c>
      <c r="J14" s="21">
        <v>9.4499999999999993</v>
      </c>
      <c r="K14" s="21">
        <v>196</v>
      </c>
      <c r="L14" s="21">
        <v>140</v>
      </c>
      <c r="M14" s="21">
        <v>8.18</v>
      </c>
      <c r="N14" s="21" t="s">
        <v>70</v>
      </c>
      <c r="O14" s="21">
        <v>1</v>
      </c>
      <c r="P14" s="21">
        <v>70.8</v>
      </c>
      <c r="Q14" s="21">
        <v>70.5</v>
      </c>
      <c r="R14" s="21">
        <v>72.5</v>
      </c>
      <c r="S14" s="21">
        <f t="shared" si="0"/>
        <v>71.266666666666666</v>
      </c>
      <c r="T14" s="21">
        <v>0.92</v>
      </c>
      <c r="U14" s="21">
        <v>0.8</v>
      </c>
      <c r="V14" s="21">
        <v>0.9</v>
      </c>
      <c r="W14" s="21">
        <f t="shared" si="1"/>
        <v>0.87333333333333341</v>
      </c>
      <c r="X14" s="21" t="s">
        <v>64</v>
      </c>
      <c r="Y14" s="21" t="s">
        <v>73</v>
      </c>
      <c r="Z14" s="21">
        <v>2</v>
      </c>
      <c r="AA14" s="23">
        <v>0.4604166666666667</v>
      </c>
      <c r="AB14" s="21">
        <v>975200</v>
      </c>
      <c r="AC14" s="21">
        <v>975465</v>
      </c>
      <c r="AD14" s="21">
        <f t="shared" si="2"/>
        <v>265</v>
      </c>
      <c r="AE14" s="21" t="s">
        <v>67</v>
      </c>
      <c r="AF14" s="21" t="s">
        <v>66</v>
      </c>
      <c r="AG14" s="21" t="s">
        <v>66</v>
      </c>
      <c r="AH14" s="21" t="s">
        <v>66</v>
      </c>
      <c r="AI14" s="21" t="s">
        <v>66</v>
      </c>
      <c r="AJ14" s="21" t="s">
        <v>66</v>
      </c>
      <c r="AK14" s="21" t="s">
        <v>66</v>
      </c>
      <c r="AL14" s="21" t="s">
        <v>67</v>
      </c>
      <c r="AM14" s="21">
        <v>1</v>
      </c>
      <c r="AN14" s="21">
        <v>1</v>
      </c>
      <c r="AO14" s="21">
        <v>1</v>
      </c>
      <c r="AP14" s="21">
        <v>1</v>
      </c>
      <c r="AQ14" s="21">
        <v>1</v>
      </c>
      <c r="AR14" s="21">
        <v>1</v>
      </c>
      <c r="AS14" s="21" t="s">
        <v>67</v>
      </c>
      <c r="AT14" s="21" t="s">
        <v>60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 t="s">
        <v>105</v>
      </c>
      <c r="BB14" s="21" t="s">
        <v>106</v>
      </c>
      <c r="BC14" s="21" t="s">
        <v>59</v>
      </c>
      <c r="BD14" s="22">
        <v>43542</v>
      </c>
      <c r="BE14" s="21" t="s">
        <v>69</v>
      </c>
      <c r="BF14" s="22">
        <v>43634</v>
      </c>
    </row>
    <row r="15" spans="1:58" s="24" customFormat="1">
      <c r="A15" s="21" t="s">
        <v>58</v>
      </c>
      <c r="B15" s="21" t="s">
        <v>79</v>
      </c>
      <c r="C15" s="21" t="s">
        <v>64</v>
      </c>
      <c r="D15" s="22">
        <v>43504</v>
      </c>
      <c r="E15" s="21">
        <v>3</v>
      </c>
      <c r="F15" s="23">
        <v>0.38958333333333334</v>
      </c>
      <c r="G15" s="21" t="s">
        <v>80</v>
      </c>
      <c r="H15" s="21">
        <v>0.19</v>
      </c>
      <c r="I15" s="21">
        <v>9.8000000000000007</v>
      </c>
      <c r="J15" s="21">
        <v>9.2799999999999994</v>
      </c>
      <c r="K15" s="21">
        <v>247</v>
      </c>
      <c r="L15" s="21">
        <v>175</v>
      </c>
      <c r="M15" s="21">
        <v>7.53</v>
      </c>
      <c r="N15" s="21" t="s">
        <v>70</v>
      </c>
      <c r="O15" s="21">
        <v>1</v>
      </c>
      <c r="P15" s="21">
        <v>44.5</v>
      </c>
      <c r="Q15" s="21">
        <v>43.6</v>
      </c>
      <c r="R15" s="21">
        <v>44.4</v>
      </c>
      <c r="S15" s="21">
        <f>AVERAGE(P15:R15)</f>
        <v>44.166666666666664</v>
      </c>
      <c r="T15" s="21">
        <v>1.2</v>
      </c>
      <c r="U15" s="21">
        <v>0.97</v>
      </c>
      <c r="V15" s="21">
        <v>0.95</v>
      </c>
      <c r="W15" s="21">
        <f t="shared" si="1"/>
        <v>1.04</v>
      </c>
      <c r="X15" s="21" t="s">
        <v>64</v>
      </c>
      <c r="Y15" s="21" t="s">
        <v>73</v>
      </c>
      <c r="Z15" s="21">
        <v>2</v>
      </c>
      <c r="AA15" s="23">
        <v>0.3979166666666667</v>
      </c>
      <c r="AB15" s="21">
        <v>975400</v>
      </c>
      <c r="AC15" s="21">
        <v>975920</v>
      </c>
      <c r="AD15" s="21">
        <f t="shared" si="2"/>
        <v>520</v>
      </c>
      <c r="AE15" s="21" t="s">
        <v>67</v>
      </c>
      <c r="AF15" s="21" t="s">
        <v>66</v>
      </c>
      <c r="AG15" s="21" t="s">
        <v>66</v>
      </c>
      <c r="AH15" s="21" t="s">
        <v>66</v>
      </c>
      <c r="AI15" s="21" t="s">
        <v>66</v>
      </c>
      <c r="AJ15" s="21" t="s">
        <v>66</v>
      </c>
      <c r="AK15" s="21" t="s">
        <v>66</v>
      </c>
      <c r="AL15" s="21" t="s">
        <v>107</v>
      </c>
      <c r="AM15" s="21">
        <v>1</v>
      </c>
      <c r="AN15" s="21">
        <v>1</v>
      </c>
      <c r="AO15" s="21">
        <v>1</v>
      </c>
      <c r="AP15" s="21">
        <v>1</v>
      </c>
      <c r="AQ15" s="21">
        <v>1</v>
      </c>
      <c r="AR15" s="21">
        <v>1</v>
      </c>
      <c r="AS15" s="21" t="s">
        <v>67</v>
      </c>
      <c r="AT15" s="21" t="s">
        <v>60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 t="s">
        <v>108</v>
      </c>
      <c r="BB15" s="21" t="s">
        <v>67</v>
      </c>
      <c r="BC15" s="21" t="s">
        <v>59</v>
      </c>
      <c r="BD15" s="22">
        <v>43542</v>
      </c>
      <c r="BE15" s="21" t="s">
        <v>69</v>
      </c>
      <c r="BF15" s="22">
        <v>43634</v>
      </c>
    </row>
    <row r="16" spans="1:58" s="24" customFormat="1">
      <c r="A16" s="21" t="s">
        <v>58</v>
      </c>
      <c r="B16" s="21" t="s">
        <v>59</v>
      </c>
      <c r="C16" s="21" t="s">
        <v>64</v>
      </c>
      <c r="D16" s="22">
        <v>43507</v>
      </c>
      <c r="E16" s="21">
        <v>3</v>
      </c>
      <c r="F16" s="23">
        <v>0.45069444444444445</v>
      </c>
      <c r="G16" s="21" t="s">
        <v>61</v>
      </c>
      <c r="H16" s="21">
        <v>0.35</v>
      </c>
      <c r="I16" s="21">
        <v>9.1999999999999993</v>
      </c>
      <c r="J16" s="21">
        <v>9.83</v>
      </c>
      <c r="K16" s="21">
        <v>238</v>
      </c>
      <c r="L16" s="21">
        <v>166</v>
      </c>
      <c r="M16" s="21">
        <v>7.88</v>
      </c>
      <c r="N16" s="21" t="s">
        <v>70</v>
      </c>
      <c r="O16" s="21">
        <v>1</v>
      </c>
      <c r="P16" s="21">
        <v>29.6</v>
      </c>
      <c r="Q16" s="21">
        <v>28.8</v>
      </c>
      <c r="R16" s="21">
        <v>30.4</v>
      </c>
      <c r="S16" s="21">
        <f t="shared" si="0"/>
        <v>29.600000000000005</v>
      </c>
      <c r="T16" s="21">
        <v>0.76</v>
      </c>
      <c r="U16" s="21">
        <v>0.77</v>
      </c>
      <c r="V16" s="21">
        <v>0.85</v>
      </c>
      <c r="W16" s="21">
        <f t="shared" si="1"/>
        <v>0.79333333333333333</v>
      </c>
      <c r="X16" s="21" t="s">
        <v>64</v>
      </c>
      <c r="Y16" s="21" t="s">
        <v>73</v>
      </c>
      <c r="Z16" s="21">
        <v>2</v>
      </c>
      <c r="AA16" s="23">
        <v>0.45694444444444443</v>
      </c>
      <c r="AB16" s="21">
        <v>975944</v>
      </c>
      <c r="AC16" s="21">
        <v>976578</v>
      </c>
      <c r="AD16" s="21">
        <f t="shared" si="2"/>
        <v>634</v>
      </c>
      <c r="AE16" s="21" t="s">
        <v>67</v>
      </c>
      <c r="AF16" s="21" t="s">
        <v>66</v>
      </c>
      <c r="AG16" s="21" t="s">
        <v>66</v>
      </c>
      <c r="AH16" s="21" t="s">
        <v>66</v>
      </c>
      <c r="AI16" s="21" t="s">
        <v>66</v>
      </c>
      <c r="AJ16" s="21" t="s">
        <v>66</v>
      </c>
      <c r="AK16" s="21" t="s">
        <v>66</v>
      </c>
      <c r="AL16" s="21" t="s">
        <v>109</v>
      </c>
      <c r="AM16" s="21">
        <v>1</v>
      </c>
      <c r="AN16" s="21">
        <v>1</v>
      </c>
      <c r="AO16" s="21">
        <v>1</v>
      </c>
      <c r="AP16" s="21">
        <v>1</v>
      </c>
      <c r="AQ16" s="21">
        <v>1</v>
      </c>
      <c r="AR16" s="21">
        <v>1</v>
      </c>
      <c r="AS16" s="21" t="s">
        <v>110</v>
      </c>
      <c r="AT16" s="21" t="s">
        <v>60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 t="s">
        <v>111</v>
      </c>
      <c r="BB16" s="21" t="s">
        <v>67</v>
      </c>
      <c r="BC16" s="21" t="s">
        <v>59</v>
      </c>
      <c r="BD16" s="22">
        <v>43542</v>
      </c>
      <c r="BE16" s="21" t="s">
        <v>69</v>
      </c>
      <c r="BF16" s="22">
        <v>43634</v>
      </c>
    </row>
    <row r="17" spans="1:58" s="24" customFormat="1">
      <c r="A17" s="21" t="s">
        <v>58</v>
      </c>
      <c r="B17" s="21" t="s">
        <v>59</v>
      </c>
      <c r="C17" s="21" t="s">
        <v>64</v>
      </c>
      <c r="D17" s="22">
        <v>43508</v>
      </c>
      <c r="E17" s="21">
        <v>3</v>
      </c>
      <c r="F17" s="23">
        <v>0.44236111111111115</v>
      </c>
      <c r="G17" s="21" t="s">
        <v>80</v>
      </c>
      <c r="H17" s="21">
        <v>0.38</v>
      </c>
      <c r="I17" s="21">
        <v>9</v>
      </c>
      <c r="J17" s="21">
        <v>10.25</v>
      </c>
      <c r="K17" s="21">
        <v>200</v>
      </c>
      <c r="L17" s="21">
        <v>139</v>
      </c>
      <c r="M17" s="21">
        <v>7.56</v>
      </c>
      <c r="N17" s="21" t="s">
        <v>70</v>
      </c>
      <c r="O17" s="21">
        <v>1</v>
      </c>
      <c r="P17" s="21">
        <v>22.4</v>
      </c>
      <c r="Q17" s="21">
        <v>23.2</v>
      </c>
      <c r="R17" s="21">
        <v>22.5</v>
      </c>
      <c r="S17" s="21">
        <f t="shared" si="0"/>
        <v>22.7</v>
      </c>
      <c r="T17" s="21">
        <v>0.61</v>
      </c>
      <c r="U17" s="21">
        <v>0.64</v>
      </c>
      <c r="V17" s="21">
        <v>0.67</v>
      </c>
      <c r="W17" s="21">
        <f t="shared" si="1"/>
        <v>0.64</v>
      </c>
      <c r="X17" s="21" t="s">
        <v>64</v>
      </c>
      <c r="Y17" s="21" t="s">
        <v>73</v>
      </c>
      <c r="Z17" s="21">
        <v>2</v>
      </c>
      <c r="AA17" s="23">
        <v>0.4513888888888889</v>
      </c>
      <c r="AB17" s="21">
        <v>976600</v>
      </c>
      <c r="AC17" s="21">
        <v>976940</v>
      </c>
      <c r="AD17" s="21">
        <f t="shared" si="2"/>
        <v>340</v>
      </c>
      <c r="AE17" s="21" t="s">
        <v>67</v>
      </c>
      <c r="AF17" s="21" t="s">
        <v>66</v>
      </c>
      <c r="AG17" s="21" t="s">
        <v>66</v>
      </c>
      <c r="AH17" s="21" t="s">
        <v>66</v>
      </c>
      <c r="AI17" s="21" t="s">
        <v>66</v>
      </c>
      <c r="AJ17" s="21" t="s">
        <v>66</v>
      </c>
      <c r="AK17" s="21" t="s">
        <v>66</v>
      </c>
      <c r="AL17" s="21" t="s">
        <v>112</v>
      </c>
      <c r="AM17" s="21">
        <v>1</v>
      </c>
      <c r="AN17" s="21">
        <v>1</v>
      </c>
      <c r="AO17" s="21">
        <v>1</v>
      </c>
      <c r="AP17" s="21">
        <v>1</v>
      </c>
      <c r="AQ17" s="21">
        <v>1</v>
      </c>
      <c r="AR17" s="21">
        <v>1</v>
      </c>
      <c r="AS17" s="21" t="s">
        <v>67</v>
      </c>
      <c r="AT17" s="21" t="s">
        <v>60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 t="s">
        <v>113</v>
      </c>
      <c r="BB17" s="21" t="s">
        <v>67</v>
      </c>
      <c r="BC17" s="21" t="s">
        <v>59</v>
      </c>
      <c r="BD17" s="22">
        <v>43542</v>
      </c>
      <c r="BE17" s="21" t="s">
        <v>69</v>
      </c>
      <c r="BF17" s="22">
        <v>43634</v>
      </c>
    </row>
    <row r="18" spans="1:58" s="24" customFormat="1">
      <c r="A18" s="21" t="s">
        <v>58</v>
      </c>
      <c r="B18" s="21" t="s">
        <v>83</v>
      </c>
      <c r="C18" s="21" t="s">
        <v>64</v>
      </c>
      <c r="D18" s="22">
        <v>43511</v>
      </c>
      <c r="E18" s="21">
        <v>3</v>
      </c>
      <c r="F18" s="23">
        <v>0.46111111111111108</v>
      </c>
      <c r="G18" s="21" t="s">
        <v>80</v>
      </c>
      <c r="H18" s="21">
        <v>0.2</v>
      </c>
      <c r="I18" s="21">
        <v>9.5</v>
      </c>
      <c r="J18" s="21">
        <v>10.52</v>
      </c>
      <c r="K18" s="21">
        <v>211</v>
      </c>
      <c r="L18" s="21">
        <v>149</v>
      </c>
      <c r="M18" s="21">
        <v>7.92</v>
      </c>
      <c r="N18" s="21" t="s">
        <v>63</v>
      </c>
      <c r="O18" s="21">
        <v>1</v>
      </c>
      <c r="P18" s="21">
        <v>45.6</v>
      </c>
      <c r="Q18" s="21">
        <v>41</v>
      </c>
      <c r="R18" s="21">
        <v>43.4</v>
      </c>
      <c r="S18" s="21">
        <f t="shared" si="0"/>
        <v>43.333333333333336</v>
      </c>
      <c r="T18" s="21">
        <v>0.13</v>
      </c>
      <c r="U18" s="21">
        <v>0.12</v>
      </c>
      <c r="V18" s="21">
        <v>0.13</v>
      </c>
      <c r="W18" s="21">
        <f t="shared" si="1"/>
        <v>0.12666666666666668</v>
      </c>
      <c r="X18" s="21" t="s">
        <v>64</v>
      </c>
      <c r="Y18" s="21" t="s">
        <v>73</v>
      </c>
      <c r="Z18" s="21">
        <v>2</v>
      </c>
      <c r="AA18" s="23">
        <v>0.47361111111111115</v>
      </c>
      <c r="AB18" s="21">
        <v>977000</v>
      </c>
      <c r="AC18" s="21">
        <v>978319</v>
      </c>
      <c r="AD18" s="21">
        <f t="shared" si="2"/>
        <v>1319</v>
      </c>
      <c r="AE18" s="21" t="s">
        <v>67</v>
      </c>
      <c r="AF18" s="21" t="s">
        <v>66</v>
      </c>
      <c r="AG18" s="21" t="s">
        <v>66</v>
      </c>
      <c r="AH18" s="21" t="s">
        <v>66</v>
      </c>
      <c r="AI18" s="21" t="s">
        <v>66</v>
      </c>
      <c r="AJ18" s="21" t="s">
        <v>66</v>
      </c>
      <c r="AK18" s="21" t="s">
        <v>66</v>
      </c>
      <c r="AL18" s="21" t="s">
        <v>67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 t="s">
        <v>67</v>
      </c>
      <c r="AT18" s="21" t="s">
        <v>64</v>
      </c>
      <c r="AU18" s="21">
        <v>0</v>
      </c>
      <c r="AV18" s="21">
        <v>0</v>
      </c>
      <c r="AW18" s="21">
        <v>0</v>
      </c>
      <c r="AX18" s="21">
        <v>0</v>
      </c>
      <c r="AY18" s="21">
        <v>0</v>
      </c>
      <c r="AZ18" s="21">
        <v>0</v>
      </c>
      <c r="BA18" s="21" t="s">
        <v>114</v>
      </c>
      <c r="BB18" s="21" t="s">
        <v>67</v>
      </c>
      <c r="BC18" s="21" t="s">
        <v>59</v>
      </c>
      <c r="BD18" s="22">
        <v>43542</v>
      </c>
      <c r="BE18" s="21" t="s">
        <v>69</v>
      </c>
      <c r="BF18" s="22">
        <v>43634</v>
      </c>
    </row>
    <row r="19" spans="1:58" s="24" customFormat="1">
      <c r="A19" s="21" t="s">
        <v>58</v>
      </c>
      <c r="B19" s="21" t="s">
        <v>59</v>
      </c>
      <c r="C19" s="21" t="s">
        <v>60</v>
      </c>
      <c r="D19" s="22">
        <v>43515</v>
      </c>
      <c r="E19" s="21">
        <v>3</v>
      </c>
      <c r="F19" s="23">
        <v>0.56597222222222221</v>
      </c>
      <c r="G19" s="21" t="s">
        <v>61</v>
      </c>
      <c r="H19" s="21">
        <v>0.14000000000000001</v>
      </c>
      <c r="I19" s="21">
        <v>8.4</v>
      </c>
      <c r="J19" s="21">
        <v>10.39</v>
      </c>
      <c r="K19" s="21">
        <v>127</v>
      </c>
      <c r="L19" s="21">
        <v>87</v>
      </c>
      <c r="M19" s="21">
        <v>7.78</v>
      </c>
      <c r="N19" s="21" t="s">
        <v>63</v>
      </c>
      <c r="O19" s="21">
        <v>1</v>
      </c>
      <c r="P19" s="21">
        <v>101.2</v>
      </c>
      <c r="Q19" s="21">
        <v>98.9</v>
      </c>
      <c r="R19" s="21">
        <v>98.8</v>
      </c>
      <c r="S19" s="21">
        <f t="shared" si="0"/>
        <v>99.63333333333334</v>
      </c>
      <c r="T19" s="21">
        <v>0.28000000000000003</v>
      </c>
      <c r="U19" s="21">
        <v>0.27</v>
      </c>
      <c r="V19" s="21">
        <v>0.28000000000000003</v>
      </c>
      <c r="W19" s="21">
        <f t="shared" si="1"/>
        <v>0.27666666666666667</v>
      </c>
      <c r="X19" s="21" t="s">
        <v>64</v>
      </c>
      <c r="Y19" s="21" t="s">
        <v>62</v>
      </c>
      <c r="Z19" s="21" t="s">
        <v>62</v>
      </c>
      <c r="AA19" s="23">
        <v>0.57291666666666663</v>
      </c>
      <c r="AB19" s="21" t="s">
        <v>62</v>
      </c>
      <c r="AC19" s="21" t="s">
        <v>62</v>
      </c>
      <c r="AD19" s="21" t="s">
        <v>62</v>
      </c>
      <c r="AE19" s="21" t="s">
        <v>115</v>
      </c>
      <c r="AF19" s="21" t="s">
        <v>66</v>
      </c>
      <c r="AG19" s="21" t="s">
        <v>66</v>
      </c>
      <c r="AH19" s="21" t="s">
        <v>66</v>
      </c>
      <c r="AI19" s="21" t="s">
        <v>66</v>
      </c>
      <c r="AJ19" s="21" t="s">
        <v>66</v>
      </c>
      <c r="AK19" s="21" t="s">
        <v>66</v>
      </c>
      <c r="AL19" s="21" t="s">
        <v>67</v>
      </c>
      <c r="AM19" s="21">
        <v>1</v>
      </c>
      <c r="AN19" s="21">
        <v>1</v>
      </c>
      <c r="AO19" s="21">
        <v>1</v>
      </c>
      <c r="AP19" s="21">
        <v>1</v>
      </c>
      <c r="AQ19" s="21">
        <v>1</v>
      </c>
      <c r="AR19" s="21">
        <v>1</v>
      </c>
      <c r="AS19" s="21" t="s">
        <v>116</v>
      </c>
      <c r="AT19" s="21" t="s">
        <v>60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 t="s">
        <v>117</v>
      </c>
      <c r="BB19" s="21" t="s">
        <v>67</v>
      </c>
      <c r="BC19" s="21" t="s">
        <v>59</v>
      </c>
      <c r="BD19" s="22">
        <v>43542</v>
      </c>
      <c r="BE19" s="21" t="s">
        <v>69</v>
      </c>
      <c r="BF19" s="22">
        <v>43634</v>
      </c>
    </row>
    <row r="20" spans="1:58" s="24" customFormat="1">
      <c r="A20" s="21" t="s">
        <v>58</v>
      </c>
      <c r="B20" s="21" t="s">
        <v>83</v>
      </c>
      <c r="C20" s="21" t="s">
        <v>64</v>
      </c>
      <c r="D20" s="22">
        <v>43517</v>
      </c>
      <c r="E20" s="21">
        <v>2</v>
      </c>
      <c r="F20" s="23">
        <v>0.47430555555555554</v>
      </c>
      <c r="G20" s="21" t="s">
        <v>118</v>
      </c>
      <c r="H20" s="21">
        <v>0.17</v>
      </c>
      <c r="I20" s="21">
        <v>8.6999999999999993</v>
      </c>
      <c r="J20" s="21">
        <v>10.01</v>
      </c>
      <c r="K20" s="21">
        <v>163</v>
      </c>
      <c r="L20" s="21">
        <v>112</v>
      </c>
      <c r="M20" s="21">
        <v>7.5</v>
      </c>
      <c r="N20" s="21" t="s">
        <v>70</v>
      </c>
      <c r="O20" s="21">
        <v>1</v>
      </c>
      <c r="P20" s="21">
        <v>81.400000000000006</v>
      </c>
      <c r="Q20" s="21">
        <v>79.3</v>
      </c>
      <c r="R20" s="21">
        <v>70.2</v>
      </c>
      <c r="S20" s="21">
        <f t="shared" si="0"/>
        <v>76.966666666666654</v>
      </c>
      <c r="T20" s="21">
        <v>0.64</v>
      </c>
      <c r="U20" s="21">
        <v>0.62</v>
      </c>
      <c r="V20" s="21">
        <v>0.69</v>
      </c>
      <c r="W20" s="21">
        <f t="shared" si="1"/>
        <v>0.65</v>
      </c>
      <c r="X20" s="21" t="s">
        <v>64</v>
      </c>
      <c r="Y20" s="21" t="s">
        <v>73</v>
      </c>
      <c r="Z20" s="21">
        <v>2</v>
      </c>
      <c r="AA20" s="23">
        <v>0.4826388888888889</v>
      </c>
      <c r="AB20" s="21">
        <v>981500</v>
      </c>
      <c r="AC20" s="21">
        <v>982591</v>
      </c>
      <c r="AD20" s="21">
        <f t="shared" si="2"/>
        <v>1091</v>
      </c>
      <c r="AE20" s="21" t="s">
        <v>119</v>
      </c>
      <c r="AF20" s="21" t="s">
        <v>66</v>
      </c>
      <c r="AG20" s="21" t="s">
        <v>66</v>
      </c>
      <c r="AH20" s="21" t="s">
        <v>66</v>
      </c>
      <c r="AI20" s="21" t="s">
        <v>66</v>
      </c>
      <c r="AJ20" s="21" t="s">
        <v>66</v>
      </c>
      <c r="AK20" s="21" t="s">
        <v>66</v>
      </c>
      <c r="AL20" s="21" t="s">
        <v>67</v>
      </c>
      <c r="AM20" s="21">
        <v>2</v>
      </c>
      <c r="AN20" s="21">
        <v>2</v>
      </c>
      <c r="AO20" s="21">
        <v>2</v>
      </c>
      <c r="AP20" s="21">
        <v>2</v>
      </c>
      <c r="AQ20" s="21">
        <v>2</v>
      </c>
      <c r="AR20" s="21">
        <v>2</v>
      </c>
      <c r="AS20" s="21" t="s">
        <v>120</v>
      </c>
      <c r="AT20" s="21" t="s">
        <v>60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 t="s">
        <v>121</v>
      </c>
      <c r="BB20" s="21" t="s">
        <v>67</v>
      </c>
      <c r="BC20" s="21" t="s">
        <v>59</v>
      </c>
      <c r="BD20" s="22">
        <v>43542</v>
      </c>
      <c r="BE20" s="21" t="s">
        <v>69</v>
      </c>
      <c r="BF20" s="22">
        <v>43634</v>
      </c>
    </row>
    <row r="21" spans="1:58" s="24" customFormat="1">
      <c r="A21" s="21" t="s">
        <v>58</v>
      </c>
      <c r="B21" s="21" t="s">
        <v>59</v>
      </c>
      <c r="C21" s="21" t="s">
        <v>60</v>
      </c>
      <c r="D21" s="22">
        <v>43518</v>
      </c>
      <c r="E21" s="21">
        <v>1</v>
      </c>
      <c r="F21" s="23">
        <v>0.49513888888888885</v>
      </c>
      <c r="G21" s="21" t="s">
        <v>61</v>
      </c>
      <c r="H21" s="21">
        <v>0.13</v>
      </c>
      <c r="I21" s="21">
        <v>8.6</v>
      </c>
      <c r="J21" s="21">
        <v>10.43</v>
      </c>
      <c r="K21" s="21">
        <v>165</v>
      </c>
      <c r="L21" s="21">
        <v>114</v>
      </c>
      <c r="M21" s="21">
        <v>7.89</v>
      </c>
      <c r="N21" s="21" t="s">
        <v>70</v>
      </c>
      <c r="O21" s="21">
        <v>1</v>
      </c>
      <c r="P21" s="21">
        <v>71.599999999999994</v>
      </c>
      <c r="Q21" s="21">
        <v>73.5</v>
      </c>
      <c r="R21" s="21">
        <v>72</v>
      </c>
      <c r="S21" s="21">
        <f t="shared" si="0"/>
        <v>72.36666666666666</v>
      </c>
      <c r="T21" s="21">
        <v>0.76</v>
      </c>
      <c r="U21" s="21">
        <v>0.86</v>
      </c>
      <c r="V21" s="21">
        <v>0.76</v>
      </c>
      <c r="W21" s="21">
        <f t="shared" si="1"/>
        <v>0.79333333333333333</v>
      </c>
      <c r="X21" s="21" t="s">
        <v>64</v>
      </c>
      <c r="Y21" s="21" t="s">
        <v>73</v>
      </c>
      <c r="Z21" s="21">
        <v>2</v>
      </c>
      <c r="AA21" s="23">
        <v>0.50694444444444442</v>
      </c>
      <c r="AB21" s="21">
        <v>982647</v>
      </c>
      <c r="AC21" s="21">
        <v>982894</v>
      </c>
      <c r="AD21" s="21">
        <f t="shared" si="2"/>
        <v>247</v>
      </c>
      <c r="AE21" s="21" t="s">
        <v>67</v>
      </c>
      <c r="AF21" s="21" t="s">
        <v>66</v>
      </c>
      <c r="AG21" s="21" t="s">
        <v>66</v>
      </c>
      <c r="AH21" s="21" t="s">
        <v>66</v>
      </c>
      <c r="AI21" s="21" t="s">
        <v>66</v>
      </c>
      <c r="AJ21" s="21" t="s">
        <v>66</v>
      </c>
      <c r="AK21" s="21" t="s">
        <v>66</v>
      </c>
      <c r="AL21" s="21" t="s">
        <v>67</v>
      </c>
      <c r="AM21" s="21">
        <v>2</v>
      </c>
      <c r="AN21" s="21">
        <v>2</v>
      </c>
      <c r="AO21" s="21">
        <v>2</v>
      </c>
      <c r="AP21" s="21">
        <v>2</v>
      </c>
      <c r="AQ21" s="21">
        <v>2</v>
      </c>
      <c r="AR21" s="21">
        <v>2</v>
      </c>
      <c r="AS21" s="21" t="s">
        <v>122</v>
      </c>
      <c r="AT21" s="21" t="s">
        <v>64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 t="s">
        <v>123</v>
      </c>
      <c r="BB21" s="21" t="s">
        <v>67</v>
      </c>
      <c r="BC21" s="21" t="s">
        <v>59</v>
      </c>
      <c r="BD21" s="22">
        <v>43542</v>
      </c>
      <c r="BE21" s="21" t="s">
        <v>69</v>
      </c>
      <c r="BF21" s="22">
        <v>43634</v>
      </c>
    </row>
    <row r="22" spans="1:58" s="24" customFormat="1">
      <c r="A22" s="21" t="s">
        <v>58</v>
      </c>
      <c r="B22" s="21" t="s">
        <v>104</v>
      </c>
      <c r="C22" s="21" t="s">
        <v>64</v>
      </c>
      <c r="D22" s="22">
        <v>43521</v>
      </c>
      <c r="E22" s="21">
        <v>1</v>
      </c>
      <c r="F22" s="23">
        <v>0.4548611111111111</v>
      </c>
      <c r="G22" s="21" t="s">
        <v>80</v>
      </c>
      <c r="H22" s="21" t="s">
        <v>62</v>
      </c>
      <c r="I22" s="21">
        <v>9</v>
      </c>
      <c r="J22" s="21">
        <v>10.119999999999999</v>
      </c>
      <c r="K22" s="21">
        <v>204</v>
      </c>
      <c r="L22" s="21">
        <v>142</v>
      </c>
      <c r="M22" s="21">
        <v>7.92</v>
      </c>
      <c r="N22" s="21" t="s">
        <v>62</v>
      </c>
      <c r="O22" s="21">
        <v>1</v>
      </c>
      <c r="P22" s="21">
        <v>57.5</v>
      </c>
      <c r="Q22" s="21">
        <v>55.2</v>
      </c>
      <c r="R22" s="21">
        <v>61</v>
      </c>
      <c r="S22" s="21">
        <f t="shared" si="0"/>
        <v>57.9</v>
      </c>
      <c r="T22" s="21" t="s">
        <v>62</v>
      </c>
      <c r="U22" s="21" t="s">
        <v>62</v>
      </c>
      <c r="V22" s="21" t="s">
        <v>62</v>
      </c>
      <c r="W22" s="21" t="s">
        <v>62</v>
      </c>
      <c r="X22" s="21" t="s">
        <v>60</v>
      </c>
      <c r="Y22" s="21" t="s">
        <v>62</v>
      </c>
      <c r="Z22" s="21" t="s">
        <v>62</v>
      </c>
      <c r="AA22" s="21" t="s">
        <v>62</v>
      </c>
      <c r="AB22" s="21" t="s">
        <v>62</v>
      </c>
      <c r="AC22" s="21" t="s">
        <v>62</v>
      </c>
      <c r="AD22" s="21" t="s">
        <v>62</v>
      </c>
      <c r="AE22" s="21" t="s">
        <v>67</v>
      </c>
      <c r="AF22" s="21" t="s">
        <v>62</v>
      </c>
      <c r="AG22" s="21" t="s">
        <v>62</v>
      </c>
      <c r="AH22" s="21" t="s">
        <v>62</v>
      </c>
      <c r="AI22" s="21" t="s">
        <v>62</v>
      </c>
      <c r="AJ22" s="21" t="s">
        <v>62</v>
      </c>
      <c r="AK22" s="21" t="s">
        <v>62</v>
      </c>
      <c r="AL22" s="21" t="s">
        <v>67</v>
      </c>
      <c r="AM22" s="21" t="s">
        <v>62</v>
      </c>
      <c r="AN22" s="21" t="s">
        <v>62</v>
      </c>
      <c r="AO22" s="21" t="s">
        <v>62</v>
      </c>
      <c r="AP22" s="21" t="s">
        <v>62</v>
      </c>
      <c r="AQ22" s="21" t="s">
        <v>62</v>
      </c>
      <c r="AR22" s="21" t="s">
        <v>62</v>
      </c>
      <c r="AS22" s="21" t="s">
        <v>67</v>
      </c>
      <c r="AT22" s="21" t="s">
        <v>62</v>
      </c>
      <c r="AU22" s="21" t="s">
        <v>62</v>
      </c>
      <c r="AV22" s="21" t="s">
        <v>62</v>
      </c>
      <c r="AW22" s="21" t="s">
        <v>62</v>
      </c>
      <c r="AX22" s="21" t="s">
        <v>62</v>
      </c>
      <c r="AY22" s="21" t="s">
        <v>62</v>
      </c>
      <c r="AZ22" s="21" t="s">
        <v>62</v>
      </c>
      <c r="BA22" s="21" t="s">
        <v>67</v>
      </c>
      <c r="BB22" s="21" t="s">
        <v>67</v>
      </c>
      <c r="BC22" s="21" t="s">
        <v>59</v>
      </c>
      <c r="BD22" s="22">
        <v>43542</v>
      </c>
      <c r="BE22" s="21" t="s">
        <v>69</v>
      </c>
      <c r="BF22" s="22">
        <v>43634</v>
      </c>
    </row>
    <row r="23" spans="1:58" s="24" customFormat="1">
      <c r="A23" s="21" t="s">
        <v>124</v>
      </c>
      <c r="B23" s="21" t="s">
        <v>83</v>
      </c>
      <c r="C23" s="21" t="s">
        <v>64</v>
      </c>
      <c r="D23" s="22">
        <v>43522</v>
      </c>
      <c r="E23" s="21">
        <v>1</v>
      </c>
      <c r="F23" s="23">
        <v>0.51666666666666672</v>
      </c>
      <c r="G23" s="21" t="s">
        <v>94</v>
      </c>
      <c r="H23" s="21">
        <v>0.25</v>
      </c>
      <c r="I23" s="21">
        <v>9.8000000000000007</v>
      </c>
      <c r="J23" s="21">
        <v>10.5</v>
      </c>
      <c r="K23" s="21">
        <v>411</v>
      </c>
      <c r="L23" s="21">
        <v>291</v>
      </c>
      <c r="M23" s="21">
        <v>8.2899999999999991</v>
      </c>
      <c r="N23" s="21" t="s">
        <v>70</v>
      </c>
      <c r="O23" s="21">
        <v>1</v>
      </c>
      <c r="P23" s="21">
        <v>36.4</v>
      </c>
      <c r="Q23" s="21">
        <v>38.799999999999997</v>
      </c>
      <c r="R23" s="21">
        <v>39.5</v>
      </c>
      <c r="S23" s="21">
        <f t="shared" si="0"/>
        <v>38.233333333333327</v>
      </c>
      <c r="T23" s="21">
        <v>0.72</v>
      </c>
      <c r="U23" s="21">
        <v>0.72</v>
      </c>
      <c r="V23" s="21">
        <v>0.66</v>
      </c>
      <c r="W23" s="21">
        <f t="shared" si="1"/>
        <v>0.70000000000000007</v>
      </c>
      <c r="X23" s="21" t="s">
        <v>64</v>
      </c>
      <c r="Y23" s="21" t="s">
        <v>73</v>
      </c>
      <c r="Z23" s="21">
        <v>2</v>
      </c>
      <c r="AA23" s="23">
        <v>0.52361111111111114</v>
      </c>
      <c r="AB23" s="21">
        <v>983000</v>
      </c>
      <c r="AC23" s="21">
        <v>984370</v>
      </c>
      <c r="AD23" s="21">
        <f t="shared" si="2"/>
        <v>1370</v>
      </c>
      <c r="AE23" s="21" t="s">
        <v>67</v>
      </c>
      <c r="AF23" s="21" t="s">
        <v>66</v>
      </c>
      <c r="AG23" s="21" t="s">
        <v>66</v>
      </c>
      <c r="AH23" s="21" t="s">
        <v>66</v>
      </c>
      <c r="AI23" s="21" t="s">
        <v>66</v>
      </c>
      <c r="AJ23" s="21" t="s">
        <v>66</v>
      </c>
      <c r="AK23" s="21" t="s">
        <v>66</v>
      </c>
      <c r="AL23" s="21" t="s">
        <v>67</v>
      </c>
      <c r="AM23" s="21">
        <v>1</v>
      </c>
      <c r="AN23" s="21">
        <v>1</v>
      </c>
      <c r="AO23" s="21">
        <v>1</v>
      </c>
      <c r="AP23" s="21">
        <v>1</v>
      </c>
      <c r="AQ23" s="21">
        <v>1</v>
      </c>
      <c r="AR23" s="21">
        <v>1</v>
      </c>
      <c r="AS23" s="21" t="s">
        <v>67</v>
      </c>
      <c r="AT23" s="21" t="s">
        <v>60</v>
      </c>
      <c r="AU23" s="21" t="s">
        <v>62</v>
      </c>
      <c r="AV23" s="21" t="s">
        <v>62</v>
      </c>
      <c r="AW23" s="21" t="s">
        <v>62</v>
      </c>
      <c r="AX23" s="21" t="s">
        <v>62</v>
      </c>
      <c r="AY23" s="21" t="s">
        <v>62</v>
      </c>
      <c r="AZ23" s="21" t="s">
        <v>62</v>
      </c>
      <c r="BA23" s="21" t="s">
        <v>67</v>
      </c>
      <c r="BB23" s="21" t="s">
        <v>67</v>
      </c>
      <c r="BC23" s="21" t="s">
        <v>59</v>
      </c>
      <c r="BD23" s="22">
        <v>43542</v>
      </c>
      <c r="BE23" s="21" t="s">
        <v>79</v>
      </c>
      <c r="BF23" s="22">
        <v>43634</v>
      </c>
    </row>
    <row r="24" spans="1:58" s="24" customFormat="1">
      <c r="A24" s="21" t="s">
        <v>124</v>
      </c>
      <c r="B24" s="21" t="s">
        <v>125</v>
      </c>
      <c r="C24" s="21" t="s">
        <v>64</v>
      </c>
      <c r="D24" s="22">
        <v>43523</v>
      </c>
      <c r="E24" s="21">
        <v>3</v>
      </c>
      <c r="F24" s="23">
        <v>0.41319444444444442</v>
      </c>
      <c r="G24" s="21" t="s">
        <v>94</v>
      </c>
      <c r="H24" s="21">
        <v>0.31</v>
      </c>
      <c r="I24" s="21">
        <v>9.6999999999999993</v>
      </c>
      <c r="J24" s="21">
        <v>10.49</v>
      </c>
      <c r="K24" s="21">
        <v>366</v>
      </c>
      <c r="L24" s="21">
        <v>259</v>
      </c>
      <c r="M24" s="21">
        <v>7.81</v>
      </c>
      <c r="N24" s="21" t="s">
        <v>63</v>
      </c>
      <c r="O24" s="21">
        <v>1</v>
      </c>
      <c r="P24" s="21">
        <v>32.1</v>
      </c>
      <c r="Q24" s="21">
        <v>32.700000000000003</v>
      </c>
      <c r="R24" s="21">
        <v>33.200000000000003</v>
      </c>
      <c r="S24" s="21">
        <f t="shared" si="0"/>
        <v>32.666666666666671</v>
      </c>
      <c r="T24" s="21" t="s">
        <v>62</v>
      </c>
      <c r="U24" s="21" t="s">
        <v>62</v>
      </c>
      <c r="V24" s="21" t="s">
        <v>62</v>
      </c>
      <c r="W24" s="21" t="s">
        <v>62</v>
      </c>
      <c r="X24" s="21" t="s">
        <v>60</v>
      </c>
      <c r="Y24" s="21" t="s">
        <v>62</v>
      </c>
      <c r="Z24" s="21" t="s">
        <v>62</v>
      </c>
      <c r="AA24" s="21" t="s">
        <v>62</v>
      </c>
      <c r="AB24" s="21" t="s">
        <v>62</v>
      </c>
      <c r="AC24" s="21" t="s">
        <v>62</v>
      </c>
      <c r="AD24" s="21" t="s">
        <v>62</v>
      </c>
      <c r="AE24" s="21" t="s">
        <v>67</v>
      </c>
      <c r="AF24" s="21" t="s">
        <v>62</v>
      </c>
      <c r="AG24" s="21" t="s">
        <v>62</v>
      </c>
      <c r="AH24" s="21" t="s">
        <v>62</v>
      </c>
      <c r="AI24" s="21" t="s">
        <v>62</v>
      </c>
      <c r="AJ24" s="21" t="s">
        <v>62</v>
      </c>
      <c r="AK24" s="21" t="s">
        <v>62</v>
      </c>
      <c r="AL24" s="21" t="s">
        <v>67</v>
      </c>
      <c r="AM24" s="21" t="s">
        <v>62</v>
      </c>
      <c r="AN24" s="21" t="s">
        <v>62</v>
      </c>
      <c r="AO24" s="21" t="s">
        <v>62</v>
      </c>
      <c r="AP24" s="21" t="s">
        <v>62</v>
      </c>
      <c r="AQ24" s="21" t="s">
        <v>62</v>
      </c>
      <c r="AR24" s="21" t="s">
        <v>62</v>
      </c>
      <c r="AS24" s="21" t="s">
        <v>67</v>
      </c>
      <c r="AT24" s="21" t="s">
        <v>60</v>
      </c>
      <c r="AU24" s="21" t="s">
        <v>62</v>
      </c>
      <c r="AV24" s="21" t="s">
        <v>62</v>
      </c>
      <c r="AW24" s="21" t="s">
        <v>62</v>
      </c>
      <c r="AX24" s="21" t="s">
        <v>62</v>
      </c>
      <c r="AY24" s="21" t="s">
        <v>62</v>
      </c>
      <c r="AZ24" s="21" t="s">
        <v>62</v>
      </c>
      <c r="BA24" s="21" t="s">
        <v>67</v>
      </c>
      <c r="BB24" s="21" t="s">
        <v>67</v>
      </c>
      <c r="BC24" s="21" t="s">
        <v>59</v>
      </c>
      <c r="BD24" s="22">
        <v>43542</v>
      </c>
      <c r="BE24" s="21" t="s">
        <v>79</v>
      </c>
      <c r="BF24" s="22">
        <v>43634</v>
      </c>
    </row>
    <row r="25" spans="1:58" s="24" customFormat="1">
      <c r="A25" s="21" t="s">
        <v>124</v>
      </c>
      <c r="B25" s="21" t="s">
        <v>59</v>
      </c>
      <c r="C25" s="21" t="s">
        <v>64</v>
      </c>
      <c r="D25" s="22">
        <v>43524</v>
      </c>
      <c r="E25" s="21">
        <v>2</v>
      </c>
      <c r="F25" s="23">
        <v>0.47569444444444442</v>
      </c>
      <c r="G25" s="21" t="s">
        <v>80</v>
      </c>
      <c r="H25" s="21">
        <v>0.28000000000000003</v>
      </c>
      <c r="I25" s="21">
        <v>10.3</v>
      </c>
      <c r="J25" s="21">
        <v>10.58</v>
      </c>
      <c r="K25" s="21">
        <v>447</v>
      </c>
      <c r="L25" s="21">
        <v>322</v>
      </c>
      <c r="M25" s="21">
        <v>8.76</v>
      </c>
      <c r="N25" s="21" t="s">
        <v>63</v>
      </c>
      <c r="O25" s="21">
        <v>1</v>
      </c>
      <c r="P25" s="21">
        <v>29.2</v>
      </c>
      <c r="Q25" s="21">
        <v>31.5</v>
      </c>
      <c r="R25" s="21">
        <v>31.1</v>
      </c>
      <c r="S25" s="21">
        <f t="shared" si="0"/>
        <v>30.600000000000005</v>
      </c>
      <c r="T25" s="21">
        <v>0.44</v>
      </c>
      <c r="U25" s="21">
        <v>0.44</v>
      </c>
      <c r="V25" s="21">
        <v>0.42</v>
      </c>
      <c r="W25" s="21">
        <f t="shared" si="1"/>
        <v>0.43333333333333335</v>
      </c>
      <c r="X25" s="21" t="s">
        <v>64</v>
      </c>
      <c r="Y25" s="21" t="s">
        <v>73</v>
      </c>
      <c r="Z25" s="21">
        <v>2</v>
      </c>
      <c r="AA25" s="23">
        <v>0.48680555555555555</v>
      </c>
      <c r="AB25" s="21">
        <v>985100</v>
      </c>
      <c r="AC25" s="21">
        <v>985386</v>
      </c>
      <c r="AD25" s="21">
        <f t="shared" si="2"/>
        <v>286</v>
      </c>
      <c r="AE25" s="21" t="s">
        <v>67</v>
      </c>
      <c r="AF25" s="21" t="s">
        <v>66</v>
      </c>
      <c r="AG25" s="21" t="s">
        <v>66</v>
      </c>
      <c r="AH25" s="21" t="s">
        <v>66</v>
      </c>
      <c r="AI25" s="21" t="s">
        <v>66</v>
      </c>
      <c r="AJ25" s="21" t="s">
        <v>66</v>
      </c>
      <c r="AK25" s="21" t="s">
        <v>66</v>
      </c>
      <c r="AL25" s="21" t="s">
        <v>67</v>
      </c>
      <c r="AM25" s="21">
        <v>1</v>
      </c>
      <c r="AN25" s="21">
        <v>1</v>
      </c>
      <c r="AO25" s="21">
        <v>1</v>
      </c>
      <c r="AP25" s="21">
        <v>1</v>
      </c>
      <c r="AQ25" s="21">
        <v>1</v>
      </c>
      <c r="AR25" s="21">
        <v>1</v>
      </c>
      <c r="AS25" s="21" t="s">
        <v>67</v>
      </c>
      <c r="AT25" s="21" t="s">
        <v>60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  <c r="BA25" s="21" t="s">
        <v>126</v>
      </c>
      <c r="BB25" s="21" t="s">
        <v>67</v>
      </c>
      <c r="BC25" s="21" t="s">
        <v>59</v>
      </c>
      <c r="BD25" s="22">
        <v>43542</v>
      </c>
      <c r="BE25" s="21" t="s">
        <v>79</v>
      </c>
      <c r="BF25" s="22">
        <v>43634</v>
      </c>
    </row>
    <row r="26" spans="1:58" s="24" customFormat="1">
      <c r="A26" s="21" t="s">
        <v>124</v>
      </c>
      <c r="B26" s="21" t="s">
        <v>59</v>
      </c>
      <c r="C26" s="21" t="s">
        <v>60</v>
      </c>
      <c r="D26" s="22">
        <v>43525</v>
      </c>
      <c r="E26" s="21">
        <v>2</v>
      </c>
      <c r="F26" s="23">
        <v>0.42152777777777778</v>
      </c>
      <c r="G26" s="21" t="s">
        <v>80</v>
      </c>
      <c r="H26" s="21">
        <v>0.28999999999999998</v>
      </c>
      <c r="I26" s="21">
        <v>10.5</v>
      </c>
      <c r="J26" s="21">
        <v>10.59</v>
      </c>
      <c r="K26" s="21">
        <v>482</v>
      </c>
      <c r="L26" s="21">
        <v>348</v>
      </c>
      <c r="M26" s="21">
        <v>8.58</v>
      </c>
      <c r="N26" s="21" t="s">
        <v>63</v>
      </c>
      <c r="O26" s="21">
        <v>1</v>
      </c>
      <c r="P26" s="21">
        <v>27.7</v>
      </c>
      <c r="Q26" s="21">
        <v>26.9</v>
      </c>
      <c r="R26" s="21">
        <v>27.3</v>
      </c>
      <c r="S26" s="21">
        <f t="shared" si="0"/>
        <v>27.299999999999997</v>
      </c>
      <c r="T26" s="21">
        <v>0.44</v>
      </c>
      <c r="U26" s="21">
        <v>0.44</v>
      </c>
      <c r="V26" s="21">
        <v>0.45</v>
      </c>
      <c r="W26" s="21">
        <f t="shared" si="1"/>
        <v>0.44333333333333336</v>
      </c>
      <c r="X26" s="21" t="s">
        <v>64</v>
      </c>
      <c r="Y26" s="21" t="s">
        <v>73</v>
      </c>
      <c r="Z26" s="21">
        <v>2</v>
      </c>
      <c r="AA26" s="23">
        <v>0.42777777777777781</v>
      </c>
      <c r="AB26" s="21">
        <v>985000</v>
      </c>
      <c r="AC26" s="21">
        <v>985829</v>
      </c>
      <c r="AD26" s="21">
        <f t="shared" si="2"/>
        <v>829</v>
      </c>
      <c r="AE26" s="21" t="s">
        <v>67</v>
      </c>
      <c r="AF26" s="21" t="s">
        <v>66</v>
      </c>
      <c r="AG26" s="21" t="s">
        <v>66</v>
      </c>
      <c r="AH26" s="21" t="s">
        <v>66</v>
      </c>
      <c r="AI26" s="21" t="s">
        <v>66</v>
      </c>
      <c r="AJ26" s="21" t="s">
        <v>66</v>
      </c>
      <c r="AK26" s="21" t="s">
        <v>66</v>
      </c>
      <c r="AL26" s="21" t="s">
        <v>67</v>
      </c>
      <c r="AM26" s="21">
        <v>1</v>
      </c>
      <c r="AN26" s="21">
        <v>1</v>
      </c>
      <c r="AO26" s="21">
        <v>1</v>
      </c>
      <c r="AP26" s="21">
        <v>1</v>
      </c>
      <c r="AQ26" s="21">
        <v>1</v>
      </c>
      <c r="AR26" s="21">
        <v>1</v>
      </c>
      <c r="AS26" s="21" t="s">
        <v>67</v>
      </c>
      <c r="AT26" s="21" t="s">
        <v>60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21" t="s">
        <v>121</v>
      </c>
      <c r="BB26" s="21" t="s">
        <v>127</v>
      </c>
      <c r="BC26" s="21" t="s">
        <v>59</v>
      </c>
      <c r="BD26" s="22">
        <v>43542</v>
      </c>
      <c r="BE26" s="21" t="s">
        <v>79</v>
      </c>
      <c r="BF26" s="22">
        <v>43634</v>
      </c>
    </row>
    <row r="27" spans="1:58" s="24" customFormat="1">
      <c r="A27" s="21" t="s">
        <v>124</v>
      </c>
      <c r="B27" s="21" t="s">
        <v>59</v>
      </c>
      <c r="C27" s="21" t="s">
        <v>64</v>
      </c>
      <c r="D27" s="22">
        <v>43528</v>
      </c>
      <c r="E27" s="21">
        <v>3</v>
      </c>
      <c r="F27" s="23">
        <v>0.61805555555555558</v>
      </c>
      <c r="G27" s="21" t="s">
        <v>80</v>
      </c>
      <c r="H27" s="21">
        <v>0.35</v>
      </c>
      <c r="I27" s="21">
        <v>11</v>
      </c>
      <c r="J27" s="21">
        <v>10.33</v>
      </c>
      <c r="K27" s="21">
        <v>437</v>
      </c>
      <c r="L27" s="21">
        <v>320</v>
      </c>
      <c r="M27" s="21">
        <v>7.9</v>
      </c>
      <c r="N27" s="21" t="s">
        <v>63</v>
      </c>
      <c r="O27" s="21">
        <v>1</v>
      </c>
      <c r="P27" s="21">
        <v>21.9</v>
      </c>
      <c r="Q27" s="21">
        <v>21.7</v>
      </c>
      <c r="R27" s="21">
        <v>22.6</v>
      </c>
      <c r="S27" s="21">
        <f t="shared" si="0"/>
        <v>22.066666666666663</v>
      </c>
      <c r="T27" s="21">
        <v>0.12</v>
      </c>
      <c r="U27" s="21">
        <v>0.17</v>
      </c>
      <c r="V27" s="21">
        <v>0.13</v>
      </c>
      <c r="W27" s="21">
        <f t="shared" si="1"/>
        <v>0.14000000000000001</v>
      </c>
      <c r="X27" s="21" t="s">
        <v>64</v>
      </c>
      <c r="Y27" s="21" t="s">
        <v>73</v>
      </c>
      <c r="Z27" s="21">
        <v>2</v>
      </c>
      <c r="AA27" s="23">
        <v>0.63055555555555554</v>
      </c>
      <c r="AB27" s="21">
        <v>986000</v>
      </c>
      <c r="AC27" s="21">
        <v>986400</v>
      </c>
      <c r="AD27" s="21">
        <f t="shared" si="2"/>
        <v>400</v>
      </c>
      <c r="AE27" s="21" t="s">
        <v>67</v>
      </c>
      <c r="AF27" s="21" t="s">
        <v>66</v>
      </c>
      <c r="AG27" s="21" t="s">
        <v>66</v>
      </c>
      <c r="AH27" s="21" t="s">
        <v>66</v>
      </c>
      <c r="AI27" s="21" t="s">
        <v>66</v>
      </c>
      <c r="AJ27" s="21" t="s">
        <v>66</v>
      </c>
      <c r="AK27" s="21" t="s">
        <v>66</v>
      </c>
      <c r="AL27" s="21" t="s">
        <v>67</v>
      </c>
      <c r="AM27" s="21">
        <v>1</v>
      </c>
      <c r="AN27" s="21">
        <v>1</v>
      </c>
      <c r="AO27" s="21">
        <v>1</v>
      </c>
      <c r="AP27" s="21">
        <v>1</v>
      </c>
      <c r="AQ27" s="21">
        <v>1</v>
      </c>
      <c r="AR27" s="21">
        <v>1</v>
      </c>
      <c r="AS27" s="21" t="s">
        <v>67</v>
      </c>
      <c r="AT27" s="21" t="s">
        <v>60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 t="s">
        <v>121</v>
      </c>
      <c r="BB27" s="21" t="s">
        <v>67</v>
      </c>
      <c r="BC27" s="21" t="s">
        <v>59</v>
      </c>
      <c r="BD27" s="22">
        <v>43542</v>
      </c>
      <c r="BE27" s="21" t="s">
        <v>79</v>
      </c>
      <c r="BF27" s="22">
        <v>43634</v>
      </c>
    </row>
    <row r="28" spans="1:58" s="24" customFormat="1">
      <c r="A28" s="21" t="s">
        <v>124</v>
      </c>
      <c r="B28" s="21" t="s">
        <v>79</v>
      </c>
      <c r="C28" s="21" t="s">
        <v>64</v>
      </c>
      <c r="D28" s="22">
        <v>43532</v>
      </c>
      <c r="E28" s="21">
        <v>2</v>
      </c>
      <c r="F28" s="23">
        <v>0.46875</v>
      </c>
      <c r="G28" s="21" t="s">
        <v>61</v>
      </c>
      <c r="H28" s="21">
        <v>0.37</v>
      </c>
      <c r="I28" s="21">
        <v>11.5</v>
      </c>
      <c r="J28" s="21">
        <v>10.45</v>
      </c>
      <c r="K28" s="21">
        <v>548</v>
      </c>
      <c r="L28" s="21">
        <v>405</v>
      </c>
      <c r="M28" s="21">
        <v>7.26</v>
      </c>
      <c r="N28" s="21" t="s">
        <v>70</v>
      </c>
      <c r="O28" s="21">
        <v>1</v>
      </c>
      <c r="P28" s="21">
        <v>22.2</v>
      </c>
      <c r="Q28" s="21">
        <v>21.4</v>
      </c>
      <c r="R28" s="21">
        <v>21.5</v>
      </c>
      <c r="S28" s="21">
        <f t="shared" si="0"/>
        <v>21.7</v>
      </c>
      <c r="T28" s="21">
        <v>0.15</v>
      </c>
      <c r="U28" s="21">
        <v>0.15</v>
      </c>
      <c r="V28" s="21">
        <v>0.14000000000000001</v>
      </c>
      <c r="W28" s="21">
        <f t="shared" si="1"/>
        <v>0.14666666666666667</v>
      </c>
      <c r="X28" s="21" t="s">
        <v>64</v>
      </c>
      <c r="Y28" s="21" t="s">
        <v>73</v>
      </c>
      <c r="Z28" s="21">
        <v>2</v>
      </c>
      <c r="AA28" s="23">
        <v>0.48194444444444445</v>
      </c>
      <c r="AB28" s="21">
        <v>986400</v>
      </c>
      <c r="AC28" s="21">
        <v>987097</v>
      </c>
      <c r="AD28" s="21">
        <f t="shared" si="2"/>
        <v>697</v>
      </c>
      <c r="AE28" s="21" t="s">
        <v>67</v>
      </c>
      <c r="AF28" s="21" t="s">
        <v>66</v>
      </c>
      <c r="AG28" s="21" t="s">
        <v>66</v>
      </c>
      <c r="AH28" s="21" t="s">
        <v>66</v>
      </c>
      <c r="AI28" s="21" t="s">
        <v>66</v>
      </c>
      <c r="AJ28" s="21" t="s">
        <v>66</v>
      </c>
      <c r="AK28" s="21" t="s">
        <v>66</v>
      </c>
      <c r="AL28" s="21" t="s">
        <v>67</v>
      </c>
      <c r="AM28" s="21">
        <v>1</v>
      </c>
      <c r="AN28" s="21">
        <v>1</v>
      </c>
      <c r="AO28" s="21">
        <v>1</v>
      </c>
      <c r="AP28" s="21">
        <v>1</v>
      </c>
      <c r="AQ28" s="21">
        <v>1</v>
      </c>
      <c r="AR28" s="21">
        <v>1</v>
      </c>
      <c r="AS28" s="21" t="s">
        <v>128</v>
      </c>
      <c r="AT28" s="21" t="s">
        <v>60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 t="s">
        <v>129</v>
      </c>
      <c r="BB28" s="21" t="s">
        <v>67</v>
      </c>
      <c r="BC28" s="21" t="s">
        <v>59</v>
      </c>
      <c r="BD28" s="22">
        <v>43542</v>
      </c>
      <c r="BE28" s="21" t="s">
        <v>79</v>
      </c>
      <c r="BF28" s="22">
        <v>43634</v>
      </c>
    </row>
    <row r="29" spans="1:58" s="24" customFormat="1">
      <c r="A29" s="21" t="s">
        <v>124</v>
      </c>
      <c r="B29" s="21" t="s">
        <v>83</v>
      </c>
      <c r="C29" s="21" t="s">
        <v>60</v>
      </c>
      <c r="D29" s="22">
        <v>43535</v>
      </c>
      <c r="E29" s="21">
        <v>3</v>
      </c>
      <c r="F29" s="23">
        <v>0.62152777777777779</v>
      </c>
      <c r="G29" s="21" t="s">
        <v>61</v>
      </c>
      <c r="H29" s="21">
        <v>0.27</v>
      </c>
      <c r="I29" s="21">
        <v>11.9</v>
      </c>
      <c r="J29" s="21">
        <v>10.38</v>
      </c>
      <c r="K29" s="21">
        <v>577</v>
      </c>
      <c r="L29" s="21">
        <v>433</v>
      </c>
      <c r="M29" s="21">
        <v>8.08</v>
      </c>
      <c r="N29" s="21" t="s">
        <v>70</v>
      </c>
      <c r="O29" s="21">
        <v>1</v>
      </c>
      <c r="P29" s="21">
        <v>29.4</v>
      </c>
      <c r="Q29" s="21">
        <v>29.6</v>
      </c>
      <c r="R29" s="21">
        <v>30.1</v>
      </c>
      <c r="S29" s="21">
        <f t="shared" si="0"/>
        <v>29.7</v>
      </c>
      <c r="T29" s="21">
        <v>0.26</v>
      </c>
      <c r="U29" s="21">
        <v>0.33</v>
      </c>
      <c r="V29" s="21">
        <v>0.31</v>
      </c>
      <c r="W29" s="21">
        <f t="shared" si="1"/>
        <v>0.30000000000000004</v>
      </c>
      <c r="X29" s="21" t="s">
        <v>64</v>
      </c>
      <c r="Y29" s="21" t="s">
        <v>62</v>
      </c>
      <c r="Z29" s="21" t="s">
        <v>62</v>
      </c>
      <c r="AA29" s="23">
        <v>0.62986111111111109</v>
      </c>
      <c r="AB29" s="21" t="s">
        <v>62</v>
      </c>
      <c r="AC29" s="21" t="s">
        <v>62</v>
      </c>
      <c r="AD29" s="21" t="s">
        <v>62</v>
      </c>
      <c r="AE29" s="21" t="s">
        <v>130</v>
      </c>
      <c r="AF29" s="21" t="s">
        <v>66</v>
      </c>
      <c r="AG29" s="21" t="s">
        <v>66</v>
      </c>
      <c r="AH29" s="21" t="s">
        <v>66</v>
      </c>
      <c r="AI29" s="21" t="s">
        <v>66</v>
      </c>
      <c r="AJ29" s="21" t="s">
        <v>66</v>
      </c>
      <c r="AK29" s="21" t="s">
        <v>66</v>
      </c>
      <c r="AL29" s="21" t="s">
        <v>131</v>
      </c>
      <c r="AM29" s="21">
        <v>1</v>
      </c>
      <c r="AN29" s="21">
        <v>1</v>
      </c>
      <c r="AO29" s="21">
        <v>1</v>
      </c>
      <c r="AP29" s="21">
        <v>1</v>
      </c>
      <c r="AQ29" s="21">
        <v>1</v>
      </c>
      <c r="AR29" s="21">
        <v>1</v>
      </c>
      <c r="AS29" s="21" t="s">
        <v>67</v>
      </c>
      <c r="AT29" s="21" t="s">
        <v>60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 t="s">
        <v>67</v>
      </c>
      <c r="BB29" s="21" t="s">
        <v>67</v>
      </c>
      <c r="BC29" s="21" t="s">
        <v>59</v>
      </c>
      <c r="BD29" s="22">
        <v>43542</v>
      </c>
      <c r="BE29" s="21" t="s">
        <v>79</v>
      </c>
      <c r="BF29" s="22">
        <v>43634</v>
      </c>
    </row>
    <row r="30" spans="1:58" s="24" customFormat="1">
      <c r="A30" s="21" t="s">
        <v>124</v>
      </c>
      <c r="B30" s="21" t="s">
        <v>59</v>
      </c>
      <c r="C30" s="21" t="s">
        <v>60</v>
      </c>
      <c r="D30" s="22">
        <v>43536</v>
      </c>
      <c r="E30" s="21">
        <v>2</v>
      </c>
      <c r="F30" s="23">
        <v>0.44513888888888892</v>
      </c>
      <c r="G30" s="21" t="s">
        <v>80</v>
      </c>
      <c r="H30" s="21">
        <v>0.3</v>
      </c>
      <c r="I30" s="21">
        <v>11.6</v>
      </c>
      <c r="J30" s="21">
        <v>10.29</v>
      </c>
      <c r="K30" s="21">
        <v>527</v>
      </c>
      <c r="L30" s="21">
        <v>393</v>
      </c>
      <c r="M30" s="21">
        <v>7.18</v>
      </c>
      <c r="N30" s="21" t="s">
        <v>70</v>
      </c>
      <c r="O30" s="21">
        <v>1</v>
      </c>
      <c r="P30" s="21">
        <v>29.2</v>
      </c>
      <c r="Q30" s="21">
        <v>29.5</v>
      </c>
      <c r="R30" s="21">
        <v>28.9</v>
      </c>
      <c r="S30" s="21">
        <f t="shared" si="0"/>
        <v>29.2</v>
      </c>
      <c r="T30" s="21">
        <v>0.37</v>
      </c>
      <c r="U30" s="21">
        <v>0.36</v>
      </c>
      <c r="V30" s="21">
        <v>0.36</v>
      </c>
      <c r="W30" s="21">
        <f t="shared" si="1"/>
        <v>0.36333333333333329</v>
      </c>
      <c r="X30" s="21" t="s">
        <v>64</v>
      </c>
      <c r="Y30" s="21" t="s">
        <v>62</v>
      </c>
      <c r="Z30" s="21" t="s">
        <v>62</v>
      </c>
      <c r="AA30" s="21" t="s">
        <v>62</v>
      </c>
      <c r="AB30" s="21" t="s">
        <v>62</v>
      </c>
      <c r="AC30" s="21" t="s">
        <v>62</v>
      </c>
      <c r="AD30" s="21" t="s">
        <v>62</v>
      </c>
      <c r="AE30" s="21" t="s">
        <v>132</v>
      </c>
      <c r="AF30" s="21" t="s">
        <v>66</v>
      </c>
      <c r="AG30" s="21" t="s">
        <v>66</v>
      </c>
      <c r="AH30" s="21" t="s">
        <v>66</v>
      </c>
      <c r="AI30" s="21" t="s">
        <v>66</v>
      </c>
      <c r="AJ30" s="21" t="s">
        <v>66</v>
      </c>
      <c r="AK30" s="21" t="s">
        <v>66</v>
      </c>
      <c r="AL30" s="21" t="s">
        <v>67</v>
      </c>
      <c r="AM30" s="21">
        <v>1</v>
      </c>
      <c r="AN30" s="21">
        <v>1</v>
      </c>
      <c r="AO30" s="21">
        <v>1</v>
      </c>
      <c r="AP30" s="21">
        <v>1</v>
      </c>
      <c r="AQ30" s="21">
        <v>1</v>
      </c>
      <c r="AR30" s="21">
        <v>1</v>
      </c>
      <c r="AS30" s="21" t="s">
        <v>133</v>
      </c>
      <c r="AT30" s="21" t="s">
        <v>60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 t="s">
        <v>134</v>
      </c>
      <c r="BB30" s="21" t="s">
        <v>67</v>
      </c>
      <c r="BC30" s="21" t="s">
        <v>59</v>
      </c>
      <c r="BD30" s="22">
        <v>43542</v>
      </c>
      <c r="BE30" s="21" t="s">
        <v>79</v>
      </c>
      <c r="BF30" s="22">
        <v>43634</v>
      </c>
    </row>
    <row r="31" spans="1:58" s="24" customFormat="1">
      <c r="A31" s="21" t="s">
        <v>124</v>
      </c>
      <c r="B31" s="21" t="s">
        <v>59</v>
      </c>
      <c r="C31" s="21" t="s">
        <v>60</v>
      </c>
      <c r="D31" s="22">
        <v>43537</v>
      </c>
      <c r="E31" s="21">
        <v>1</v>
      </c>
      <c r="F31" s="23">
        <v>0.46180555555555558</v>
      </c>
      <c r="G31" s="21" t="s">
        <v>61</v>
      </c>
      <c r="H31" s="21">
        <v>0.37</v>
      </c>
      <c r="I31" s="21">
        <v>11.6</v>
      </c>
      <c r="J31" s="21">
        <v>10.52</v>
      </c>
      <c r="K31" s="21">
        <v>597</v>
      </c>
      <c r="L31" s="21">
        <v>444</v>
      </c>
      <c r="M31" s="21">
        <v>8.11</v>
      </c>
      <c r="N31" s="21" t="s">
        <v>70</v>
      </c>
      <c r="O31" s="21">
        <v>1</v>
      </c>
      <c r="P31" s="21">
        <v>21.3</v>
      </c>
      <c r="Q31" s="21">
        <v>21.3</v>
      </c>
      <c r="R31" s="21">
        <v>21.2</v>
      </c>
      <c r="S31" s="21">
        <f t="shared" si="0"/>
        <v>21.266666666666666</v>
      </c>
      <c r="T31" s="21">
        <v>0.65</v>
      </c>
      <c r="U31" s="21">
        <v>0.7</v>
      </c>
      <c r="V31" s="21">
        <v>0.66</v>
      </c>
      <c r="W31" s="21">
        <f t="shared" si="1"/>
        <v>0.67</v>
      </c>
      <c r="X31" s="21" t="s">
        <v>64</v>
      </c>
      <c r="Y31" s="21" t="s">
        <v>73</v>
      </c>
      <c r="Z31" s="21">
        <v>2</v>
      </c>
      <c r="AA31" s="23">
        <v>0.47013888888888888</v>
      </c>
      <c r="AB31" s="21">
        <v>990400</v>
      </c>
      <c r="AC31" s="21">
        <v>991008</v>
      </c>
      <c r="AD31" s="21">
        <f t="shared" si="2"/>
        <v>608</v>
      </c>
      <c r="AE31" s="21" t="s">
        <v>67</v>
      </c>
      <c r="AF31" s="21" t="s">
        <v>66</v>
      </c>
      <c r="AG31" s="21" t="s">
        <v>66</v>
      </c>
      <c r="AH31" s="21" t="s">
        <v>66</v>
      </c>
      <c r="AI31" s="21" t="s">
        <v>64</v>
      </c>
      <c r="AJ31" s="21" t="s">
        <v>66</v>
      </c>
      <c r="AK31" s="21" t="s">
        <v>66</v>
      </c>
      <c r="AL31" s="21" t="s">
        <v>135</v>
      </c>
      <c r="AM31" s="21">
        <v>1</v>
      </c>
      <c r="AN31" s="21">
        <v>1</v>
      </c>
      <c r="AO31" s="21">
        <v>1</v>
      </c>
      <c r="AP31" s="21">
        <v>1</v>
      </c>
      <c r="AQ31" s="21">
        <v>1</v>
      </c>
      <c r="AR31" s="21">
        <v>1</v>
      </c>
      <c r="AS31" s="21" t="s">
        <v>136</v>
      </c>
      <c r="AT31" s="21" t="s">
        <v>60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1">
        <v>0</v>
      </c>
      <c r="BA31" s="21" t="s">
        <v>137</v>
      </c>
      <c r="BB31" s="21" t="s">
        <v>67</v>
      </c>
      <c r="BC31" s="21" t="s">
        <v>59</v>
      </c>
      <c r="BD31" s="22">
        <v>43542</v>
      </c>
      <c r="BE31" s="21" t="s">
        <v>79</v>
      </c>
      <c r="BF31" s="22">
        <v>43634</v>
      </c>
    </row>
    <row r="32" spans="1:58" s="24" customFormat="1">
      <c r="A32" s="21" t="s">
        <v>124</v>
      </c>
      <c r="B32" s="21" t="s">
        <v>138</v>
      </c>
      <c r="C32" s="21" t="s">
        <v>64</v>
      </c>
      <c r="D32" s="22">
        <v>43539</v>
      </c>
      <c r="E32" s="21">
        <v>3</v>
      </c>
      <c r="F32" s="23">
        <v>0.43055555555555558</v>
      </c>
      <c r="G32" s="21" t="s">
        <v>61</v>
      </c>
      <c r="H32" s="21">
        <v>0.36</v>
      </c>
      <c r="I32" s="21">
        <v>11.7</v>
      </c>
      <c r="J32" s="21">
        <v>10.45</v>
      </c>
      <c r="K32" s="21">
        <v>594</v>
      </c>
      <c r="L32" s="21">
        <v>444</v>
      </c>
      <c r="M32" s="21">
        <v>7.87</v>
      </c>
      <c r="N32" s="21" t="s">
        <v>63</v>
      </c>
      <c r="O32" s="21">
        <v>1</v>
      </c>
      <c r="P32" s="21">
        <v>21.7</v>
      </c>
      <c r="Q32" s="21">
        <v>21.5</v>
      </c>
      <c r="R32" s="21">
        <v>21.4</v>
      </c>
      <c r="S32" s="21">
        <f t="shared" si="0"/>
        <v>21.533333333333331</v>
      </c>
      <c r="T32" s="21">
        <v>0.49</v>
      </c>
      <c r="U32" s="21">
        <v>0.45</v>
      </c>
      <c r="V32" s="21">
        <v>0.43</v>
      </c>
      <c r="W32" s="21">
        <f t="shared" si="1"/>
        <v>0.45666666666666661</v>
      </c>
      <c r="X32" s="21" t="s">
        <v>64</v>
      </c>
      <c r="Y32" s="21" t="s">
        <v>73</v>
      </c>
      <c r="Z32" s="21">
        <v>2</v>
      </c>
      <c r="AA32" s="23">
        <v>0.43402777777777773</v>
      </c>
      <c r="AB32" s="21">
        <v>990000</v>
      </c>
      <c r="AC32" s="21">
        <v>990077</v>
      </c>
      <c r="AD32" s="21">
        <f t="shared" si="2"/>
        <v>77</v>
      </c>
      <c r="AE32" s="21" t="s">
        <v>139</v>
      </c>
      <c r="AF32" s="21" t="s">
        <v>66</v>
      </c>
      <c r="AG32" s="21" t="s">
        <v>66</v>
      </c>
      <c r="AH32" s="21" t="s">
        <v>66</v>
      </c>
      <c r="AI32" s="21" t="s">
        <v>66</v>
      </c>
      <c r="AJ32" s="21" t="s">
        <v>66</v>
      </c>
      <c r="AK32" s="21" t="s">
        <v>66</v>
      </c>
      <c r="AL32" s="21" t="s">
        <v>67</v>
      </c>
      <c r="AM32" s="21">
        <v>1</v>
      </c>
      <c r="AN32" s="21">
        <v>1</v>
      </c>
      <c r="AO32" s="21">
        <v>1</v>
      </c>
      <c r="AP32" s="21">
        <v>1</v>
      </c>
      <c r="AQ32" s="21">
        <v>1</v>
      </c>
      <c r="AR32" s="21">
        <v>1</v>
      </c>
      <c r="AS32" s="21" t="s">
        <v>67</v>
      </c>
      <c r="AT32" s="21" t="s">
        <v>60</v>
      </c>
      <c r="AU32" s="21">
        <v>0</v>
      </c>
      <c r="AV32" s="21">
        <v>0</v>
      </c>
      <c r="AW32" s="21">
        <v>1</v>
      </c>
      <c r="AX32" s="21">
        <v>0</v>
      </c>
      <c r="AY32" s="21">
        <v>0</v>
      </c>
      <c r="AZ32" s="21">
        <v>0</v>
      </c>
      <c r="BA32" s="21" t="s">
        <v>140</v>
      </c>
      <c r="BB32" s="21" t="s">
        <v>67</v>
      </c>
      <c r="BC32" s="21" t="s">
        <v>59</v>
      </c>
      <c r="BD32" s="22">
        <v>43542</v>
      </c>
      <c r="BE32" s="21" t="s">
        <v>79</v>
      </c>
      <c r="BF32" s="22">
        <v>43634</v>
      </c>
    </row>
    <row r="33" spans="1:58" s="24" customFormat="1">
      <c r="A33" s="21" t="s">
        <v>124</v>
      </c>
      <c r="B33" s="21" t="s">
        <v>59</v>
      </c>
      <c r="C33" s="21" t="s">
        <v>60</v>
      </c>
      <c r="D33" s="22">
        <v>43543</v>
      </c>
      <c r="E33" s="21">
        <v>3</v>
      </c>
      <c r="F33" s="23">
        <v>0.44722222222222219</v>
      </c>
      <c r="G33" s="21" t="s">
        <v>80</v>
      </c>
      <c r="H33" s="21">
        <v>0.2</v>
      </c>
      <c r="I33" s="21">
        <v>13.1</v>
      </c>
      <c r="J33" s="21">
        <v>10.14</v>
      </c>
      <c r="K33" s="21">
        <v>695</v>
      </c>
      <c r="L33" s="21">
        <v>538</v>
      </c>
      <c r="M33" s="21">
        <v>8.25</v>
      </c>
      <c r="N33" s="21" t="s">
        <v>141</v>
      </c>
      <c r="O33" s="21">
        <v>1</v>
      </c>
      <c r="P33" s="21">
        <v>36.6</v>
      </c>
      <c r="Q33" s="21">
        <v>37.1</v>
      </c>
      <c r="R33" s="21">
        <v>37.4</v>
      </c>
      <c r="S33" s="21">
        <f t="shared" si="0"/>
        <v>37.033333333333331</v>
      </c>
      <c r="T33" s="21" t="s">
        <v>62</v>
      </c>
      <c r="U33" s="21" t="s">
        <v>62</v>
      </c>
      <c r="V33" s="21" t="s">
        <v>62</v>
      </c>
      <c r="W33" s="21" t="s">
        <v>62</v>
      </c>
      <c r="X33" s="21" t="s">
        <v>64</v>
      </c>
      <c r="Y33" s="21" t="s">
        <v>73</v>
      </c>
      <c r="Z33" s="21">
        <v>2</v>
      </c>
      <c r="AA33" s="23">
        <v>0.46388888888888885</v>
      </c>
      <c r="AB33" s="21">
        <v>990094</v>
      </c>
      <c r="AC33" s="21">
        <v>990904</v>
      </c>
      <c r="AD33" s="21">
        <f t="shared" si="2"/>
        <v>810</v>
      </c>
      <c r="AE33" s="21" t="s">
        <v>67</v>
      </c>
      <c r="AF33" s="21" t="s">
        <v>66</v>
      </c>
      <c r="AG33" s="21" t="s">
        <v>66</v>
      </c>
      <c r="AH33" s="21" t="s">
        <v>66</v>
      </c>
      <c r="AI33" s="21" t="s">
        <v>66</v>
      </c>
      <c r="AJ33" s="21" t="s">
        <v>66</v>
      </c>
      <c r="AK33" s="21" t="s">
        <v>64</v>
      </c>
      <c r="AL33" s="21" t="s">
        <v>142</v>
      </c>
      <c r="AM33" s="21">
        <v>1</v>
      </c>
      <c r="AN33" s="21">
        <v>1</v>
      </c>
      <c r="AO33" s="21">
        <v>1</v>
      </c>
      <c r="AP33" s="21">
        <v>1</v>
      </c>
      <c r="AQ33" s="21">
        <v>1</v>
      </c>
      <c r="AR33" s="21">
        <v>1</v>
      </c>
      <c r="AS33" s="21" t="s">
        <v>143</v>
      </c>
      <c r="AT33" s="21" t="s">
        <v>60</v>
      </c>
      <c r="AU33" s="21">
        <v>0</v>
      </c>
      <c r="AV33" s="21">
        <v>0</v>
      </c>
      <c r="AW33" s="21">
        <v>0</v>
      </c>
      <c r="AX33" s="21">
        <v>0</v>
      </c>
      <c r="AY33" s="21">
        <v>0</v>
      </c>
      <c r="AZ33" s="21">
        <v>0</v>
      </c>
      <c r="BA33" s="21" t="s">
        <v>67</v>
      </c>
      <c r="BB33" s="21" t="s">
        <v>144</v>
      </c>
      <c r="BC33" s="21" t="s">
        <v>59</v>
      </c>
      <c r="BD33" s="22">
        <v>43573</v>
      </c>
      <c r="BE33" s="21" t="s">
        <v>79</v>
      </c>
      <c r="BF33" s="22">
        <v>43634</v>
      </c>
    </row>
    <row r="34" spans="1:58" s="24" customFormat="1">
      <c r="A34" s="21" t="s">
        <v>124</v>
      </c>
      <c r="B34" s="21" t="s">
        <v>145</v>
      </c>
      <c r="C34" s="21" t="s">
        <v>64</v>
      </c>
      <c r="D34" s="22">
        <v>43544</v>
      </c>
      <c r="E34" s="21">
        <v>2</v>
      </c>
      <c r="F34" s="23">
        <v>0.42291666666666666</v>
      </c>
      <c r="G34" s="21" t="s">
        <v>80</v>
      </c>
      <c r="H34" s="21" t="s">
        <v>62</v>
      </c>
      <c r="I34" s="21">
        <v>13.3</v>
      </c>
      <c r="J34" s="21">
        <v>10</v>
      </c>
      <c r="K34" s="21">
        <v>632</v>
      </c>
      <c r="L34" s="21">
        <v>491</v>
      </c>
      <c r="M34" s="21">
        <v>7.37</v>
      </c>
      <c r="N34" s="21" t="s">
        <v>70</v>
      </c>
      <c r="O34" s="21">
        <v>1</v>
      </c>
      <c r="P34" s="21">
        <v>31.3</v>
      </c>
      <c r="Q34" s="21">
        <v>33.5</v>
      </c>
      <c r="R34" s="21">
        <v>33.5</v>
      </c>
      <c r="S34" s="21">
        <f t="shared" si="0"/>
        <v>32.766666666666666</v>
      </c>
      <c r="T34" s="21">
        <v>0.09</v>
      </c>
      <c r="U34" s="21">
        <v>0.06</v>
      </c>
      <c r="V34" s="21">
        <v>0.1</v>
      </c>
      <c r="W34" s="21">
        <f t="shared" si="1"/>
        <v>8.3333333333333329E-2</v>
      </c>
      <c r="X34" s="21" t="s">
        <v>64</v>
      </c>
      <c r="Y34" s="21" t="s">
        <v>62</v>
      </c>
      <c r="Z34" s="21" t="s">
        <v>62</v>
      </c>
      <c r="AA34" s="21" t="s">
        <v>62</v>
      </c>
      <c r="AB34" s="21" t="s">
        <v>62</v>
      </c>
      <c r="AC34" s="21" t="s">
        <v>62</v>
      </c>
      <c r="AD34" s="21" t="s">
        <v>62</v>
      </c>
      <c r="AE34" s="21" t="s">
        <v>146</v>
      </c>
      <c r="AF34" s="21" t="s">
        <v>66</v>
      </c>
      <c r="AG34" s="21" t="s">
        <v>66</v>
      </c>
      <c r="AH34" s="21" t="s">
        <v>66</v>
      </c>
      <c r="AI34" s="21" t="s">
        <v>66</v>
      </c>
      <c r="AJ34" s="21" t="s">
        <v>66</v>
      </c>
      <c r="AK34" s="21" t="s">
        <v>66</v>
      </c>
      <c r="AL34" s="21" t="s">
        <v>67</v>
      </c>
      <c r="AM34" s="21">
        <v>2</v>
      </c>
      <c r="AN34" s="21">
        <v>2</v>
      </c>
      <c r="AO34" s="21">
        <v>2</v>
      </c>
      <c r="AP34" s="21">
        <v>2</v>
      </c>
      <c r="AQ34" s="21">
        <v>2</v>
      </c>
      <c r="AR34" s="21">
        <v>2</v>
      </c>
      <c r="AS34" s="21" t="s">
        <v>147</v>
      </c>
      <c r="AT34" s="21" t="s">
        <v>60</v>
      </c>
      <c r="AU34" s="21">
        <v>0</v>
      </c>
      <c r="AV34" s="21">
        <v>0</v>
      </c>
      <c r="AW34" s="21">
        <v>0</v>
      </c>
      <c r="AX34" s="21">
        <v>0</v>
      </c>
      <c r="AY34" s="21">
        <v>0</v>
      </c>
      <c r="AZ34" s="21">
        <v>0</v>
      </c>
      <c r="BA34" s="21" t="s">
        <v>67</v>
      </c>
      <c r="BB34" s="21" t="s">
        <v>148</v>
      </c>
      <c r="BC34" s="21" t="s">
        <v>59</v>
      </c>
      <c r="BD34" s="22">
        <v>43573</v>
      </c>
      <c r="BE34" s="21" t="s">
        <v>79</v>
      </c>
      <c r="BF34" s="22">
        <v>43634</v>
      </c>
    </row>
    <row r="35" spans="1:58" s="24" customFormat="1">
      <c r="A35" s="21" t="s">
        <v>124</v>
      </c>
      <c r="B35" s="21" t="s">
        <v>149</v>
      </c>
      <c r="C35" s="21" t="s">
        <v>60</v>
      </c>
      <c r="D35" s="22">
        <v>43546</v>
      </c>
      <c r="E35" s="21">
        <v>3</v>
      </c>
      <c r="F35" s="23">
        <v>0.39374999999999999</v>
      </c>
      <c r="G35" s="21" t="s">
        <v>94</v>
      </c>
      <c r="H35" s="21">
        <v>0.37</v>
      </c>
      <c r="I35" s="21">
        <v>13.5</v>
      </c>
      <c r="J35" s="21">
        <v>9.84</v>
      </c>
      <c r="K35" s="21">
        <v>549</v>
      </c>
      <c r="L35" s="21">
        <v>428</v>
      </c>
      <c r="M35" s="21">
        <v>8.49</v>
      </c>
      <c r="N35" s="21" t="s">
        <v>63</v>
      </c>
      <c r="O35" s="21">
        <v>1</v>
      </c>
      <c r="P35" s="21">
        <v>25.2</v>
      </c>
      <c r="Q35" s="21">
        <v>24.5</v>
      </c>
      <c r="R35" s="21">
        <v>27.1</v>
      </c>
      <c r="S35" s="21">
        <f t="shared" si="0"/>
        <v>25.600000000000005</v>
      </c>
      <c r="T35" s="21" t="s">
        <v>62</v>
      </c>
      <c r="U35" s="21" t="s">
        <v>62</v>
      </c>
      <c r="V35" s="21" t="s">
        <v>62</v>
      </c>
      <c r="W35" s="21" t="s">
        <v>62</v>
      </c>
      <c r="X35" s="21" t="s">
        <v>64</v>
      </c>
      <c r="Y35" s="21" t="s">
        <v>73</v>
      </c>
      <c r="Z35" s="21">
        <v>2</v>
      </c>
      <c r="AA35" s="23">
        <v>0.44861111111111113</v>
      </c>
      <c r="AB35" s="21">
        <v>994000</v>
      </c>
      <c r="AC35" s="21">
        <v>994818</v>
      </c>
      <c r="AD35" s="21">
        <v>818</v>
      </c>
      <c r="AE35" s="21" t="s">
        <v>150</v>
      </c>
      <c r="AF35" s="21" t="s">
        <v>66</v>
      </c>
      <c r="AG35" s="21" t="s">
        <v>66</v>
      </c>
      <c r="AH35" s="21" t="s">
        <v>66</v>
      </c>
      <c r="AI35" s="21" t="s">
        <v>66</v>
      </c>
      <c r="AJ35" s="21" t="s">
        <v>66</v>
      </c>
      <c r="AK35" s="21" t="s">
        <v>66</v>
      </c>
      <c r="AL35" s="21" t="s">
        <v>67</v>
      </c>
      <c r="AM35" s="21">
        <v>1</v>
      </c>
      <c r="AN35" s="21">
        <v>1</v>
      </c>
      <c r="AO35" s="21">
        <v>1</v>
      </c>
      <c r="AP35" s="21">
        <v>1</v>
      </c>
      <c r="AQ35" s="21">
        <v>1</v>
      </c>
      <c r="AR35" s="21">
        <v>1</v>
      </c>
      <c r="AS35" s="21" t="s">
        <v>67</v>
      </c>
      <c r="AT35" s="21" t="s">
        <v>60</v>
      </c>
      <c r="AU35" s="21">
        <v>0</v>
      </c>
      <c r="AV35" s="21">
        <v>0</v>
      </c>
      <c r="AW35" s="21">
        <v>0</v>
      </c>
      <c r="AX35" s="21">
        <v>0</v>
      </c>
      <c r="AY35" s="21">
        <v>0</v>
      </c>
      <c r="AZ35" s="21">
        <v>0</v>
      </c>
      <c r="BA35" s="21" t="s">
        <v>67</v>
      </c>
      <c r="BB35" s="21" t="s">
        <v>151</v>
      </c>
      <c r="BC35" s="21" t="s">
        <v>59</v>
      </c>
      <c r="BD35" s="22">
        <v>43573</v>
      </c>
      <c r="BE35" s="21" t="s">
        <v>79</v>
      </c>
      <c r="BF35" s="22">
        <v>43634</v>
      </c>
    </row>
    <row r="36" spans="1:58" s="24" customFormat="1">
      <c r="A36" s="21" t="s">
        <v>124</v>
      </c>
      <c r="B36" s="21" t="s">
        <v>59</v>
      </c>
      <c r="C36" s="21" t="s">
        <v>60</v>
      </c>
      <c r="D36" s="22">
        <v>43549</v>
      </c>
      <c r="E36" s="21">
        <v>1</v>
      </c>
      <c r="F36" s="23">
        <v>0.48055555555555557</v>
      </c>
      <c r="G36" s="21" t="s">
        <v>80</v>
      </c>
      <c r="H36" s="21">
        <v>0.47</v>
      </c>
      <c r="I36" s="21">
        <v>14.1</v>
      </c>
      <c r="J36" s="21">
        <v>9.7899999999999991</v>
      </c>
      <c r="K36" s="21">
        <v>566</v>
      </c>
      <c r="L36" s="21">
        <v>448</v>
      </c>
      <c r="M36" s="21">
        <v>8.08</v>
      </c>
      <c r="N36" s="21" t="s">
        <v>70</v>
      </c>
      <c r="O36" s="21">
        <v>1</v>
      </c>
      <c r="P36" s="21">
        <v>17.399999999999999</v>
      </c>
      <c r="Q36" s="21">
        <v>17.7</v>
      </c>
      <c r="R36" s="21">
        <v>17.7</v>
      </c>
      <c r="S36" s="21">
        <f t="shared" si="0"/>
        <v>17.599999999999998</v>
      </c>
      <c r="T36" s="21">
        <v>0.41</v>
      </c>
      <c r="U36" s="21">
        <v>0.43</v>
      </c>
      <c r="V36" s="21">
        <v>0.43</v>
      </c>
      <c r="W36" s="21">
        <f t="shared" si="1"/>
        <v>0.42333333333333334</v>
      </c>
      <c r="X36" s="21" t="s">
        <v>64</v>
      </c>
      <c r="Y36" s="21" t="s">
        <v>73</v>
      </c>
      <c r="Z36" s="21">
        <v>2</v>
      </c>
      <c r="AA36" s="23">
        <v>0.49791666666666662</v>
      </c>
      <c r="AB36" s="21">
        <v>994830</v>
      </c>
      <c r="AC36" s="21">
        <v>995972</v>
      </c>
      <c r="AD36" s="21">
        <f t="shared" si="2"/>
        <v>1142</v>
      </c>
      <c r="AE36" s="21" t="s">
        <v>67</v>
      </c>
      <c r="AF36" s="21" t="s">
        <v>66</v>
      </c>
      <c r="AG36" s="21" t="s">
        <v>66</v>
      </c>
      <c r="AH36" s="21" t="s">
        <v>66</v>
      </c>
      <c r="AI36" s="21" t="s">
        <v>66</v>
      </c>
      <c r="AJ36" s="21" t="s">
        <v>66</v>
      </c>
      <c r="AK36" s="21" t="s">
        <v>66</v>
      </c>
      <c r="AL36" s="21" t="s">
        <v>152</v>
      </c>
      <c r="AM36" s="21">
        <v>3</v>
      </c>
      <c r="AN36" s="21">
        <v>3</v>
      </c>
      <c r="AO36" s="21">
        <v>3</v>
      </c>
      <c r="AP36" s="21">
        <v>3</v>
      </c>
      <c r="AQ36" s="21">
        <v>3</v>
      </c>
      <c r="AR36" s="21">
        <v>3</v>
      </c>
      <c r="AS36" s="21" t="s">
        <v>153</v>
      </c>
      <c r="AT36" s="21" t="s">
        <v>60</v>
      </c>
      <c r="AU36" s="21">
        <v>0</v>
      </c>
      <c r="AV36" s="21">
        <v>0</v>
      </c>
      <c r="AW36" s="21">
        <v>0</v>
      </c>
      <c r="AX36" s="21">
        <v>0</v>
      </c>
      <c r="AY36" s="21">
        <v>0</v>
      </c>
      <c r="AZ36" s="21">
        <v>0</v>
      </c>
      <c r="BA36" s="21" t="s">
        <v>154</v>
      </c>
      <c r="BB36" s="21" t="s">
        <v>67</v>
      </c>
      <c r="BC36" s="21" t="s">
        <v>59</v>
      </c>
      <c r="BD36" s="22">
        <v>43573</v>
      </c>
      <c r="BE36" s="21" t="s">
        <v>79</v>
      </c>
      <c r="BF36" s="22">
        <v>43634</v>
      </c>
    </row>
    <row r="37" spans="1:58" s="24" customFormat="1">
      <c r="A37" s="21" t="s">
        <v>124</v>
      </c>
      <c r="B37" s="21" t="s">
        <v>59</v>
      </c>
      <c r="C37" s="21" t="s">
        <v>60</v>
      </c>
      <c r="D37" s="22">
        <v>43550</v>
      </c>
      <c r="E37" s="21">
        <v>3</v>
      </c>
      <c r="F37" s="23">
        <v>0.42708333333333331</v>
      </c>
      <c r="G37" s="21" t="s">
        <v>80</v>
      </c>
      <c r="H37" s="21">
        <v>0.36</v>
      </c>
      <c r="I37" s="21">
        <v>14.1</v>
      </c>
      <c r="J37" s="21">
        <v>9.61</v>
      </c>
      <c r="K37" s="21">
        <v>493</v>
      </c>
      <c r="L37" s="21">
        <v>390</v>
      </c>
      <c r="M37" s="21">
        <v>8.1</v>
      </c>
      <c r="N37" s="21" t="s">
        <v>63</v>
      </c>
      <c r="O37" s="21">
        <v>1</v>
      </c>
      <c r="P37" s="21">
        <v>18.5</v>
      </c>
      <c r="Q37" s="21">
        <v>20</v>
      </c>
      <c r="R37" s="21">
        <v>19.600000000000001</v>
      </c>
      <c r="S37" s="21">
        <f t="shared" si="0"/>
        <v>19.366666666666667</v>
      </c>
      <c r="T37" s="21" t="s">
        <v>62</v>
      </c>
      <c r="U37" s="21" t="s">
        <v>62</v>
      </c>
      <c r="V37" s="21" t="s">
        <v>62</v>
      </c>
      <c r="W37" s="21" t="s">
        <v>62</v>
      </c>
      <c r="X37" s="21" t="s">
        <v>60</v>
      </c>
      <c r="Y37" s="21" t="s">
        <v>62</v>
      </c>
      <c r="Z37" s="21" t="s">
        <v>62</v>
      </c>
      <c r="AA37" s="21" t="s">
        <v>62</v>
      </c>
      <c r="AB37" s="21" t="s">
        <v>62</v>
      </c>
      <c r="AC37" s="21" t="s">
        <v>62</v>
      </c>
      <c r="AD37" s="21" t="s">
        <v>62</v>
      </c>
      <c r="AE37" s="21" t="s">
        <v>67</v>
      </c>
      <c r="AF37" s="21" t="s">
        <v>66</v>
      </c>
      <c r="AG37" s="21" t="s">
        <v>66</v>
      </c>
      <c r="AH37" s="21" t="s">
        <v>66</v>
      </c>
      <c r="AI37" s="21" t="s">
        <v>66</v>
      </c>
      <c r="AJ37" s="21" t="s">
        <v>66</v>
      </c>
      <c r="AK37" s="21" t="s">
        <v>66</v>
      </c>
      <c r="AL37" s="21" t="s">
        <v>67</v>
      </c>
      <c r="AM37" s="21">
        <v>3</v>
      </c>
      <c r="AN37" s="21">
        <v>3</v>
      </c>
      <c r="AO37" s="21">
        <v>3</v>
      </c>
      <c r="AP37" s="21">
        <v>3</v>
      </c>
      <c r="AQ37" s="21">
        <v>3</v>
      </c>
      <c r="AR37" s="21">
        <v>3</v>
      </c>
      <c r="AS37" s="21" t="s">
        <v>155</v>
      </c>
      <c r="AT37" s="21" t="s">
        <v>60</v>
      </c>
      <c r="AU37" s="21">
        <v>0</v>
      </c>
      <c r="AV37" s="21">
        <v>0</v>
      </c>
      <c r="AW37" s="21">
        <v>0</v>
      </c>
      <c r="AX37" s="21">
        <v>0</v>
      </c>
      <c r="AY37" s="21">
        <v>0</v>
      </c>
      <c r="AZ37" s="21">
        <v>0</v>
      </c>
      <c r="BA37" s="21" t="s">
        <v>67</v>
      </c>
      <c r="BB37" s="21" t="s">
        <v>156</v>
      </c>
      <c r="BC37" s="21" t="s">
        <v>59</v>
      </c>
      <c r="BD37" s="22">
        <v>43573</v>
      </c>
      <c r="BE37" s="21" t="s">
        <v>79</v>
      </c>
      <c r="BF37" s="22">
        <v>43634</v>
      </c>
    </row>
    <row r="38" spans="1:58">
      <c r="AD38">
        <f t="shared" si="2"/>
        <v>0</v>
      </c>
    </row>
    <row r="39" spans="1:58">
      <c r="AD39">
        <f t="shared" si="2"/>
        <v>0</v>
      </c>
    </row>
    <row r="40" spans="1:58">
      <c r="AD40">
        <f t="shared" si="2"/>
        <v>0</v>
      </c>
    </row>
    <row r="41" spans="1:58">
      <c r="AD41">
        <f t="shared" si="2"/>
        <v>0</v>
      </c>
    </row>
    <row r="42" spans="1:58">
      <c r="AD42">
        <f t="shared" si="2"/>
        <v>0</v>
      </c>
    </row>
    <row r="43" spans="1:58">
      <c r="AD43">
        <f t="shared" si="2"/>
        <v>0</v>
      </c>
    </row>
    <row r="44" spans="1:58">
      <c r="AD44">
        <f t="shared" si="2"/>
        <v>0</v>
      </c>
    </row>
    <row r="45" spans="1:58">
      <c r="AD45">
        <f t="shared" si="2"/>
        <v>0</v>
      </c>
    </row>
    <row r="46" spans="1:58">
      <c r="AD46">
        <f t="shared" si="2"/>
        <v>0</v>
      </c>
    </row>
    <row r="47" spans="1:58">
      <c r="AD47">
        <f t="shared" si="2"/>
        <v>0</v>
      </c>
    </row>
    <row r="48" spans="1:58">
      <c r="AD48">
        <f t="shared" si="2"/>
        <v>0</v>
      </c>
    </row>
    <row r="49" spans="30:30">
      <c r="AD49">
        <f t="shared" si="2"/>
        <v>0</v>
      </c>
    </row>
    <row r="50" spans="30:30">
      <c r="AD50">
        <f t="shared" si="2"/>
        <v>0</v>
      </c>
    </row>
    <row r="51" spans="30:30">
      <c r="AD51">
        <f t="shared" si="2"/>
        <v>0</v>
      </c>
    </row>
    <row r="52" spans="30:30">
      <c r="AD52">
        <f t="shared" si="2"/>
        <v>0</v>
      </c>
    </row>
    <row r="53" spans="30:30">
      <c r="AD53">
        <f t="shared" si="2"/>
        <v>0</v>
      </c>
    </row>
    <row r="54" spans="30:30">
      <c r="AD54">
        <f t="shared" si="2"/>
        <v>0</v>
      </c>
    </row>
    <row r="55" spans="30:30">
      <c r="AD55">
        <f t="shared" si="2"/>
        <v>0</v>
      </c>
    </row>
    <row r="56" spans="30:30">
      <c r="AD56">
        <f t="shared" si="2"/>
        <v>0</v>
      </c>
    </row>
    <row r="57" spans="30:30">
      <c r="AD57">
        <f t="shared" si="2"/>
        <v>0</v>
      </c>
    </row>
    <row r="58" spans="30:30">
      <c r="AD58">
        <f t="shared" si="2"/>
        <v>0</v>
      </c>
    </row>
    <row r="59" spans="30:30">
      <c r="AD59">
        <f t="shared" si="2"/>
        <v>0</v>
      </c>
    </row>
    <row r="60" spans="30:30">
      <c r="AD60">
        <f t="shared" si="2"/>
        <v>0</v>
      </c>
    </row>
    <row r="61" spans="30:30">
      <c r="AD61">
        <f t="shared" si="2"/>
        <v>0</v>
      </c>
    </row>
    <row r="62" spans="30:30">
      <c r="AD62">
        <f t="shared" si="2"/>
        <v>0</v>
      </c>
    </row>
    <row r="63" spans="30:30">
      <c r="AD63">
        <f t="shared" si="2"/>
        <v>0</v>
      </c>
    </row>
    <row r="64" spans="30:30">
      <c r="AD64">
        <f t="shared" si="2"/>
        <v>0</v>
      </c>
    </row>
    <row r="65" spans="30:30">
      <c r="AD65">
        <f t="shared" si="2"/>
        <v>0</v>
      </c>
    </row>
    <row r="66" spans="30:30">
      <c r="AD66">
        <f t="shared" ref="AD66:AD129" si="3">AC66-AB66</f>
        <v>0</v>
      </c>
    </row>
    <row r="67" spans="30:30">
      <c r="AD67">
        <f t="shared" si="3"/>
        <v>0</v>
      </c>
    </row>
    <row r="68" spans="30:30">
      <c r="AD68">
        <f t="shared" si="3"/>
        <v>0</v>
      </c>
    </row>
    <row r="69" spans="30:30">
      <c r="AD69">
        <f t="shared" si="3"/>
        <v>0</v>
      </c>
    </row>
    <row r="70" spans="30:30">
      <c r="AD70">
        <f t="shared" si="3"/>
        <v>0</v>
      </c>
    </row>
    <row r="71" spans="30:30">
      <c r="AD71">
        <f t="shared" si="3"/>
        <v>0</v>
      </c>
    </row>
    <row r="72" spans="30:30">
      <c r="AD72">
        <f t="shared" si="3"/>
        <v>0</v>
      </c>
    </row>
    <row r="73" spans="30:30">
      <c r="AD73">
        <f t="shared" si="3"/>
        <v>0</v>
      </c>
    </row>
    <row r="74" spans="30:30">
      <c r="AD74">
        <f t="shared" si="3"/>
        <v>0</v>
      </c>
    </row>
    <row r="75" spans="30:30">
      <c r="AD75">
        <f t="shared" si="3"/>
        <v>0</v>
      </c>
    </row>
    <row r="76" spans="30:30">
      <c r="AD76">
        <f t="shared" si="3"/>
        <v>0</v>
      </c>
    </row>
    <row r="77" spans="30:30">
      <c r="AD77">
        <f t="shared" si="3"/>
        <v>0</v>
      </c>
    </row>
    <row r="78" spans="30:30">
      <c r="AD78">
        <f t="shared" si="3"/>
        <v>0</v>
      </c>
    </row>
    <row r="79" spans="30:30">
      <c r="AD79">
        <f t="shared" si="3"/>
        <v>0</v>
      </c>
    </row>
    <row r="80" spans="30:30">
      <c r="AD80">
        <f t="shared" si="3"/>
        <v>0</v>
      </c>
    </row>
    <row r="81" spans="30:30">
      <c r="AD81">
        <f t="shared" si="3"/>
        <v>0</v>
      </c>
    </row>
    <row r="82" spans="30:30">
      <c r="AD82">
        <f t="shared" si="3"/>
        <v>0</v>
      </c>
    </row>
    <row r="83" spans="30:30">
      <c r="AD83">
        <f t="shared" si="3"/>
        <v>0</v>
      </c>
    </row>
    <row r="84" spans="30:30">
      <c r="AD84">
        <f t="shared" si="3"/>
        <v>0</v>
      </c>
    </row>
    <row r="85" spans="30:30">
      <c r="AD85">
        <f t="shared" si="3"/>
        <v>0</v>
      </c>
    </row>
    <row r="86" spans="30:30">
      <c r="AD86">
        <f t="shared" si="3"/>
        <v>0</v>
      </c>
    </row>
    <row r="87" spans="30:30">
      <c r="AD87">
        <f t="shared" si="3"/>
        <v>0</v>
      </c>
    </row>
    <row r="88" spans="30:30">
      <c r="AD88">
        <f t="shared" si="3"/>
        <v>0</v>
      </c>
    </row>
    <row r="89" spans="30:30">
      <c r="AD89">
        <f t="shared" si="3"/>
        <v>0</v>
      </c>
    </row>
    <row r="90" spans="30:30">
      <c r="AD90">
        <f t="shared" si="3"/>
        <v>0</v>
      </c>
    </row>
    <row r="91" spans="30:30">
      <c r="AD91">
        <f t="shared" si="3"/>
        <v>0</v>
      </c>
    </row>
    <row r="92" spans="30:30">
      <c r="AD92">
        <f t="shared" si="3"/>
        <v>0</v>
      </c>
    </row>
    <row r="93" spans="30:30">
      <c r="AD93">
        <f t="shared" si="3"/>
        <v>0</v>
      </c>
    </row>
    <row r="94" spans="30:30">
      <c r="AD94">
        <f t="shared" si="3"/>
        <v>0</v>
      </c>
    </row>
    <row r="95" spans="30:30">
      <c r="AD95">
        <f t="shared" si="3"/>
        <v>0</v>
      </c>
    </row>
    <row r="96" spans="30:30">
      <c r="AD96">
        <f t="shared" si="3"/>
        <v>0</v>
      </c>
    </row>
    <row r="97" spans="30:30">
      <c r="AD97">
        <f t="shared" si="3"/>
        <v>0</v>
      </c>
    </row>
    <row r="98" spans="30:30">
      <c r="AD98">
        <f t="shared" si="3"/>
        <v>0</v>
      </c>
    </row>
    <row r="99" spans="30:30">
      <c r="AD99">
        <f t="shared" si="3"/>
        <v>0</v>
      </c>
    </row>
    <row r="100" spans="30:30">
      <c r="AD100">
        <f t="shared" si="3"/>
        <v>0</v>
      </c>
    </row>
    <row r="101" spans="30:30">
      <c r="AD101">
        <f t="shared" si="3"/>
        <v>0</v>
      </c>
    </row>
    <row r="102" spans="30:30">
      <c r="AD102">
        <f t="shared" si="3"/>
        <v>0</v>
      </c>
    </row>
    <row r="103" spans="30:30">
      <c r="AD103">
        <f t="shared" si="3"/>
        <v>0</v>
      </c>
    </row>
    <row r="104" spans="30:30">
      <c r="AD104">
        <f t="shared" si="3"/>
        <v>0</v>
      </c>
    </row>
    <row r="105" spans="30:30">
      <c r="AD105">
        <f t="shared" si="3"/>
        <v>0</v>
      </c>
    </row>
    <row r="106" spans="30:30">
      <c r="AD106">
        <f t="shared" si="3"/>
        <v>0</v>
      </c>
    </row>
    <row r="107" spans="30:30">
      <c r="AD107">
        <f t="shared" si="3"/>
        <v>0</v>
      </c>
    </row>
    <row r="108" spans="30:30">
      <c r="AD108">
        <f t="shared" si="3"/>
        <v>0</v>
      </c>
    </row>
    <row r="109" spans="30:30">
      <c r="AD109">
        <f t="shared" si="3"/>
        <v>0</v>
      </c>
    </row>
    <row r="110" spans="30:30">
      <c r="AD110">
        <f t="shared" si="3"/>
        <v>0</v>
      </c>
    </row>
    <row r="111" spans="30:30">
      <c r="AD111">
        <f t="shared" si="3"/>
        <v>0</v>
      </c>
    </row>
    <row r="112" spans="30:30">
      <c r="AD112">
        <f t="shared" si="3"/>
        <v>0</v>
      </c>
    </row>
    <row r="113" spans="30:30">
      <c r="AD113">
        <f t="shared" si="3"/>
        <v>0</v>
      </c>
    </row>
    <row r="114" spans="30:30">
      <c r="AD114">
        <f t="shared" si="3"/>
        <v>0</v>
      </c>
    </row>
    <row r="115" spans="30:30">
      <c r="AD115">
        <f t="shared" si="3"/>
        <v>0</v>
      </c>
    </row>
    <row r="116" spans="30:30">
      <c r="AD116">
        <f t="shared" si="3"/>
        <v>0</v>
      </c>
    </row>
    <row r="117" spans="30:30">
      <c r="AD117">
        <f t="shared" si="3"/>
        <v>0</v>
      </c>
    </row>
    <row r="118" spans="30:30">
      <c r="AD118">
        <f t="shared" si="3"/>
        <v>0</v>
      </c>
    </row>
    <row r="119" spans="30:30">
      <c r="AD119">
        <f t="shared" si="3"/>
        <v>0</v>
      </c>
    </row>
    <row r="120" spans="30:30">
      <c r="AD120">
        <f t="shared" si="3"/>
        <v>0</v>
      </c>
    </row>
    <row r="121" spans="30:30">
      <c r="AD121">
        <f t="shared" si="3"/>
        <v>0</v>
      </c>
    </row>
    <row r="122" spans="30:30">
      <c r="AD122">
        <f t="shared" si="3"/>
        <v>0</v>
      </c>
    </row>
    <row r="123" spans="30:30">
      <c r="AD123">
        <f t="shared" si="3"/>
        <v>0</v>
      </c>
    </row>
    <row r="124" spans="30:30">
      <c r="AD124">
        <f t="shared" si="3"/>
        <v>0</v>
      </c>
    </row>
    <row r="125" spans="30:30">
      <c r="AD125">
        <f t="shared" si="3"/>
        <v>0</v>
      </c>
    </row>
    <row r="126" spans="30:30">
      <c r="AD126">
        <f t="shared" si="3"/>
        <v>0</v>
      </c>
    </row>
    <row r="127" spans="30:30">
      <c r="AD127">
        <f t="shared" si="3"/>
        <v>0</v>
      </c>
    </row>
    <row r="128" spans="30:30">
      <c r="AD128">
        <f t="shared" si="3"/>
        <v>0</v>
      </c>
    </row>
    <row r="129" spans="30:30">
      <c r="AD129">
        <f t="shared" si="3"/>
        <v>0</v>
      </c>
    </row>
    <row r="130" spans="30:30">
      <c r="AD130">
        <f t="shared" ref="AD130:AD133" si="4">AC130-AB130</f>
        <v>0</v>
      </c>
    </row>
    <row r="131" spans="30:30">
      <c r="AD131">
        <f t="shared" si="4"/>
        <v>0</v>
      </c>
    </row>
    <row r="132" spans="30:30">
      <c r="AD132">
        <f t="shared" si="4"/>
        <v>0</v>
      </c>
    </row>
    <row r="133" spans="30:30">
      <c r="AD133">
        <f t="shared" si="4"/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290A8-DD96-43F6-8811-CAAB68FFB032}">
  <dimension ref="A1:U26"/>
  <sheetViews>
    <sheetView tabSelected="1" workbookViewId="0">
      <pane ySplit="1" topLeftCell="A2" activePane="bottomLeft" state="frozen"/>
      <selection pane="bottomLeft" activeCell="T8" sqref="T8"/>
    </sheetView>
  </sheetViews>
  <sheetFormatPr defaultRowHeight="15"/>
  <cols>
    <col min="2" max="2" width="14.140625" customWidth="1"/>
    <col min="5" max="5" width="9.7109375" bestFit="1" customWidth="1"/>
    <col min="12" max="12" width="12" bestFit="1" customWidth="1"/>
    <col min="14" max="14" width="12" bestFit="1" customWidth="1"/>
    <col min="19" max="19" width="9.7109375" bestFit="1" customWidth="1"/>
    <col min="21" max="21" width="9.7109375" bestFit="1" customWidth="1"/>
  </cols>
  <sheetData>
    <row r="1" spans="1:21">
      <c r="A1" s="25" t="s">
        <v>0</v>
      </c>
      <c r="B1" s="25" t="s">
        <v>157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158</v>
      </c>
      <c r="H1" s="25" t="s">
        <v>159</v>
      </c>
      <c r="I1" s="25" t="s">
        <v>160</v>
      </c>
      <c r="J1" s="25" t="s">
        <v>161</v>
      </c>
      <c r="K1" s="25" t="s">
        <v>162</v>
      </c>
      <c r="L1" s="25" t="s">
        <v>163</v>
      </c>
      <c r="M1" s="25" t="s">
        <v>164</v>
      </c>
      <c r="N1" s="25" t="s">
        <v>165</v>
      </c>
      <c r="O1" s="25" t="s">
        <v>166</v>
      </c>
      <c r="P1" s="25" t="s">
        <v>167</v>
      </c>
      <c r="Q1" s="25" t="s">
        <v>168</v>
      </c>
      <c r="R1" s="25" t="s">
        <v>54</v>
      </c>
      <c r="S1" s="25" t="s">
        <v>55</v>
      </c>
      <c r="T1" s="25" t="s">
        <v>56</v>
      </c>
      <c r="U1" s="25" t="s">
        <v>57</v>
      </c>
    </row>
    <row r="2" spans="1:21" s="29" customFormat="1">
      <c r="A2" s="26" t="s">
        <v>58</v>
      </c>
      <c r="B2" s="26" t="s">
        <v>169</v>
      </c>
      <c r="C2" s="26" t="s">
        <v>83</v>
      </c>
      <c r="D2" s="26" t="s">
        <v>64</v>
      </c>
      <c r="E2" s="27">
        <v>43488</v>
      </c>
      <c r="F2" s="26">
        <v>3</v>
      </c>
      <c r="G2" s="26" t="s">
        <v>170</v>
      </c>
      <c r="H2" s="26" t="s">
        <v>171</v>
      </c>
      <c r="I2" s="26">
        <v>64</v>
      </c>
      <c r="J2" s="28">
        <v>0.375</v>
      </c>
      <c r="K2" s="26">
        <v>15.47</v>
      </c>
      <c r="L2" s="26">
        <v>8.9</v>
      </c>
      <c r="M2" s="26">
        <v>16.399999999999999</v>
      </c>
      <c r="N2" s="26">
        <v>8.6</v>
      </c>
      <c r="O2" s="26">
        <v>9.32</v>
      </c>
      <c r="P2" s="26">
        <v>10.7</v>
      </c>
      <c r="Q2" s="26" t="s">
        <v>172</v>
      </c>
      <c r="R2" s="26" t="s">
        <v>59</v>
      </c>
      <c r="S2" s="27">
        <v>43535</v>
      </c>
      <c r="T2" s="29" t="s">
        <v>69</v>
      </c>
      <c r="U2" s="30">
        <v>43634</v>
      </c>
    </row>
    <row r="3" spans="1:21" s="29" customFormat="1">
      <c r="A3" s="26" t="s">
        <v>58</v>
      </c>
      <c r="B3" s="26" t="s">
        <v>169</v>
      </c>
      <c r="C3" s="26" t="s">
        <v>83</v>
      </c>
      <c r="D3" s="26" t="s">
        <v>64</v>
      </c>
      <c r="E3" s="27">
        <v>43488</v>
      </c>
      <c r="F3" s="26">
        <v>3</v>
      </c>
      <c r="G3" s="26" t="s">
        <v>173</v>
      </c>
      <c r="H3" s="31" t="s">
        <v>174</v>
      </c>
      <c r="I3" s="26">
        <v>64</v>
      </c>
      <c r="J3" s="28">
        <v>0.3840277777777778</v>
      </c>
      <c r="K3" s="26">
        <v>16.399999999999999</v>
      </c>
      <c r="L3" s="26">
        <v>8.6</v>
      </c>
      <c r="M3" s="26">
        <v>15.6</v>
      </c>
      <c r="N3" s="26">
        <v>8.4</v>
      </c>
      <c r="O3" s="26">
        <v>9.32</v>
      </c>
      <c r="P3" s="26">
        <v>10.7</v>
      </c>
      <c r="Q3" s="26" t="s">
        <v>172</v>
      </c>
      <c r="R3" s="26" t="s">
        <v>59</v>
      </c>
      <c r="S3" s="27">
        <v>43535</v>
      </c>
      <c r="T3" s="29" t="s">
        <v>69</v>
      </c>
      <c r="U3" s="30">
        <v>43634</v>
      </c>
    </row>
    <row r="4" spans="1:21" s="29" customFormat="1">
      <c r="A4" s="26" t="s">
        <v>58</v>
      </c>
      <c r="B4" s="26" t="s">
        <v>169</v>
      </c>
      <c r="C4" s="26" t="s">
        <v>83</v>
      </c>
      <c r="D4" s="26" t="s">
        <v>64</v>
      </c>
      <c r="E4" s="27">
        <v>43488</v>
      </c>
      <c r="F4" s="26">
        <v>3</v>
      </c>
      <c r="G4" s="26" t="s">
        <v>175</v>
      </c>
      <c r="H4" s="26" t="s">
        <v>176</v>
      </c>
      <c r="I4" s="26">
        <v>64</v>
      </c>
      <c r="J4" s="28">
        <v>0.3923611111111111</v>
      </c>
      <c r="K4" s="26">
        <v>16.649999999999999</v>
      </c>
      <c r="L4" s="26">
        <v>8.9</v>
      </c>
      <c r="M4" s="26">
        <v>12.52</v>
      </c>
      <c r="N4" s="26">
        <v>8.6</v>
      </c>
      <c r="O4" s="26">
        <v>9.6300000000000008</v>
      </c>
      <c r="P4" s="26">
        <v>10.4</v>
      </c>
      <c r="Q4" s="26" t="s">
        <v>172</v>
      </c>
      <c r="R4" s="26" t="s">
        <v>59</v>
      </c>
      <c r="S4" s="27">
        <v>43535</v>
      </c>
      <c r="T4" s="29" t="s">
        <v>69</v>
      </c>
      <c r="U4" s="30">
        <v>43634</v>
      </c>
    </row>
    <row r="5" spans="1:21" s="29" customFormat="1">
      <c r="A5" s="26" t="s">
        <v>58</v>
      </c>
      <c r="B5" s="26" t="s">
        <v>169</v>
      </c>
      <c r="C5" s="26" t="s">
        <v>83</v>
      </c>
      <c r="D5" s="26" t="s">
        <v>64</v>
      </c>
      <c r="E5" s="27">
        <v>43488</v>
      </c>
      <c r="F5" s="26">
        <v>3</v>
      </c>
      <c r="G5" s="26" t="s">
        <v>177</v>
      </c>
      <c r="H5" s="26" t="s">
        <v>176</v>
      </c>
      <c r="I5" s="26">
        <v>64</v>
      </c>
      <c r="J5" s="28">
        <v>0.41180555555555554</v>
      </c>
      <c r="K5" s="26">
        <v>15.75</v>
      </c>
      <c r="L5" s="26">
        <v>8.9</v>
      </c>
      <c r="M5" s="26">
        <v>14.92</v>
      </c>
      <c r="N5" s="26">
        <v>9</v>
      </c>
      <c r="O5" s="26">
        <v>9.6199999999999992</v>
      </c>
      <c r="P5" s="26">
        <v>10.4</v>
      </c>
      <c r="Q5" s="26" t="s">
        <v>172</v>
      </c>
      <c r="R5" s="26" t="s">
        <v>59</v>
      </c>
      <c r="S5" s="27">
        <v>43535</v>
      </c>
      <c r="T5" s="29" t="s">
        <v>69</v>
      </c>
      <c r="U5" s="30">
        <v>43634</v>
      </c>
    </row>
    <row r="6" spans="1:21" s="29" customFormat="1">
      <c r="A6" s="26" t="s">
        <v>58</v>
      </c>
      <c r="B6" s="26" t="s">
        <v>169</v>
      </c>
      <c r="C6" s="26" t="s">
        <v>83</v>
      </c>
      <c r="D6" s="26" t="s">
        <v>64</v>
      </c>
      <c r="E6" s="27">
        <v>43488</v>
      </c>
      <c r="F6" s="26">
        <v>3</v>
      </c>
      <c r="G6" s="26" t="s">
        <v>178</v>
      </c>
      <c r="H6" s="26" t="s">
        <v>171</v>
      </c>
      <c r="I6" s="26">
        <v>64</v>
      </c>
      <c r="J6" s="28">
        <v>0.4055555555555555</v>
      </c>
      <c r="K6" s="26">
        <v>16.53</v>
      </c>
      <c r="L6" s="26">
        <v>9.4</v>
      </c>
      <c r="M6" s="26">
        <v>14.58</v>
      </c>
      <c r="N6" s="26">
        <v>9.1999999999999993</v>
      </c>
      <c r="O6" s="26">
        <v>9.6199999999999992</v>
      </c>
      <c r="P6" s="26">
        <v>10.4</v>
      </c>
      <c r="Q6" s="26" t="s">
        <v>172</v>
      </c>
      <c r="R6" s="26" t="s">
        <v>59</v>
      </c>
      <c r="S6" s="27">
        <v>43535</v>
      </c>
      <c r="T6" s="29" t="s">
        <v>69</v>
      </c>
      <c r="U6" s="30">
        <v>43634</v>
      </c>
    </row>
    <row r="7" spans="1:21" s="29" customFormat="1">
      <c r="A7" s="26" t="s">
        <v>58</v>
      </c>
      <c r="B7" s="26" t="s">
        <v>169</v>
      </c>
      <c r="C7" s="26" t="s">
        <v>83</v>
      </c>
      <c r="D7" s="26" t="s">
        <v>64</v>
      </c>
      <c r="E7" s="27">
        <v>43488</v>
      </c>
      <c r="F7" s="26">
        <v>3</v>
      </c>
      <c r="G7" s="26" t="s">
        <v>179</v>
      </c>
      <c r="H7" s="26" t="s">
        <v>174</v>
      </c>
      <c r="I7" s="26">
        <v>64</v>
      </c>
      <c r="J7" s="28">
        <v>0.3979166666666667</v>
      </c>
      <c r="K7" s="26">
        <v>16.11</v>
      </c>
      <c r="L7" s="26">
        <v>9.3000000000000007</v>
      </c>
      <c r="M7" s="26">
        <v>15.24</v>
      </c>
      <c r="N7" s="26">
        <v>9.1999999999999993</v>
      </c>
      <c r="O7" s="26">
        <v>9.6300000000000008</v>
      </c>
      <c r="P7" s="26">
        <v>10.4</v>
      </c>
      <c r="Q7" s="26" t="s">
        <v>172</v>
      </c>
      <c r="R7" s="26" t="s">
        <v>59</v>
      </c>
      <c r="S7" s="27">
        <v>43535</v>
      </c>
      <c r="T7" s="29" t="s">
        <v>69</v>
      </c>
      <c r="U7" s="30">
        <v>43634</v>
      </c>
    </row>
    <row r="8" spans="1:21" s="35" customFormat="1">
      <c r="A8" s="32" t="s">
        <v>58</v>
      </c>
      <c r="B8" s="32" t="s">
        <v>180</v>
      </c>
      <c r="C8" s="32" t="s">
        <v>59</v>
      </c>
      <c r="D8" s="32" t="s">
        <v>60</v>
      </c>
      <c r="E8" s="33">
        <v>43521</v>
      </c>
      <c r="F8" s="32">
        <v>3</v>
      </c>
      <c r="G8" s="32" t="s">
        <v>170</v>
      </c>
      <c r="H8" s="32" t="s">
        <v>171</v>
      </c>
      <c r="I8" s="32" t="s">
        <v>62</v>
      </c>
      <c r="J8" s="34">
        <v>0.43055555555555558</v>
      </c>
      <c r="K8" s="32" t="s">
        <v>62</v>
      </c>
      <c r="L8" s="32" t="s">
        <v>62</v>
      </c>
      <c r="M8" s="32" t="s">
        <v>62</v>
      </c>
      <c r="N8" s="32" t="s">
        <v>62</v>
      </c>
      <c r="O8" s="32" t="s">
        <v>62</v>
      </c>
      <c r="P8" s="32" t="s">
        <v>62</v>
      </c>
      <c r="Q8" s="32" t="s">
        <v>181</v>
      </c>
      <c r="R8" s="32" t="s">
        <v>59</v>
      </c>
      <c r="S8" s="33">
        <v>43542</v>
      </c>
      <c r="T8" s="26" t="s">
        <v>79</v>
      </c>
      <c r="U8" s="30">
        <v>43634</v>
      </c>
    </row>
    <row r="9" spans="1:21" s="35" customFormat="1">
      <c r="A9" s="32" t="s">
        <v>58</v>
      </c>
      <c r="B9" s="32" t="s">
        <v>180</v>
      </c>
      <c r="C9" s="32" t="s">
        <v>59</v>
      </c>
      <c r="D9" s="32" t="s">
        <v>60</v>
      </c>
      <c r="E9" s="33">
        <v>43521</v>
      </c>
      <c r="F9" s="32">
        <v>3</v>
      </c>
      <c r="G9" s="32" t="s">
        <v>173</v>
      </c>
      <c r="H9" s="36" t="s">
        <v>174</v>
      </c>
      <c r="I9" s="32" t="s">
        <v>62</v>
      </c>
      <c r="J9" s="34">
        <v>0.42708333333333331</v>
      </c>
      <c r="K9" s="32" t="s">
        <v>62</v>
      </c>
      <c r="L9" s="32" t="s">
        <v>62</v>
      </c>
      <c r="M9" s="32" t="s">
        <v>62</v>
      </c>
      <c r="N9" s="32" t="s">
        <v>62</v>
      </c>
      <c r="O9" s="32" t="s">
        <v>62</v>
      </c>
      <c r="P9" s="32" t="s">
        <v>62</v>
      </c>
      <c r="Q9" s="32" t="s">
        <v>181</v>
      </c>
      <c r="R9" s="32" t="s">
        <v>59</v>
      </c>
      <c r="S9" s="33">
        <v>43542</v>
      </c>
      <c r="T9" s="26" t="s">
        <v>79</v>
      </c>
      <c r="U9" s="30">
        <v>43634</v>
      </c>
    </row>
    <row r="10" spans="1:21" s="35" customFormat="1">
      <c r="A10" s="32" t="s">
        <v>58</v>
      </c>
      <c r="B10" s="32" t="s">
        <v>180</v>
      </c>
      <c r="C10" s="32" t="s">
        <v>59</v>
      </c>
      <c r="D10" s="32" t="s">
        <v>60</v>
      </c>
      <c r="E10" s="33">
        <v>43521</v>
      </c>
      <c r="F10" s="32">
        <v>3</v>
      </c>
      <c r="G10" s="32" t="s">
        <v>175</v>
      </c>
      <c r="H10" s="32" t="s">
        <v>176</v>
      </c>
      <c r="I10" s="32" t="s">
        <v>62</v>
      </c>
      <c r="J10" s="34">
        <v>0.41666666666666669</v>
      </c>
      <c r="K10" s="32" t="s">
        <v>62</v>
      </c>
      <c r="L10" s="32" t="s">
        <v>62</v>
      </c>
      <c r="M10" s="32" t="s">
        <v>62</v>
      </c>
      <c r="N10" s="32" t="s">
        <v>62</v>
      </c>
      <c r="O10" s="32" t="s">
        <v>62</v>
      </c>
      <c r="P10" s="32" t="s">
        <v>62</v>
      </c>
      <c r="Q10" s="32" t="s">
        <v>181</v>
      </c>
      <c r="R10" s="32" t="s">
        <v>59</v>
      </c>
      <c r="S10" s="33">
        <v>43542</v>
      </c>
      <c r="T10" s="26" t="s">
        <v>79</v>
      </c>
      <c r="U10" s="30">
        <v>43634</v>
      </c>
    </row>
    <row r="11" spans="1:21" s="35" customFormat="1">
      <c r="A11" s="32" t="s">
        <v>58</v>
      </c>
      <c r="B11" s="32" t="s">
        <v>180</v>
      </c>
      <c r="C11" s="32" t="s">
        <v>59</v>
      </c>
      <c r="D11" s="32" t="s">
        <v>60</v>
      </c>
      <c r="E11" s="33">
        <v>43521</v>
      </c>
      <c r="F11" s="32">
        <v>3</v>
      </c>
      <c r="G11" s="32" t="s">
        <v>177</v>
      </c>
      <c r="H11" s="32" t="s">
        <v>176</v>
      </c>
      <c r="I11" s="32" t="s">
        <v>62</v>
      </c>
      <c r="J11" s="34">
        <v>0.4055555555555555</v>
      </c>
      <c r="K11" s="32" t="s">
        <v>62</v>
      </c>
      <c r="L11" s="32" t="s">
        <v>62</v>
      </c>
      <c r="M11" s="32" t="s">
        <v>62</v>
      </c>
      <c r="N11" s="32" t="s">
        <v>62</v>
      </c>
      <c r="O11" s="32" t="s">
        <v>62</v>
      </c>
      <c r="P11" s="32" t="s">
        <v>62</v>
      </c>
      <c r="Q11" s="32" t="s">
        <v>181</v>
      </c>
      <c r="R11" s="32" t="s">
        <v>59</v>
      </c>
      <c r="S11" s="33">
        <v>43542</v>
      </c>
      <c r="T11" s="26" t="s">
        <v>79</v>
      </c>
      <c r="U11" s="30">
        <v>43634</v>
      </c>
    </row>
    <row r="12" spans="1:21" s="35" customFormat="1">
      <c r="A12" s="32" t="s">
        <v>58</v>
      </c>
      <c r="B12" s="32" t="s">
        <v>180</v>
      </c>
      <c r="C12" s="32" t="s">
        <v>59</v>
      </c>
      <c r="D12" s="32" t="s">
        <v>60</v>
      </c>
      <c r="E12" s="33">
        <v>43521</v>
      </c>
      <c r="F12" s="32">
        <v>3</v>
      </c>
      <c r="G12" s="32" t="s">
        <v>178</v>
      </c>
      <c r="H12" s="32" t="s">
        <v>171</v>
      </c>
      <c r="I12" s="32" t="s">
        <v>62</v>
      </c>
      <c r="J12" s="34">
        <v>0.39930555555555558</v>
      </c>
      <c r="K12" s="32" t="s">
        <v>62</v>
      </c>
      <c r="L12" s="32" t="s">
        <v>62</v>
      </c>
      <c r="M12" s="32" t="s">
        <v>62</v>
      </c>
      <c r="N12" s="32" t="s">
        <v>62</v>
      </c>
      <c r="O12" s="32" t="s">
        <v>62</v>
      </c>
      <c r="P12" s="32" t="s">
        <v>62</v>
      </c>
      <c r="Q12" s="32" t="s">
        <v>181</v>
      </c>
      <c r="R12" s="32" t="s">
        <v>59</v>
      </c>
      <c r="S12" s="33">
        <v>43542</v>
      </c>
      <c r="T12" s="26" t="s">
        <v>79</v>
      </c>
      <c r="U12" s="30">
        <v>43634</v>
      </c>
    </row>
    <row r="13" spans="1:21" s="35" customFormat="1">
      <c r="A13" s="32" t="s">
        <v>58</v>
      </c>
      <c r="B13" s="32" t="s">
        <v>180</v>
      </c>
      <c r="C13" s="32" t="s">
        <v>59</v>
      </c>
      <c r="D13" s="32" t="s">
        <v>60</v>
      </c>
      <c r="E13" s="33">
        <v>43521</v>
      </c>
      <c r="F13" s="32">
        <v>3</v>
      </c>
      <c r="G13" s="32" t="s">
        <v>179</v>
      </c>
      <c r="H13" s="32" t="s">
        <v>174</v>
      </c>
      <c r="I13" s="32" t="s">
        <v>62</v>
      </c>
      <c r="J13" s="34">
        <v>0.3888888888888889</v>
      </c>
      <c r="K13" s="32" t="s">
        <v>62</v>
      </c>
      <c r="L13" s="32" t="s">
        <v>62</v>
      </c>
      <c r="M13" s="32" t="s">
        <v>62</v>
      </c>
      <c r="N13" s="32" t="s">
        <v>62</v>
      </c>
      <c r="O13" s="32" t="s">
        <v>62</v>
      </c>
      <c r="P13" s="32" t="s">
        <v>62</v>
      </c>
      <c r="Q13" s="32" t="s">
        <v>181</v>
      </c>
      <c r="R13" s="32" t="s">
        <v>59</v>
      </c>
      <c r="S13" s="33">
        <v>43542</v>
      </c>
      <c r="T13" s="26" t="s">
        <v>79</v>
      </c>
      <c r="U13" s="30">
        <v>43634</v>
      </c>
    </row>
    <row r="14" spans="1:21">
      <c r="A14" s="3" t="s">
        <v>124</v>
      </c>
      <c r="B14" s="3" t="s">
        <v>169</v>
      </c>
      <c r="C14" s="3" t="s">
        <v>182</v>
      </c>
      <c r="D14" s="3" t="s">
        <v>60</v>
      </c>
      <c r="E14" s="4">
        <v>43523</v>
      </c>
      <c r="F14" s="3">
        <v>3</v>
      </c>
      <c r="G14" s="3" t="s">
        <v>170</v>
      </c>
      <c r="H14" s="3" t="s">
        <v>171</v>
      </c>
      <c r="I14" s="3">
        <v>60</v>
      </c>
      <c r="J14" s="5">
        <v>0.39097222222222222</v>
      </c>
      <c r="K14" s="3">
        <v>10.4</v>
      </c>
      <c r="L14" s="3">
        <v>13.24</v>
      </c>
      <c r="M14" s="3">
        <v>10.4</v>
      </c>
      <c r="N14" s="3">
        <v>12.86</v>
      </c>
      <c r="O14" s="3">
        <v>9.8000000000000007</v>
      </c>
      <c r="P14" s="3">
        <v>10.67</v>
      </c>
      <c r="Q14" s="3" t="s">
        <v>183</v>
      </c>
      <c r="R14" s="3" t="s">
        <v>59</v>
      </c>
      <c r="S14" s="4">
        <v>43542</v>
      </c>
      <c r="T14" s="26" t="s">
        <v>79</v>
      </c>
      <c r="U14" s="30">
        <v>43634</v>
      </c>
    </row>
    <row r="15" spans="1:21">
      <c r="A15" s="3" t="s">
        <v>124</v>
      </c>
      <c r="B15" s="3" t="s">
        <v>169</v>
      </c>
      <c r="C15" s="3" t="s">
        <v>182</v>
      </c>
      <c r="D15" s="3" t="s">
        <v>60</v>
      </c>
      <c r="E15" s="4">
        <v>43523</v>
      </c>
      <c r="F15" s="3">
        <v>3</v>
      </c>
      <c r="G15" s="3" t="s">
        <v>173</v>
      </c>
      <c r="H15" s="3" t="s">
        <v>174</v>
      </c>
      <c r="I15" s="3">
        <v>60</v>
      </c>
      <c r="J15" s="5">
        <v>0.375</v>
      </c>
      <c r="K15" s="3">
        <v>10.3</v>
      </c>
      <c r="L15" s="3">
        <v>12.84</v>
      </c>
      <c r="M15" s="3">
        <v>10.4</v>
      </c>
      <c r="N15" s="3">
        <v>13.86</v>
      </c>
      <c r="O15" s="3">
        <v>9.8000000000000007</v>
      </c>
      <c r="P15" s="3">
        <v>10.67</v>
      </c>
      <c r="Q15" s="3" t="s">
        <v>183</v>
      </c>
      <c r="R15" s="3" t="s">
        <v>59</v>
      </c>
      <c r="S15" s="4">
        <v>43542</v>
      </c>
      <c r="T15" s="26" t="s">
        <v>79</v>
      </c>
      <c r="U15" s="30">
        <v>43634</v>
      </c>
    </row>
    <row r="16" spans="1:21">
      <c r="A16" s="3" t="s">
        <v>124</v>
      </c>
      <c r="B16" s="3" t="s">
        <v>169</v>
      </c>
      <c r="C16" s="3" t="s">
        <v>182</v>
      </c>
      <c r="D16" s="3" t="s">
        <v>60</v>
      </c>
      <c r="E16" s="4">
        <v>43523</v>
      </c>
      <c r="F16" s="3">
        <v>3</v>
      </c>
      <c r="G16" s="3" t="s">
        <v>175</v>
      </c>
      <c r="H16" s="3" t="s">
        <v>176</v>
      </c>
      <c r="I16" s="3">
        <v>60</v>
      </c>
      <c r="J16" s="5">
        <v>0.3979166666666667</v>
      </c>
      <c r="K16" s="3">
        <v>10.4</v>
      </c>
      <c r="L16" s="3">
        <v>12.97</v>
      </c>
      <c r="M16" s="3">
        <v>10.5</v>
      </c>
      <c r="N16" s="3">
        <v>13.64</v>
      </c>
      <c r="O16" s="3">
        <v>9.8000000000000007</v>
      </c>
      <c r="P16" s="3">
        <v>10.67</v>
      </c>
      <c r="Q16" s="3" t="s">
        <v>183</v>
      </c>
      <c r="R16" s="3" t="s">
        <v>59</v>
      </c>
      <c r="S16" s="4">
        <v>43542</v>
      </c>
      <c r="T16" s="26" t="s">
        <v>79</v>
      </c>
      <c r="U16" s="30">
        <v>43634</v>
      </c>
    </row>
    <row r="17" spans="1:21">
      <c r="A17" s="3" t="s">
        <v>124</v>
      </c>
      <c r="B17" s="3" t="s">
        <v>169</v>
      </c>
      <c r="C17" s="3" t="s">
        <v>182</v>
      </c>
      <c r="D17" s="3" t="s">
        <v>60</v>
      </c>
      <c r="E17" s="4">
        <v>43523</v>
      </c>
      <c r="F17" s="3">
        <v>3</v>
      </c>
      <c r="G17" s="3" t="s">
        <v>177</v>
      </c>
      <c r="H17" s="3" t="s">
        <v>176</v>
      </c>
      <c r="I17" s="3">
        <v>60</v>
      </c>
      <c r="J17" s="5">
        <v>0.37847222222222227</v>
      </c>
      <c r="K17" s="3">
        <v>10.4</v>
      </c>
      <c r="L17" s="3">
        <v>13.07</v>
      </c>
      <c r="M17" s="3">
        <v>10.4</v>
      </c>
      <c r="N17" s="3">
        <v>12.87</v>
      </c>
      <c r="O17" s="3">
        <v>9.6999999999999993</v>
      </c>
      <c r="P17" s="3">
        <v>10.69</v>
      </c>
      <c r="Q17" s="3" t="s">
        <v>183</v>
      </c>
      <c r="R17" s="3" t="s">
        <v>59</v>
      </c>
      <c r="S17" s="4">
        <v>43542</v>
      </c>
      <c r="T17" s="26" t="s">
        <v>79</v>
      </c>
      <c r="U17" s="30">
        <v>43634</v>
      </c>
    </row>
    <row r="18" spans="1:21">
      <c r="A18" s="3" t="s">
        <v>124</v>
      </c>
      <c r="B18" s="3" t="s">
        <v>169</v>
      </c>
      <c r="C18" s="3" t="s">
        <v>182</v>
      </c>
      <c r="D18" s="3" t="s">
        <v>60</v>
      </c>
      <c r="E18" s="4">
        <v>43523</v>
      </c>
      <c r="F18" s="3">
        <v>3</v>
      </c>
      <c r="G18" s="3" t="s">
        <v>178</v>
      </c>
      <c r="H18" s="3" t="s">
        <v>171</v>
      </c>
      <c r="I18" s="3">
        <v>60</v>
      </c>
      <c r="J18" s="5">
        <v>0.40277777777777773</v>
      </c>
      <c r="K18" s="3">
        <v>10.5</v>
      </c>
      <c r="L18" s="3">
        <v>14.05</v>
      </c>
      <c r="M18" s="3">
        <v>10.5</v>
      </c>
      <c r="N18" s="3">
        <v>12.06</v>
      </c>
      <c r="O18" s="3">
        <v>9.6999999999999993</v>
      </c>
      <c r="P18" s="3">
        <v>10.69</v>
      </c>
      <c r="Q18" s="3" t="s">
        <v>183</v>
      </c>
      <c r="R18" s="3" t="s">
        <v>59</v>
      </c>
      <c r="S18" s="4">
        <v>43542</v>
      </c>
      <c r="T18" s="26" t="s">
        <v>79</v>
      </c>
      <c r="U18" s="30">
        <v>43634</v>
      </c>
    </row>
    <row r="19" spans="1:21">
      <c r="A19" s="3" t="s">
        <v>124</v>
      </c>
      <c r="B19" s="3" t="s">
        <v>169</v>
      </c>
      <c r="C19" s="3" t="s">
        <v>182</v>
      </c>
      <c r="D19" s="3" t="s">
        <v>60</v>
      </c>
      <c r="E19" s="4">
        <v>43523</v>
      </c>
      <c r="F19" s="3">
        <v>3</v>
      </c>
      <c r="G19" s="3" t="s">
        <v>179</v>
      </c>
      <c r="H19" s="3" t="s">
        <v>174</v>
      </c>
      <c r="I19" s="3">
        <v>60</v>
      </c>
      <c r="J19" s="5">
        <v>0.38541666666666669</v>
      </c>
      <c r="K19" s="3">
        <v>10.4</v>
      </c>
      <c r="L19" s="3">
        <v>12.41</v>
      </c>
      <c r="M19" s="3">
        <v>10.4</v>
      </c>
      <c r="N19" s="3">
        <v>12.99</v>
      </c>
      <c r="O19" s="3">
        <v>9.6999999999999993</v>
      </c>
      <c r="P19" s="3">
        <v>10.69</v>
      </c>
      <c r="Q19" s="3" t="s">
        <v>183</v>
      </c>
      <c r="R19" s="3" t="s">
        <v>59</v>
      </c>
      <c r="S19" s="4">
        <v>43542</v>
      </c>
      <c r="T19" s="26" t="s">
        <v>79</v>
      </c>
      <c r="U19" s="30">
        <v>43634</v>
      </c>
    </row>
    <row r="20" spans="1:21">
      <c r="A20" s="3" t="s">
        <v>124</v>
      </c>
      <c r="B20" s="3" t="s">
        <v>180</v>
      </c>
      <c r="C20" s="3" t="s">
        <v>59</v>
      </c>
      <c r="D20" s="3" t="s">
        <v>60</v>
      </c>
      <c r="E20" s="4">
        <v>43551</v>
      </c>
      <c r="F20" s="3" t="s">
        <v>62</v>
      </c>
      <c r="G20" s="3" t="s">
        <v>170</v>
      </c>
      <c r="H20" s="3" t="s">
        <v>171</v>
      </c>
      <c r="I20" s="3" t="s">
        <v>62</v>
      </c>
      <c r="J20" s="5">
        <v>0.4458333333333333</v>
      </c>
      <c r="K20" s="3" t="s">
        <v>62</v>
      </c>
      <c r="L20" s="3" t="s">
        <v>62</v>
      </c>
      <c r="M20" s="3" t="s">
        <v>62</v>
      </c>
      <c r="N20" s="3" t="s">
        <v>62</v>
      </c>
      <c r="O20" s="3" t="s">
        <v>62</v>
      </c>
      <c r="P20" s="3" t="s">
        <v>62</v>
      </c>
      <c r="Q20" s="3" t="s">
        <v>181</v>
      </c>
      <c r="R20" s="3" t="s">
        <v>59</v>
      </c>
      <c r="S20" s="4">
        <v>43573</v>
      </c>
      <c r="T20" s="26" t="s">
        <v>79</v>
      </c>
      <c r="U20" s="30">
        <v>43634</v>
      </c>
    </row>
    <row r="21" spans="1:21">
      <c r="A21" s="3" t="s">
        <v>124</v>
      </c>
      <c r="B21" s="3" t="s">
        <v>180</v>
      </c>
      <c r="C21" s="3" t="s">
        <v>59</v>
      </c>
      <c r="D21" s="3" t="s">
        <v>60</v>
      </c>
      <c r="E21" s="4">
        <v>43551</v>
      </c>
      <c r="F21" s="3" t="s">
        <v>62</v>
      </c>
      <c r="G21" s="3" t="s">
        <v>173</v>
      </c>
      <c r="H21" s="3" t="s">
        <v>174</v>
      </c>
      <c r="I21" s="3" t="s">
        <v>62</v>
      </c>
      <c r="J21" s="5">
        <v>0.44097222222222227</v>
      </c>
      <c r="K21" s="3" t="s">
        <v>62</v>
      </c>
      <c r="L21" s="3" t="s">
        <v>62</v>
      </c>
      <c r="M21" s="3" t="s">
        <v>62</v>
      </c>
      <c r="N21" s="3" t="s">
        <v>62</v>
      </c>
      <c r="O21" s="3" t="s">
        <v>62</v>
      </c>
      <c r="P21" s="3" t="s">
        <v>62</v>
      </c>
      <c r="Q21" s="3" t="s">
        <v>181</v>
      </c>
      <c r="R21" s="3" t="s">
        <v>59</v>
      </c>
      <c r="S21" s="4">
        <v>43573</v>
      </c>
      <c r="T21" s="26" t="s">
        <v>79</v>
      </c>
      <c r="U21" s="30">
        <v>43634</v>
      </c>
    </row>
    <row r="22" spans="1:21">
      <c r="A22" s="3" t="s">
        <v>124</v>
      </c>
      <c r="B22" s="3" t="s">
        <v>180</v>
      </c>
      <c r="C22" s="3" t="s">
        <v>59</v>
      </c>
      <c r="D22" s="3" t="s">
        <v>60</v>
      </c>
      <c r="E22" s="4">
        <v>43551</v>
      </c>
      <c r="F22" s="3" t="s">
        <v>62</v>
      </c>
      <c r="G22" s="3" t="s">
        <v>175</v>
      </c>
      <c r="H22" s="3" t="s">
        <v>176</v>
      </c>
      <c r="I22" s="3" t="s">
        <v>62</v>
      </c>
      <c r="J22" s="5">
        <v>0.4368055555555555</v>
      </c>
      <c r="K22" s="3" t="s">
        <v>62</v>
      </c>
      <c r="L22" s="3" t="s">
        <v>62</v>
      </c>
      <c r="M22" s="3" t="s">
        <v>62</v>
      </c>
      <c r="N22" s="3" t="s">
        <v>62</v>
      </c>
      <c r="O22" s="3" t="s">
        <v>62</v>
      </c>
      <c r="P22" s="3" t="s">
        <v>62</v>
      </c>
      <c r="Q22" s="3" t="s">
        <v>181</v>
      </c>
      <c r="R22" s="3" t="s">
        <v>59</v>
      </c>
      <c r="S22" s="4">
        <v>43573</v>
      </c>
      <c r="T22" s="26" t="s">
        <v>79</v>
      </c>
      <c r="U22" s="30">
        <v>43634</v>
      </c>
    </row>
    <row r="23" spans="1:21">
      <c r="A23" s="3" t="s">
        <v>124</v>
      </c>
      <c r="B23" s="3" t="s">
        <v>180</v>
      </c>
      <c r="C23" s="3" t="s">
        <v>59</v>
      </c>
      <c r="D23" s="3" t="s">
        <v>60</v>
      </c>
      <c r="E23" s="4">
        <v>43551</v>
      </c>
      <c r="F23" s="3" t="s">
        <v>62</v>
      </c>
      <c r="G23" s="3" t="s">
        <v>177</v>
      </c>
      <c r="H23" s="3" t="s">
        <v>176</v>
      </c>
      <c r="I23" s="3" t="s">
        <v>62</v>
      </c>
      <c r="J23" s="5">
        <v>0.46249999999999997</v>
      </c>
      <c r="K23" s="3" t="s">
        <v>62</v>
      </c>
      <c r="L23" s="3" t="s">
        <v>62</v>
      </c>
      <c r="M23" s="3" t="s">
        <v>62</v>
      </c>
      <c r="N23" s="3" t="s">
        <v>62</v>
      </c>
      <c r="O23" s="3" t="s">
        <v>62</v>
      </c>
      <c r="P23" s="3" t="s">
        <v>62</v>
      </c>
      <c r="Q23" s="3" t="s">
        <v>181</v>
      </c>
      <c r="R23" s="3" t="s">
        <v>59</v>
      </c>
      <c r="S23" s="4">
        <v>43573</v>
      </c>
      <c r="T23" s="26" t="s">
        <v>79</v>
      </c>
      <c r="U23" s="30">
        <v>43634</v>
      </c>
    </row>
    <row r="24" spans="1:21">
      <c r="A24" s="3" t="s">
        <v>124</v>
      </c>
      <c r="B24" s="3" t="s">
        <v>180</v>
      </c>
      <c r="C24" s="3" t="s">
        <v>59</v>
      </c>
      <c r="D24" s="3" t="s">
        <v>60</v>
      </c>
      <c r="E24" s="4">
        <v>43551</v>
      </c>
      <c r="F24" s="3" t="s">
        <v>62</v>
      </c>
      <c r="G24" s="3" t="s">
        <v>178</v>
      </c>
      <c r="H24" s="3" t="s">
        <v>171</v>
      </c>
      <c r="I24" s="3" t="s">
        <v>62</v>
      </c>
      <c r="J24" s="5">
        <v>0.45763888888888887</v>
      </c>
      <c r="K24" s="3" t="s">
        <v>62</v>
      </c>
      <c r="L24" s="3" t="s">
        <v>62</v>
      </c>
      <c r="M24" s="3" t="s">
        <v>62</v>
      </c>
      <c r="N24" s="3" t="s">
        <v>62</v>
      </c>
      <c r="O24" s="3" t="s">
        <v>62</v>
      </c>
      <c r="P24" s="3" t="s">
        <v>62</v>
      </c>
      <c r="Q24" s="3" t="s">
        <v>181</v>
      </c>
      <c r="R24" s="3" t="s">
        <v>59</v>
      </c>
      <c r="S24" s="4">
        <v>43573</v>
      </c>
      <c r="T24" s="26" t="s">
        <v>79</v>
      </c>
      <c r="U24" s="30">
        <v>43634</v>
      </c>
    </row>
    <row r="25" spans="1:21">
      <c r="A25" s="3" t="s">
        <v>124</v>
      </c>
      <c r="B25" s="3" t="s">
        <v>180</v>
      </c>
      <c r="C25" s="3" t="s">
        <v>59</v>
      </c>
      <c r="D25" s="3" t="s">
        <v>60</v>
      </c>
      <c r="E25" s="4">
        <v>43551</v>
      </c>
      <c r="F25" s="3" t="s">
        <v>62</v>
      </c>
      <c r="G25" s="3" t="s">
        <v>179</v>
      </c>
      <c r="H25" s="3" t="s">
        <v>174</v>
      </c>
      <c r="I25" s="3" t="s">
        <v>62</v>
      </c>
      <c r="J25" s="5">
        <v>0.45208333333333334</v>
      </c>
      <c r="K25" s="3" t="s">
        <v>62</v>
      </c>
      <c r="L25" s="3" t="s">
        <v>62</v>
      </c>
      <c r="M25" s="3" t="s">
        <v>62</v>
      </c>
      <c r="N25" s="3" t="s">
        <v>62</v>
      </c>
      <c r="O25" s="3" t="s">
        <v>62</v>
      </c>
      <c r="P25" s="3" t="s">
        <v>62</v>
      </c>
      <c r="Q25" s="3" t="s">
        <v>181</v>
      </c>
      <c r="R25" s="3" t="s">
        <v>59</v>
      </c>
      <c r="S25" s="4">
        <v>43573</v>
      </c>
      <c r="T25" s="26" t="s">
        <v>79</v>
      </c>
      <c r="U25" s="30">
        <v>43634</v>
      </c>
    </row>
    <row r="26" spans="1:2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A965-34FB-4CDF-8A3E-5A53E33649CF}">
  <dimension ref="A1:AC15"/>
  <sheetViews>
    <sheetView workbookViewId="0">
      <pane ySplit="1" topLeftCell="A9" activePane="bottomLeft" state="frozen"/>
      <selection pane="bottomLeft" activeCell="AB9" sqref="AB9:AB15"/>
    </sheetView>
  </sheetViews>
  <sheetFormatPr defaultRowHeight="15"/>
  <cols>
    <col min="4" max="4" width="12.85546875" customWidth="1"/>
    <col min="27" max="27" width="9.42578125" bestFit="1" customWidth="1"/>
    <col min="29" max="29" width="9.7109375" bestFit="1" customWidth="1"/>
  </cols>
  <sheetData>
    <row r="1" spans="1:29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6</v>
      </c>
      <c r="G1" s="37" t="s">
        <v>13</v>
      </c>
      <c r="H1" s="37" t="s">
        <v>158</v>
      </c>
      <c r="I1" s="37" t="s">
        <v>19</v>
      </c>
      <c r="J1" s="37" t="s">
        <v>20</v>
      </c>
      <c r="K1" s="37" t="s">
        <v>21</v>
      </c>
      <c r="L1" s="37" t="s">
        <v>184</v>
      </c>
      <c r="M1" s="37" t="s">
        <v>5</v>
      </c>
      <c r="N1" s="37" t="s">
        <v>8</v>
      </c>
      <c r="O1" s="37" t="s">
        <v>185</v>
      </c>
      <c r="P1" s="37" t="s">
        <v>10</v>
      </c>
      <c r="Q1" s="37" t="s">
        <v>11</v>
      </c>
      <c r="R1" s="37" t="s">
        <v>12</v>
      </c>
      <c r="S1" s="37" t="s">
        <v>15</v>
      </c>
      <c r="T1" s="37" t="s">
        <v>16</v>
      </c>
      <c r="U1" s="37" t="s">
        <v>17</v>
      </c>
      <c r="V1" s="37" t="s">
        <v>18</v>
      </c>
      <c r="W1" s="37" t="s">
        <v>23</v>
      </c>
      <c r="X1" s="37" t="s">
        <v>186</v>
      </c>
      <c r="Y1" s="37" t="s">
        <v>168</v>
      </c>
      <c r="Z1" s="37" t="s">
        <v>54</v>
      </c>
      <c r="AA1" s="37" t="s">
        <v>55</v>
      </c>
      <c r="AB1" s="25" t="s">
        <v>56</v>
      </c>
      <c r="AC1" s="25" t="s">
        <v>57</v>
      </c>
    </row>
    <row r="2" spans="1:29" s="29" customFormat="1">
      <c r="A2" s="26" t="s">
        <v>58</v>
      </c>
      <c r="B2" s="26" t="s">
        <v>59</v>
      </c>
      <c r="C2" s="26" t="s">
        <v>64</v>
      </c>
      <c r="D2" s="27">
        <v>43487</v>
      </c>
      <c r="E2" s="26">
        <v>3</v>
      </c>
      <c r="F2" s="26" t="s">
        <v>61</v>
      </c>
      <c r="G2" s="26" t="s">
        <v>63</v>
      </c>
      <c r="H2" s="26" t="s">
        <v>170</v>
      </c>
      <c r="I2" s="26">
        <v>0.21</v>
      </c>
      <c r="J2" s="26">
        <v>0.21</v>
      </c>
      <c r="K2" s="26">
        <v>0.17</v>
      </c>
      <c r="L2" s="26">
        <f>AVERAGE(I2:K2)</f>
        <v>0.19666666666666666</v>
      </c>
      <c r="M2" s="28">
        <v>0.55902777777777779</v>
      </c>
      <c r="N2" s="26">
        <v>10.8</v>
      </c>
      <c r="O2" s="26">
        <v>9.1300000000000008</v>
      </c>
      <c r="P2" s="26">
        <v>186</v>
      </c>
      <c r="Q2" s="26">
        <v>136</v>
      </c>
      <c r="R2" s="26">
        <v>7.61</v>
      </c>
      <c r="S2" s="26">
        <v>78.400000000000006</v>
      </c>
      <c r="T2" s="26">
        <v>72.900000000000006</v>
      </c>
      <c r="U2" s="26">
        <v>78.599999999999994</v>
      </c>
      <c r="V2" s="26">
        <f>AVERAGE(S2:U2)</f>
        <v>76.63333333333334</v>
      </c>
      <c r="W2" s="26" t="s">
        <v>64</v>
      </c>
      <c r="X2" s="26" t="s">
        <v>60</v>
      </c>
      <c r="Y2" s="26" t="s">
        <v>187</v>
      </c>
      <c r="Z2" s="26" t="s">
        <v>59</v>
      </c>
      <c r="AA2" s="27">
        <v>43535</v>
      </c>
      <c r="AB2" s="26" t="s">
        <v>69</v>
      </c>
      <c r="AC2" s="30">
        <v>43634</v>
      </c>
    </row>
    <row r="3" spans="1:29" s="29" customFormat="1">
      <c r="A3" s="26" t="s">
        <v>58</v>
      </c>
      <c r="B3" s="26" t="s">
        <v>59</v>
      </c>
      <c r="C3" s="26" t="s">
        <v>64</v>
      </c>
      <c r="D3" s="27">
        <v>43487</v>
      </c>
      <c r="E3" s="26">
        <v>3</v>
      </c>
      <c r="F3" s="26" t="s">
        <v>61</v>
      </c>
      <c r="G3" s="26" t="s">
        <v>63</v>
      </c>
      <c r="H3" s="26" t="s">
        <v>173</v>
      </c>
      <c r="I3" s="26">
        <v>0.24</v>
      </c>
      <c r="J3" s="26">
        <v>0.21</v>
      </c>
      <c r="K3" s="26">
        <v>0.35</v>
      </c>
      <c r="L3" s="26">
        <f t="shared" ref="L3:L15" si="0">AVERAGE(I3:K3)</f>
        <v>0.26666666666666666</v>
      </c>
      <c r="M3" s="28">
        <v>0.60555555555555551</v>
      </c>
      <c r="N3" s="26">
        <v>10.8</v>
      </c>
      <c r="O3" s="26">
        <v>9.08</v>
      </c>
      <c r="P3" s="26">
        <v>184</v>
      </c>
      <c r="Q3" s="26">
        <v>134</v>
      </c>
      <c r="R3" s="26">
        <v>7.54</v>
      </c>
      <c r="S3" s="26">
        <v>86.9</v>
      </c>
      <c r="T3" s="26">
        <v>80.3</v>
      </c>
      <c r="U3" s="26">
        <v>72.900000000000006</v>
      </c>
      <c r="V3" s="26">
        <f t="shared" ref="V3:V15" si="1">AVERAGE(S3:U3)</f>
        <v>80.033333333333331</v>
      </c>
      <c r="W3" s="26" t="s">
        <v>64</v>
      </c>
      <c r="X3" s="26" t="s">
        <v>60</v>
      </c>
      <c r="Y3" s="26" t="s">
        <v>187</v>
      </c>
      <c r="Z3" s="26" t="s">
        <v>59</v>
      </c>
      <c r="AA3" s="27">
        <v>43535</v>
      </c>
      <c r="AB3" s="26" t="s">
        <v>69</v>
      </c>
      <c r="AC3" s="30">
        <v>43634</v>
      </c>
    </row>
    <row r="4" spans="1:29" s="29" customFormat="1">
      <c r="A4" s="26" t="s">
        <v>58</v>
      </c>
      <c r="B4" s="26" t="s">
        <v>59</v>
      </c>
      <c r="C4" s="26" t="s">
        <v>64</v>
      </c>
      <c r="D4" s="27">
        <v>43487</v>
      </c>
      <c r="E4" s="26">
        <v>3</v>
      </c>
      <c r="F4" s="26" t="s">
        <v>61</v>
      </c>
      <c r="G4" s="26" t="s">
        <v>63</v>
      </c>
      <c r="H4" s="26" t="s">
        <v>175</v>
      </c>
      <c r="I4" s="26">
        <v>0.14000000000000001</v>
      </c>
      <c r="J4" s="26">
        <v>7.0000000000000007E-2</v>
      </c>
      <c r="K4" s="26">
        <v>0.15</v>
      </c>
      <c r="L4" s="26">
        <f t="shared" si="0"/>
        <v>0.12</v>
      </c>
      <c r="M4" s="28">
        <v>0.58124999999999993</v>
      </c>
      <c r="N4" s="26">
        <v>10.8</v>
      </c>
      <c r="O4" s="26">
        <v>9.1199999999999992</v>
      </c>
      <c r="P4" s="26">
        <v>185</v>
      </c>
      <c r="Q4" s="26">
        <v>135</v>
      </c>
      <c r="R4" s="26">
        <v>7.63</v>
      </c>
      <c r="S4" s="26">
        <v>76.400000000000006</v>
      </c>
      <c r="T4" s="26">
        <v>92.3</v>
      </c>
      <c r="U4" s="26">
        <v>80.400000000000006</v>
      </c>
      <c r="V4" s="26">
        <f t="shared" si="1"/>
        <v>83.033333333333331</v>
      </c>
      <c r="W4" s="26" t="s">
        <v>64</v>
      </c>
      <c r="X4" s="26" t="s">
        <v>60</v>
      </c>
      <c r="Y4" s="26" t="s">
        <v>187</v>
      </c>
      <c r="Z4" s="26" t="s">
        <v>59</v>
      </c>
      <c r="AA4" s="27">
        <v>43535</v>
      </c>
      <c r="AB4" s="26" t="s">
        <v>69</v>
      </c>
      <c r="AC4" s="30">
        <v>43634</v>
      </c>
    </row>
    <row r="5" spans="1:29" s="29" customFormat="1">
      <c r="A5" s="26" t="s">
        <v>58</v>
      </c>
      <c r="B5" s="26" t="s">
        <v>59</v>
      </c>
      <c r="C5" s="26" t="s">
        <v>64</v>
      </c>
      <c r="D5" s="27">
        <v>43487</v>
      </c>
      <c r="E5" s="26">
        <v>3</v>
      </c>
      <c r="F5" s="26" t="s">
        <v>61</v>
      </c>
      <c r="G5" s="26" t="s">
        <v>63</v>
      </c>
      <c r="H5" s="26" t="s">
        <v>177</v>
      </c>
      <c r="I5" s="26">
        <v>0.11</v>
      </c>
      <c r="J5" s="26">
        <v>0.03</v>
      </c>
      <c r="K5" s="26">
        <v>0.11</v>
      </c>
      <c r="L5" s="26">
        <f t="shared" si="0"/>
        <v>8.3333333333333329E-2</v>
      </c>
      <c r="M5" s="28">
        <v>0.59375</v>
      </c>
      <c r="N5" s="26">
        <v>10.8</v>
      </c>
      <c r="O5" s="26">
        <v>9.07</v>
      </c>
      <c r="P5" s="26">
        <v>185</v>
      </c>
      <c r="Q5" s="26">
        <v>135</v>
      </c>
      <c r="R5" s="26">
        <v>7.58</v>
      </c>
      <c r="S5" s="26">
        <v>85.1</v>
      </c>
      <c r="T5" s="26">
        <v>72.900000000000006</v>
      </c>
      <c r="U5" s="26">
        <v>80.099999999999994</v>
      </c>
      <c r="V5" s="26">
        <f t="shared" si="1"/>
        <v>79.36666666666666</v>
      </c>
      <c r="W5" s="26" t="s">
        <v>64</v>
      </c>
      <c r="X5" s="26" t="s">
        <v>60</v>
      </c>
      <c r="Y5" s="26" t="s">
        <v>187</v>
      </c>
      <c r="Z5" s="26" t="s">
        <v>59</v>
      </c>
      <c r="AA5" s="27">
        <v>43535</v>
      </c>
      <c r="AB5" s="26" t="s">
        <v>69</v>
      </c>
      <c r="AC5" s="30">
        <v>43634</v>
      </c>
    </row>
    <row r="6" spans="1:29" s="29" customFormat="1">
      <c r="A6" s="26" t="s">
        <v>58</v>
      </c>
      <c r="B6" s="26" t="s">
        <v>59</v>
      </c>
      <c r="C6" s="26" t="s">
        <v>64</v>
      </c>
      <c r="D6" s="27">
        <v>43487</v>
      </c>
      <c r="E6" s="26">
        <v>3</v>
      </c>
      <c r="F6" s="26" t="s">
        <v>61</v>
      </c>
      <c r="G6" s="26" t="s">
        <v>63</v>
      </c>
      <c r="H6" s="26" t="s">
        <v>178</v>
      </c>
      <c r="I6" s="26">
        <v>0.19</v>
      </c>
      <c r="J6" s="26">
        <v>0.15</v>
      </c>
      <c r="K6" s="26">
        <v>0.14000000000000001</v>
      </c>
      <c r="L6" s="26">
        <f t="shared" si="0"/>
        <v>0.16</v>
      </c>
      <c r="M6" s="28">
        <v>0.61597222222222225</v>
      </c>
      <c r="N6" s="26">
        <v>10.9</v>
      </c>
      <c r="O6" s="26">
        <v>9.09</v>
      </c>
      <c r="P6" s="26">
        <v>184</v>
      </c>
      <c r="Q6" s="26">
        <v>134</v>
      </c>
      <c r="R6" s="26">
        <v>7.51</v>
      </c>
      <c r="S6" s="26">
        <v>81.400000000000006</v>
      </c>
      <c r="T6" s="26">
        <v>74.599999999999994</v>
      </c>
      <c r="U6" s="26">
        <v>70.7</v>
      </c>
      <c r="V6" s="26">
        <f t="shared" si="1"/>
        <v>75.566666666666663</v>
      </c>
      <c r="W6" s="26" t="s">
        <v>64</v>
      </c>
      <c r="X6" s="26" t="s">
        <v>60</v>
      </c>
      <c r="Y6" s="26" t="s">
        <v>187</v>
      </c>
      <c r="Z6" s="26" t="s">
        <v>59</v>
      </c>
      <c r="AA6" s="27">
        <v>43535</v>
      </c>
      <c r="AB6" s="26" t="s">
        <v>69</v>
      </c>
      <c r="AC6" s="30">
        <v>43634</v>
      </c>
    </row>
    <row r="7" spans="1:29" s="29" customFormat="1">
      <c r="A7" s="26" t="s">
        <v>58</v>
      </c>
      <c r="B7" s="26" t="s">
        <v>59</v>
      </c>
      <c r="C7" s="26" t="s">
        <v>64</v>
      </c>
      <c r="D7" s="27">
        <v>43487</v>
      </c>
      <c r="E7" s="26">
        <v>3</v>
      </c>
      <c r="F7" s="26" t="s">
        <v>61</v>
      </c>
      <c r="G7" s="26" t="s">
        <v>63</v>
      </c>
      <c r="H7" s="26" t="s">
        <v>179</v>
      </c>
      <c r="I7" s="26">
        <v>0.19</v>
      </c>
      <c r="J7" s="26">
        <v>0.15</v>
      </c>
      <c r="K7" s="26">
        <v>0.08</v>
      </c>
      <c r="L7" s="26">
        <f t="shared" si="0"/>
        <v>0.13999999999999999</v>
      </c>
      <c r="M7" s="28">
        <v>0.625</v>
      </c>
      <c r="N7" s="26">
        <v>10.9</v>
      </c>
      <c r="O7" s="26">
        <v>9.1</v>
      </c>
      <c r="P7" s="26">
        <v>184</v>
      </c>
      <c r="Q7" s="26">
        <v>134</v>
      </c>
      <c r="R7" s="26">
        <v>7.55</v>
      </c>
      <c r="S7" s="26">
        <v>92.3</v>
      </c>
      <c r="T7" s="26">
        <v>75</v>
      </c>
      <c r="U7" s="26">
        <v>77.8</v>
      </c>
      <c r="V7" s="26">
        <f t="shared" si="1"/>
        <v>81.7</v>
      </c>
      <c r="W7" s="26" t="s">
        <v>64</v>
      </c>
      <c r="X7" s="26" t="s">
        <v>60</v>
      </c>
      <c r="Y7" s="26" t="s">
        <v>187</v>
      </c>
      <c r="Z7" s="26" t="s">
        <v>59</v>
      </c>
      <c r="AA7" s="27">
        <v>43535</v>
      </c>
      <c r="AB7" s="26" t="s">
        <v>69</v>
      </c>
      <c r="AC7" s="30">
        <v>43634</v>
      </c>
    </row>
    <row r="8" spans="1:29" s="29" customFormat="1">
      <c r="A8" s="26" t="s">
        <v>58</v>
      </c>
      <c r="B8" s="26" t="s">
        <v>59</v>
      </c>
      <c r="C8" s="26" t="s">
        <v>64</v>
      </c>
      <c r="D8" s="27">
        <v>43487</v>
      </c>
      <c r="E8" s="26">
        <v>3</v>
      </c>
      <c r="F8" s="26" t="s">
        <v>61</v>
      </c>
      <c r="G8" s="26" t="s">
        <v>63</v>
      </c>
      <c r="H8" s="26" t="s">
        <v>188</v>
      </c>
      <c r="I8" s="26">
        <v>0.28999999999999998</v>
      </c>
      <c r="J8" s="26">
        <v>0.32</v>
      </c>
      <c r="K8" s="26">
        <v>0.33</v>
      </c>
      <c r="L8" s="26">
        <f t="shared" si="0"/>
        <v>0.3133333333333333</v>
      </c>
      <c r="M8" s="28">
        <v>0.63541666666666663</v>
      </c>
      <c r="N8" s="26">
        <v>10.9</v>
      </c>
      <c r="O8" s="26">
        <v>9.1300000000000008</v>
      </c>
      <c r="P8" s="26">
        <v>183</v>
      </c>
      <c r="Q8" s="26">
        <v>134</v>
      </c>
      <c r="R8" s="26">
        <v>7.51</v>
      </c>
      <c r="S8" s="26">
        <v>72.599999999999994</v>
      </c>
      <c r="T8" s="26">
        <v>84.9</v>
      </c>
      <c r="U8" s="26">
        <v>73.2</v>
      </c>
      <c r="V8" s="26">
        <f t="shared" si="1"/>
        <v>76.899999999999991</v>
      </c>
      <c r="W8" s="26" t="s">
        <v>64</v>
      </c>
      <c r="X8" s="26" t="s">
        <v>60</v>
      </c>
      <c r="Y8" s="26" t="s">
        <v>187</v>
      </c>
      <c r="Z8" s="26" t="s">
        <v>59</v>
      </c>
      <c r="AA8" s="27">
        <v>43535</v>
      </c>
      <c r="AB8" s="26" t="s">
        <v>69</v>
      </c>
      <c r="AC8" s="30">
        <v>43634</v>
      </c>
    </row>
    <row r="9" spans="1:29">
      <c r="A9" s="3" t="s">
        <v>124</v>
      </c>
      <c r="B9" s="3" t="s">
        <v>59</v>
      </c>
      <c r="C9" s="3" t="s">
        <v>64</v>
      </c>
      <c r="D9" s="4">
        <v>43522</v>
      </c>
      <c r="E9" s="3">
        <v>1</v>
      </c>
      <c r="F9" s="3" t="s">
        <v>94</v>
      </c>
      <c r="G9" s="3" t="s">
        <v>70</v>
      </c>
      <c r="H9" s="3" t="s">
        <v>170</v>
      </c>
      <c r="I9" s="3">
        <v>0.4</v>
      </c>
      <c r="J9" s="3">
        <v>0.4</v>
      </c>
      <c r="K9" s="3">
        <v>0.36</v>
      </c>
      <c r="L9" s="3">
        <f t="shared" si="0"/>
        <v>0.38666666666666671</v>
      </c>
      <c r="M9" s="5">
        <v>0.49236111111111108</v>
      </c>
      <c r="N9" s="3">
        <v>9.6999999999999993</v>
      </c>
      <c r="O9" s="3">
        <v>10.45</v>
      </c>
      <c r="P9" s="3">
        <v>392</v>
      </c>
      <c r="Q9" s="3">
        <v>278</v>
      </c>
      <c r="R9" s="3">
        <v>8.24</v>
      </c>
      <c r="S9" s="3">
        <v>41.6</v>
      </c>
      <c r="T9" s="3">
        <v>38.1</v>
      </c>
      <c r="U9" s="3">
        <v>42</v>
      </c>
      <c r="V9" s="3">
        <f t="shared" si="1"/>
        <v>40.56666666666667</v>
      </c>
      <c r="W9" s="3" t="s">
        <v>60</v>
      </c>
      <c r="X9" s="3" t="s">
        <v>64</v>
      </c>
      <c r="Y9" s="3" t="s">
        <v>189</v>
      </c>
      <c r="Z9" s="3" t="s">
        <v>59</v>
      </c>
      <c r="AA9" s="4">
        <v>43542</v>
      </c>
      <c r="AB9" s="26" t="s">
        <v>79</v>
      </c>
      <c r="AC9" s="30">
        <v>43634</v>
      </c>
    </row>
    <row r="10" spans="1:29">
      <c r="A10" s="3" t="s">
        <v>124</v>
      </c>
      <c r="B10" s="3" t="s">
        <v>59</v>
      </c>
      <c r="C10" s="3" t="s">
        <v>64</v>
      </c>
      <c r="D10" s="4">
        <v>43522</v>
      </c>
      <c r="E10" s="3">
        <v>1</v>
      </c>
      <c r="F10" s="3" t="s">
        <v>94</v>
      </c>
      <c r="G10" s="3" t="s">
        <v>70</v>
      </c>
      <c r="H10" s="3" t="s">
        <v>173</v>
      </c>
      <c r="I10" s="3">
        <v>0.35</v>
      </c>
      <c r="J10" s="3">
        <v>0.34</v>
      </c>
      <c r="K10" s="3">
        <v>0.36</v>
      </c>
      <c r="L10" s="3">
        <f t="shared" si="0"/>
        <v>0.34999999999999992</v>
      </c>
      <c r="M10" s="5">
        <v>0.49791666666666662</v>
      </c>
      <c r="N10" s="3">
        <v>9.6999999999999993</v>
      </c>
      <c r="O10" s="3">
        <v>10.46</v>
      </c>
      <c r="P10" s="3">
        <v>396</v>
      </c>
      <c r="Q10" s="3">
        <v>281</v>
      </c>
      <c r="R10" s="3">
        <v>8.26</v>
      </c>
      <c r="S10" s="3">
        <v>39.4</v>
      </c>
      <c r="T10" s="3">
        <v>38.799999999999997</v>
      </c>
      <c r="U10" s="3">
        <v>38.9</v>
      </c>
      <c r="V10" s="3">
        <f t="shared" si="1"/>
        <v>39.033333333333331</v>
      </c>
      <c r="W10" s="3" t="s">
        <v>60</v>
      </c>
      <c r="X10" s="3" t="s">
        <v>64</v>
      </c>
      <c r="Y10" s="3" t="s">
        <v>189</v>
      </c>
      <c r="Z10" s="3" t="s">
        <v>59</v>
      </c>
      <c r="AA10" s="4">
        <v>43542</v>
      </c>
      <c r="AB10" s="26" t="s">
        <v>79</v>
      </c>
      <c r="AC10" s="30">
        <v>43634</v>
      </c>
    </row>
    <row r="11" spans="1:29">
      <c r="A11" s="3" t="s">
        <v>124</v>
      </c>
      <c r="B11" s="3" t="s">
        <v>59</v>
      </c>
      <c r="C11" s="3" t="s">
        <v>64</v>
      </c>
      <c r="D11" s="4">
        <v>43522</v>
      </c>
      <c r="E11" s="3">
        <v>1</v>
      </c>
      <c r="F11" s="3" t="s">
        <v>94</v>
      </c>
      <c r="G11" s="3" t="s">
        <v>70</v>
      </c>
      <c r="H11" s="3" t="s">
        <v>175</v>
      </c>
      <c r="I11" s="3">
        <v>0.17</v>
      </c>
      <c r="J11" s="3">
        <v>0.21</v>
      </c>
      <c r="K11" s="3">
        <v>0.16</v>
      </c>
      <c r="L11" s="3">
        <f t="shared" si="0"/>
        <v>0.18000000000000002</v>
      </c>
      <c r="M11" s="5">
        <v>0.48888888888888887</v>
      </c>
      <c r="N11" s="3">
        <v>9.6999999999999993</v>
      </c>
      <c r="O11" s="3">
        <v>10.45</v>
      </c>
      <c r="P11" s="3">
        <v>386</v>
      </c>
      <c r="Q11" s="3">
        <v>273</v>
      </c>
      <c r="R11" s="3">
        <v>8.23</v>
      </c>
      <c r="S11" s="3">
        <v>39.799999999999997</v>
      </c>
      <c r="T11" s="3">
        <v>39.4</v>
      </c>
      <c r="U11" s="3">
        <v>39.6</v>
      </c>
      <c r="V11" s="3">
        <f t="shared" si="1"/>
        <v>39.599999999999994</v>
      </c>
      <c r="W11" s="3" t="s">
        <v>60</v>
      </c>
      <c r="X11" s="3" t="s">
        <v>64</v>
      </c>
      <c r="Y11" s="3" t="s">
        <v>189</v>
      </c>
      <c r="Z11" s="3" t="s">
        <v>59</v>
      </c>
      <c r="AA11" s="4">
        <v>43542</v>
      </c>
      <c r="AB11" s="26" t="s">
        <v>79</v>
      </c>
      <c r="AC11" s="30">
        <v>43634</v>
      </c>
    </row>
    <row r="12" spans="1:29">
      <c r="A12" s="3" t="s">
        <v>124</v>
      </c>
      <c r="B12" s="3" t="s">
        <v>59</v>
      </c>
      <c r="C12" s="3" t="s">
        <v>64</v>
      </c>
      <c r="D12" s="4">
        <v>43522</v>
      </c>
      <c r="E12" s="3">
        <v>1</v>
      </c>
      <c r="F12" s="3" t="s">
        <v>94</v>
      </c>
      <c r="G12" s="3" t="s">
        <v>70</v>
      </c>
      <c r="H12" s="3" t="s">
        <v>177</v>
      </c>
      <c r="I12" s="3">
        <v>0.19</v>
      </c>
      <c r="J12" s="3">
        <v>0.18</v>
      </c>
      <c r="K12" s="3">
        <v>0.19</v>
      </c>
      <c r="L12" s="3">
        <f t="shared" si="0"/>
        <v>0.18666666666666668</v>
      </c>
      <c r="M12" s="5">
        <v>0.48333333333333334</v>
      </c>
      <c r="N12" s="3">
        <v>9.6999999999999993</v>
      </c>
      <c r="O12" s="3">
        <v>10.43</v>
      </c>
      <c r="P12" s="3">
        <v>387</v>
      </c>
      <c r="Q12" s="3">
        <v>274</v>
      </c>
      <c r="R12" s="3">
        <v>8.1999999999999993</v>
      </c>
      <c r="S12" s="3">
        <v>45.4</v>
      </c>
      <c r="T12" s="3">
        <v>37.799999999999997</v>
      </c>
      <c r="U12" s="3">
        <v>40.5</v>
      </c>
      <c r="V12" s="3">
        <f t="shared" si="1"/>
        <v>41.233333333333327</v>
      </c>
      <c r="W12" s="3" t="s">
        <v>60</v>
      </c>
      <c r="X12" s="3" t="s">
        <v>64</v>
      </c>
      <c r="Y12" s="3" t="s">
        <v>189</v>
      </c>
      <c r="Z12" s="3" t="s">
        <v>59</v>
      </c>
      <c r="AA12" s="4">
        <v>43542</v>
      </c>
      <c r="AB12" s="26" t="s">
        <v>79</v>
      </c>
      <c r="AC12" s="30">
        <v>43634</v>
      </c>
    </row>
    <row r="13" spans="1:29">
      <c r="A13" s="3" t="s">
        <v>124</v>
      </c>
      <c r="B13" s="3" t="s">
        <v>59</v>
      </c>
      <c r="C13" s="3" t="s">
        <v>64</v>
      </c>
      <c r="D13" s="4">
        <v>43522</v>
      </c>
      <c r="E13" s="3">
        <v>1</v>
      </c>
      <c r="F13" s="3" t="s">
        <v>94</v>
      </c>
      <c r="G13" s="3" t="s">
        <v>70</v>
      </c>
      <c r="H13" s="3" t="s">
        <v>178</v>
      </c>
      <c r="I13" s="3">
        <v>0.25</v>
      </c>
      <c r="J13" s="3">
        <v>0.19</v>
      </c>
      <c r="K13" s="3">
        <v>0.17</v>
      </c>
      <c r="L13" s="3">
        <f t="shared" si="0"/>
        <v>0.20333333333333334</v>
      </c>
      <c r="M13" s="5">
        <v>0.50555555555555554</v>
      </c>
      <c r="N13" s="3">
        <v>9.6999999999999993</v>
      </c>
      <c r="O13" s="3">
        <v>10.47</v>
      </c>
      <c r="P13" s="3">
        <v>401</v>
      </c>
      <c r="Q13" s="3">
        <v>284</v>
      </c>
      <c r="R13" s="3">
        <v>8.26</v>
      </c>
      <c r="S13" s="3">
        <v>45.3</v>
      </c>
      <c r="T13" s="3">
        <v>45.9</v>
      </c>
      <c r="U13" s="3">
        <v>45.5</v>
      </c>
      <c r="V13" s="3">
        <f t="shared" si="1"/>
        <v>45.566666666666663</v>
      </c>
      <c r="W13" s="3" t="s">
        <v>60</v>
      </c>
      <c r="X13" s="3" t="s">
        <v>64</v>
      </c>
      <c r="Y13" s="3" t="s">
        <v>189</v>
      </c>
      <c r="Z13" s="3" t="s">
        <v>59</v>
      </c>
      <c r="AA13" s="4">
        <v>43542</v>
      </c>
      <c r="AB13" s="26" t="s">
        <v>79</v>
      </c>
      <c r="AC13" s="30">
        <v>43634</v>
      </c>
    </row>
    <row r="14" spans="1:29">
      <c r="A14" s="3" t="s">
        <v>124</v>
      </c>
      <c r="B14" s="3" t="s">
        <v>59</v>
      </c>
      <c r="C14" s="3" t="s">
        <v>64</v>
      </c>
      <c r="D14" s="4">
        <v>43522</v>
      </c>
      <c r="E14" s="3">
        <v>1</v>
      </c>
      <c r="F14" s="3" t="s">
        <v>94</v>
      </c>
      <c r="G14" s="3" t="s">
        <v>70</v>
      </c>
      <c r="H14" s="3" t="s">
        <v>179</v>
      </c>
      <c r="I14" s="3">
        <v>0.3</v>
      </c>
      <c r="J14" s="3">
        <v>0.31</v>
      </c>
      <c r="K14" s="3">
        <v>0.32</v>
      </c>
      <c r="L14" s="3">
        <f t="shared" si="0"/>
        <v>0.31</v>
      </c>
      <c r="M14" s="5">
        <v>0.51111111111111118</v>
      </c>
      <c r="N14" s="3">
        <v>9.8000000000000007</v>
      </c>
      <c r="O14" s="3">
        <v>10.47</v>
      </c>
      <c r="P14" s="3">
        <v>406</v>
      </c>
      <c r="Q14" s="3">
        <v>288</v>
      </c>
      <c r="R14" s="3">
        <v>8.27</v>
      </c>
      <c r="S14" s="3">
        <v>34.5</v>
      </c>
      <c r="T14" s="3">
        <v>50.2</v>
      </c>
      <c r="U14" s="3">
        <v>46.3</v>
      </c>
      <c r="V14" s="3">
        <f t="shared" si="1"/>
        <v>43.666666666666664</v>
      </c>
      <c r="W14" s="3" t="s">
        <v>60</v>
      </c>
      <c r="X14" s="3" t="s">
        <v>64</v>
      </c>
      <c r="Y14" s="3" t="s">
        <v>189</v>
      </c>
      <c r="Z14" s="3" t="s">
        <v>59</v>
      </c>
      <c r="AA14" s="4">
        <v>43542</v>
      </c>
      <c r="AB14" s="26" t="s">
        <v>79</v>
      </c>
      <c r="AC14" s="30">
        <v>43634</v>
      </c>
    </row>
    <row r="15" spans="1:29">
      <c r="A15" s="3" t="s">
        <v>124</v>
      </c>
      <c r="B15" s="3" t="s">
        <v>59</v>
      </c>
      <c r="C15" s="3" t="s">
        <v>64</v>
      </c>
      <c r="D15" s="4">
        <v>43522</v>
      </c>
      <c r="E15" s="3">
        <v>1</v>
      </c>
      <c r="F15" s="3" t="s">
        <v>94</v>
      </c>
      <c r="G15" s="3" t="s">
        <v>70</v>
      </c>
      <c r="H15" s="3" t="s">
        <v>188</v>
      </c>
      <c r="I15" s="3">
        <v>0.72</v>
      </c>
      <c r="J15" s="3">
        <v>0.72</v>
      </c>
      <c r="K15" s="3">
        <v>0.66</v>
      </c>
      <c r="L15" s="3">
        <f t="shared" si="0"/>
        <v>0.70000000000000007</v>
      </c>
      <c r="M15" s="5">
        <v>0.51666666666666672</v>
      </c>
      <c r="N15" s="3">
        <v>9.8000000000000007</v>
      </c>
      <c r="O15" s="3">
        <v>10.5</v>
      </c>
      <c r="P15" s="3">
        <v>411</v>
      </c>
      <c r="Q15" s="3">
        <v>291</v>
      </c>
      <c r="R15" s="3">
        <v>8.2899999999999991</v>
      </c>
      <c r="S15" s="3">
        <v>36.4</v>
      </c>
      <c r="T15" s="3">
        <v>38.799999999999997</v>
      </c>
      <c r="U15" s="3">
        <v>39.5</v>
      </c>
      <c r="V15" s="3">
        <f t="shared" si="1"/>
        <v>38.233333333333327</v>
      </c>
      <c r="W15" s="3" t="s">
        <v>60</v>
      </c>
      <c r="X15" s="3" t="s">
        <v>64</v>
      </c>
      <c r="Y15" s="3" t="s">
        <v>189</v>
      </c>
      <c r="Z15" s="3" t="s">
        <v>59</v>
      </c>
      <c r="AA15" s="4">
        <v>43542</v>
      </c>
      <c r="AB15" s="26" t="s">
        <v>79</v>
      </c>
      <c r="AC15" s="30">
        <v>43634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3B171-2C61-4E4D-9FEA-A4823CF14958}">
  <sheetPr>
    <pageSetUpPr fitToPage="1"/>
  </sheetPr>
  <dimension ref="A1:I22"/>
  <sheetViews>
    <sheetView workbookViewId="0">
      <selection activeCell="A4" sqref="A4:I13"/>
    </sheetView>
  </sheetViews>
  <sheetFormatPr defaultRowHeight="15"/>
  <cols>
    <col min="2" max="2" width="14.28515625" customWidth="1"/>
    <col min="9" max="9" width="64.7109375" customWidth="1"/>
  </cols>
  <sheetData>
    <row r="1" spans="1:9">
      <c r="A1" s="1" t="s">
        <v>190</v>
      </c>
      <c r="E1" t="s">
        <v>191</v>
      </c>
    </row>
    <row r="3" spans="1:9">
      <c r="A3" s="2" t="s">
        <v>0</v>
      </c>
      <c r="B3" s="2" t="s">
        <v>3</v>
      </c>
      <c r="C3" s="2" t="s">
        <v>24</v>
      </c>
      <c r="D3" s="2" t="s">
        <v>25</v>
      </c>
      <c r="E3" s="2" t="s">
        <v>26</v>
      </c>
      <c r="F3" s="2" t="s">
        <v>27</v>
      </c>
      <c r="G3" s="2" t="s">
        <v>28</v>
      </c>
      <c r="H3" s="2" t="s">
        <v>29</v>
      </c>
      <c r="I3" s="2" t="s">
        <v>30</v>
      </c>
    </row>
    <row r="4" spans="1:9">
      <c r="A4" s="6" t="s">
        <v>58</v>
      </c>
      <c r="B4" s="7">
        <v>43488</v>
      </c>
      <c r="C4" s="6" t="s">
        <v>62</v>
      </c>
      <c r="D4" s="6" t="s">
        <v>62</v>
      </c>
      <c r="E4" s="6" t="s">
        <v>62</v>
      </c>
      <c r="F4" s="6" t="s">
        <v>62</v>
      </c>
      <c r="G4" s="6" t="s">
        <v>62</v>
      </c>
      <c r="H4" s="6" t="s">
        <v>62</v>
      </c>
      <c r="I4" s="6" t="s">
        <v>65</v>
      </c>
    </row>
    <row r="5" spans="1:9">
      <c r="A5" s="6" t="s">
        <v>58</v>
      </c>
      <c r="B5" s="7">
        <v>43489</v>
      </c>
      <c r="C5" s="6" t="s">
        <v>73</v>
      </c>
      <c r="D5" s="6">
        <v>2</v>
      </c>
      <c r="E5" s="8">
        <v>0.58402777777777781</v>
      </c>
      <c r="F5" s="6">
        <v>970000</v>
      </c>
      <c r="G5" s="6">
        <v>970289</v>
      </c>
      <c r="H5" s="6">
        <f t="shared" ref="H5:H22" si="0">G5-F5</f>
        <v>289</v>
      </c>
      <c r="I5" s="6" t="s">
        <v>67</v>
      </c>
    </row>
    <row r="6" spans="1:9">
      <c r="A6" s="9" t="s">
        <v>58</v>
      </c>
      <c r="B6" s="10">
        <v>43494</v>
      </c>
      <c r="C6" s="9" t="s">
        <v>62</v>
      </c>
      <c r="D6" s="9">
        <v>2</v>
      </c>
      <c r="E6" s="11">
        <v>0.45347222222222222</v>
      </c>
      <c r="F6" s="9">
        <v>971100</v>
      </c>
      <c r="G6" s="9">
        <v>971988</v>
      </c>
      <c r="H6" s="9">
        <f t="shared" si="0"/>
        <v>888</v>
      </c>
      <c r="I6" s="9" t="s">
        <v>67</v>
      </c>
    </row>
    <row r="7" spans="1:9">
      <c r="A7" s="9" t="s">
        <v>58</v>
      </c>
      <c r="B7" s="10">
        <v>43496</v>
      </c>
      <c r="C7" s="9" t="s">
        <v>73</v>
      </c>
      <c r="D7" s="9">
        <v>2</v>
      </c>
      <c r="E7" s="11">
        <v>0.46875</v>
      </c>
      <c r="F7" s="9">
        <v>972400</v>
      </c>
      <c r="G7" s="9">
        <v>973017</v>
      </c>
      <c r="H7" s="9">
        <f t="shared" si="0"/>
        <v>617</v>
      </c>
      <c r="I7" s="9" t="s">
        <v>87</v>
      </c>
    </row>
    <row r="8" spans="1:9">
      <c r="A8" s="12" t="s">
        <v>58</v>
      </c>
      <c r="B8" s="13">
        <v>43502</v>
      </c>
      <c r="C8" s="12" t="s">
        <v>73</v>
      </c>
      <c r="D8" s="12">
        <v>2</v>
      </c>
      <c r="E8" s="14">
        <v>0.53611111111111109</v>
      </c>
      <c r="F8" s="12">
        <v>975012</v>
      </c>
      <c r="G8" s="12">
        <v>974676</v>
      </c>
      <c r="H8" s="12">
        <f t="shared" si="0"/>
        <v>-336</v>
      </c>
      <c r="I8" s="12" t="s">
        <v>67</v>
      </c>
    </row>
    <row r="9" spans="1:9">
      <c r="A9" s="12" t="s">
        <v>58</v>
      </c>
      <c r="B9" s="13">
        <v>43504</v>
      </c>
      <c r="C9" s="12" t="s">
        <v>73</v>
      </c>
      <c r="D9" s="12">
        <v>2</v>
      </c>
      <c r="E9" s="14">
        <v>0.3979166666666667</v>
      </c>
      <c r="F9" s="12">
        <v>975400</v>
      </c>
      <c r="G9" s="12">
        <v>975920</v>
      </c>
      <c r="H9" s="12">
        <f t="shared" si="0"/>
        <v>520</v>
      </c>
      <c r="I9" s="12" t="s">
        <v>67</v>
      </c>
    </row>
    <row r="10" spans="1:9">
      <c r="A10" s="15" t="s">
        <v>58</v>
      </c>
      <c r="B10" s="16">
        <v>43508</v>
      </c>
      <c r="C10" s="15" t="s">
        <v>73</v>
      </c>
      <c r="D10" s="15">
        <v>2</v>
      </c>
      <c r="E10" s="17">
        <v>0.4513888888888889</v>
      </c>
      <c r="F10" s="15">
        <v>976600</v>
      </c>
      <c r="G10" s="15">
        <v>976940</v>
      </c>
      <c r="H10" s="15">
        <f t="shared" si="0"/>
        <v>340</v>
      </c>
      <c r="I10" s="15" t="s">
        <v>67</v>
      </c>
    </row>
    <row r="11" spans="1:9">
      <c r="A11" s="15" t="s">
        <v>58</v>
      </c>
      <c r="B11" s="16">
        <v>43511</v>
      </c>
      <c r="C11" s="15" t="s">
        <v>73</v>
      </c>
      <c r="D11" s="15">
        <v>2</v>
      </c>
      <c r="E11" s="17">
        <v>0.47361111111111115</v>
      </c>
      <c r="F11" s="15">
        <v>977000</v>
      </c>
      <c r="G11" s="15">
        <v>978319</v>
      </c>
      <c r="H11" s="15">
        <f t="shared" si="0"/>
        <v>1319</v>
      </c>
      <c r="I11" s="15" t="s">
        <v>67</v>
      </c>
    </row>
    <row r="12" spans="1:9">
      <c r="A12" s="18" t="s">
        <v>58</v>
      </c>
      <c r="B12" s="19">
        <v>43515</v>
      </c>
      <c r="C12" s="18" t="s">
        <v>62</v>
      </c>
      <c r="D12" s="18" t="s">
        <v>62</v>
      </c>
      <c r="E12" s="20">
        <v>0.57291666666666663</v>
      </c>
      <c r="F12" s="18" t="s">
        <v>62</v>
      </c>
      <c r="G12" s="18" t="s">
        <v>62</v>
      </c>
      <c r="H12" s="18" t="s">
        <v>62</v>
      </c>
      <c r="I12" s="18" t="s">
        <v>115</v>
      </c>
    </row>
    <row r="13" spans="1:9">
      <c r="A13" s="18" t="s">
        <v>58</v>
      </c>
      <c r="B13" s="19">
        <v>43518</v>
      </c>
      <c r="C13" s="18" t="s">
        <v>73</v>
      </c>
      <c r="D13" s="18">
        <v>2</v>
      </c>
      <c r="E13" s="20">
        <v>0.50694444444444442</v>
      </c>
      <c r="F13" s="18">
        <v>982647</v>
      </c>
      <c r="G13" s="18">
        <v>982894</v>
      </c>
      <c r="H13" s="18">
        <f t="shared" si="0"/>
        <v>247</v>
      </c>
      <c r="I13" s="18" t="s">
        <v>67</v>
      </c>
    </row>
    <row r="14" spans="1:9">
      <c r="A14" s="6" t="s">
        <v>124</v>
      </c>
      <c r="B14" s="7">
        <v>43524</v>
      </c>
      <c r="C14" s="6" t="s">
        <v>73</v>
      </c>
      <c r="D14" s="6">
        <v>2</v>
      </c>
      <c r="E14" s="8">
        <v>0.48680555555555555</v>
      </c>
      <c r="F14" s="6">
        <v>985100</v>
      </c>
      <c r="G14" s="6">
        <v>985386</v>
      </c>
      <c r="H14" s="6">
        <f t="shared" si="0"/>
        <v>286</v>
      </c>
      <c r="I14" s="6" t="s">
        <v>67</v>
      </c>
    </row>
    <row r="15" spans="1:9">
      <c r="A15" s="6" t="s">
        <v>124</v>
      </c>
      <c r="B15" s="7">
        <v>43525</v>
      </c>
      <c r="C15" s="6" t="s">
        <v>73</v>
      </c>
      <c r="D15" s="6">
        <v>2</v>
      </c>
      <c r="E15" s="8">
        <v>0.42777777777777781</v>
      </c>
      <c r="F15" s="6">
        <v>985000</v>
      </c>
      <c r="G15" s="6">
        <v>985829</v>
      </c>
      <c r="H15" s="6">
        <f t="shared" si="0"/>
        <v>829</v>
      </c>
      <c r="I15" s="6" t="s">
        <v>67</v>
      </c>
    </row>
    <row r="16" spans="1:9">
      <c r="A16" s="9" t="s">
        <v>124</v>
      </c>
      <c r="B16" s="10">
        <v>43528</v>
      </c>
      <c r="C16" s="9" t="s">
        <v>73</v>
      </c>
      <c r="D16" s="9">
        <v>2</v>
      </c>
      <c r="E16" s="11">
        <v>0.63055555555555554</v>
      </c>
      <c r="F16" s="9">
        <v>986000</v>
      </c>
      <c r="G16" s="9">
        <v>986400</v>
      </c>
      <c r="H16" s="9">
        <f t="shared" si="0"/>
        <v>400</v>
      </c>
      <c r="I16" s="9" t="s">
        <v>67</v>
      </c>
    </row>
    <row r="17" spans="1:9">
      <c r="A17" s="9" t="s">
        <v>124</v>
      </c>
      <c r="B17" s="10">
        <v>43532</v>
      </c>
      <c r="C17" s="9" t="s">
        <v>73</v>
      </c>
      <c r="D17" s="9">
        <v>2</v>
      </c>
      <c r="E17" s="11">
        <v>0.48194444444444445</v>
      </c>
      <c r="F17" s="9">
        <v>986400</v>
      </c>
      <c r="G17" s="9">
        <v>987097</v>
      </c>
      <c r="H17" s="9">
        <f t="shared" si="0"/>
        <v>697</v>
      </c>
      <c r="I17" s="9" t="s">
        <v>67</v>
      </c>
    </row>
    <row r="18" spans="1:9">
      <c r="A18" s="12" t="s">
        <v>124</v>
      </c>
      <c r="B18" s="13">
        <v>43536</v>
      </c>
      <c r="C18" s="12" t="s">
        <v>62</v>
      </c>
      <c r="D18" s="12" t="s">
        <v>62</v>
      </c>
      <c r="E18" s="12" t="s">
        <v>62</v>
      </c>
      <c r="F18" s="12" t="s">
        <v>62</v>
      </c>
      <c r="G18" s="12" t="s">
        <v>62</v>
      </c>
      <c r="H18" s="12" t="s">
        <v>62</v>
      </c>
      <c r="I18" s="12" t="s">
        <v>132</v>
      </c>
    </row>
    <row r="19" spans="1:9">
      <c r="A19" s="12" t="s">
        <v>124</v>
      </c>
      <c r="B19" s="13">
        <v>43537</v>
      </c>
      <c r="C19" s="12" t="s">
        <v>73</v>
      </c>
      <c r="D19" s="12">
        <v>2</v>
      </c>
      <c r="E19" s="14">
        <v>0.47013888888888888</v>
      </c>
      <c r="F19" s="12">
        <v>990400</v>
      </c>
      <c r="G19" s="12">
        <v>991008</v>
      </c>
      <c r="H19" s="12">
        <f t="shared" si="0"/>
        <v>608</v>
      </c>
      <c r="I19" s="12" t="s">
        <v>67</v>
      </c>
    </row>
    <row r="20" spans="1:9">
      <c r="A20" s="15" t="s">
        <v>124</v>
      </c>
      <c r="B20" s="16">
        <v>43543</v>
      </c>
      <c r="C20" s="15" t="s">
        <v>73</v>
      </c>
      <c r="D20" s="15">
        <v>2</v>
      </c>
      <c r="E20" s="17">
        <v>0.46388888888888885</v>
      </c>
      <c r="F20" s="15">
        <v>990094</v>
      </c>
      <c r="G20" s="15">
        <v>990904</v>
      </c>
      <c r="H20" s="15">
        <f t="shared" si="0"/>
        <v>810</v>
      </c>
      <c r="I20" s="15" t="s">
        <v>67</v>
      </c>
    </row>
    <row r="21" spans="1:9">
      <c r="A21" s="15" t="s">
        <v>124</v>
      </c>
      <c r="B21" s="16">
        <v>43544</v>
      </c>
      <c r="C21" s="15" t="s">
        <v>62</v>
      </c>
      <c r="D21" s="15" t="s">
        <v>62</v>
      </c>
      <c r="E21" s="15" t="s">
        <v>62</v>
      </c>
      <c r="F21" s="15" t="s">
        <v>62</v>
      </c>
      <c r="G21" s="15" t="s">
        <v>62</v>
      </c>
      <c r="H21" s="15" t="s">
        <v>62</v>
      </c>
      <c r="I21" s="15" t="s">
        <v>146</v>
      </c>
    </row>
    <row r="22" spans="1:9">
      <c r="A22" s="18" t="s">
        <v>124</v>
      </c>
      <c r="B22" s="19">
        <v>43549</v>
      </c>
      <c r="C22" s="18" t="s">
        <v>73</v>
      </c>
      <c r="D22" s="18">
        <v>2</v>
      </c>
      <c r="E22" s="20">
        <v>0.49791666666666662</v>
      </c>
      <c r="F22" s="18">
        <v>994830</v>
      </c>
      <c r="G22" s="18">
        <v>995972</v>
      </c>
      <c r="H22" s="18">
        <f t="shared" si="0"/>
        <v>1142</v>
      </c>
      <c r="I22" s="18" t="s">
        <v>67</v>
      </c>
    </row>
  </sheetData>
  <pageMargins left="0.25" right="0.25" top="0.75" bottom="0.75" header="0.3" footer="0.3"/>
  <pageSetup scale="9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DB800C29E38A4082BE3FE3AD5BB76A" ma:contentTypeVersion="" ma:contentTypeDescription="Create a new document." ma:contentTypeScope="" ma:versionID="e213657bd022aca0d33807da22f79a3b">
  <xsd:schema xmlns:xsd="http://www.w3.org/2001/XMLSchema" xmlns:xs="http://www.w3.org/2001/XMLSchema" xmlns:p="http://schemas.microsoft.com/office/2006/metadata/properties" xmlns:ns2="0A814B8E-0CF5-46E4-A9C0-BFEB2CB7B5DC" xmlns:ns3="0a814b8e-0cf5-46e4-a9c0-bfeb2cb7b5dc" xmlns:ns4="84fa792b-db08-4e92-885f-28de3837c9fa" xmlns:ns5="6f98d64a-07ba-4b39-8e6f-dd01000050b1" targetNamespace="http://schemas.microsoft.com/office/2006/metadata/properties" ma:root="true" ma:fieldsID="147980f7ef61b7510206421c68419f1b" ns2:_="" ns3:_="" ns4:_="" ns5:_="">
    <xsd:import namespace="0A814B8E-0CF5-46E4-A9C0-BFEB2CB7B5DC"/>
    <xsd:import namespace="0a814b8e-0cf5-46e4-a9c0-bfeb2cb7b5dc"/>
    <xsd:import namespace="84fa792b-db08-4e92-885f-28de3837c9fa"/>
    <xsd:import namespace="6f98d64a-07ba-4b39-8e6f-dd01000050b1"/>
    <xsd:element name="properties">
      <xsd:complexType>
        <xsd:sequence>
          <xsd:element name="documentManagement">
            <xsd:complexType>
              <xsd:all>
                <xsd:element ref="ns2:Doc_x0020_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814B8E-0CF5-46E4-A9C0-BFEB2CB7B5DC" elementFormDefault="qualified">
    <xsd:import namespace="http://schemas.microsoft.com/office/2006/documentManagement/types"/>
    <xsd:import namespace="http://schemas.microsoft.com/office/infopath/2007/PartnerControls"/>
    <xsd:element name="Doc_x0020_Category" ma:index="8" nillable="true" ma:displayName="Doc Category" ma:format="Dropdown" ma:internalName="Doc_x0020_Category">
      <xsd:simpleType>
        <xsd:restriction base="dms:Choice">
          <xsd:enumeration value="Thermalito Restoration"/>
          <xsd:enumeration value="SONET Upgrade Project"/>
          <xsd:enumeration value="DWR-LindaRogersShare"/>
          <xsd:enumeration value="DWR-LightriverShare"/>
          <xsd:enumeration value="Help File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814b8e-0cf5-46e4-a9c0-bfeb2cb7b5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fa792b-db08-4e92-885f-28de3837c9f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98d64a-07ba-4b39-8e6f-dd01000050b1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A6123CB7-368B-413B-939B-0D92AF1535F3}" ma:internalName="TaxCatchAll" ma:showField="CatchAllData" ma:web="{84fa792b-db08-4e92-885f-28de3837c9fa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_x0020_Category xmlns="0A814B8E-0CF5-46E4-A9C0-BFEB2CB7B5DC" xsi:nil="true"/>
    <lcf76f155ced4ddcb4097134ff3c332f xmlns="0a814b8e-0cf5-46e4-a9c0-bfeb2cb7b5dc">
      <Terms xmlns="http://schemas.microsoft.com/office/infopath/2007/PartnerControls"/>
    </lcf76f155ced4ddcb4097134ff3c332f>
    <TaxCatchAll xmlns="6f98d64a-07ba-4b39-8e6f-dd01000050b1" xsi:nil="true"/>
  </documentManagement>
</p:properties>
</file>

<file path=customXml/itemProps1.xml><?xml version="1.0" encoding="utf-8"?>
<ds:datastoreItem xmlns:ds="http://schemas.openxmlformats.org/officeDocument/2006/customXml" ds:itemID="{DF358895-1066-4AB5-84AB-E5D75BDA4BBA}"/>
</file>

<file path=customXml/itemProps2.xml><?xml version="1.0" encoding="utf-8"?>
<ds:datastoreItem xmlns:ds="http://schemas.openxmlformats.org/officeDocument/2006/customXml" ds:itemID="{BB3FCF7E-B6A2-4BB3-B3DE-E35D55AB7ED0}"/>
</file>

<file path=customXml/itemProps3.xml><?xml version="1.0" encoding="utf-8"?>
<ds:datastoreItem xmlns:ds="http://schemas.openxmlformats.org/officeDocument/2006/customXml" ds:itemID="{465579C9-EAC1-489E-90C9-13DE001850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Nicole Aha</dc:creator>
  <cp:keywords/>
  <dc:description/>
  <cp:lastModifiedBy>Schreier, Brian@DWR</cp:lastModifiedBy>
  <cp:revision/>
  <dcterms:created xsi:type="dcterms:W3CDTF">2019-03-11T23:21:34Z</dcterms:created>
  <dcterms:modified xsi:type="dcterms:W3CDTF">2021-07-27T17:38:38Z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0x01010077DB800C29E38A4082BE3FE3AD5BB76A</vt:lpwstr>
  </property>
</Properties>
</file>