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 Gdrive Projects\drought_traits\fish traits\fish_data\"/>
    </mc:Choice>
  </mc:AlternateContent>
  <xr:revisionPtr revIDLastSave="0" documentId="13_ncr:1_{3079B491-6485-4EB7-9D5C-D9BAE5C5A8FF}" xr6:coauthVersionLast="47" xr6:coauthVersionMax="47" xr10:uidLastSave="{00000000-0000-0000-0000-000000000000}"/>
  <bookViews>
    <workbookView xWindow="43185" yWindow="4215" windowWidth="12870" windowHeight="11670" activeTab="2" xr2:uid="{BEE8D159-CA49-48BE-AEF6-027E86137074}"/>
  </bookViews>
  <sheets>
    <sheet name="og data" sheetId="1" r:id="rId1"/>
    <sheet name="data add'l" sheetId="4" r:id="rId2"/>
    <sheet name="key" sheetId="2" r:id="rId3"/>
    <sheet name="references" sheetId="3" r:id="rId4"/>
    <sheet name="data" sheetId="5" r:id="rId5"/>
    <sheet name="Sheet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5" l="1"/>
  <c r="A22" i="2"/>
</calcChain>
</file>

<file path=xl/sharedStrings.xml><?xml version="1.0" encoding="utf-8"?>
<sst xmlns="http://schemas.openxmlformats.org/spreadsheetml/2006/main" count="1370" uniqueCount="423">
  <si>
    <t>target_taxon_name</t>
  </si>
  <si>
    <t>target_taxon_level</t>
  </si>
  <si>
    <t>lit_taxon_name</t>
  </si>
  <si>
    <t>lit_taxon_level</t>
  </si>
  <si>
    <t>lit_taxon_type</t>
  </si>
  <si>
    <t>citation</t>
  </si>
  <si>
    <t>field_lab</t>
  </si>
  <si>
    <t>population_country</t>
  </si>
  <si>
    <t>population_state</t>
  </si>
  <si>
    <t>population_description</t>
  </si>
  <si>
    <t>trait_group</t>
  </si>
  <si>
    <t>trait_value</t>
  </si>
  <si>
    <t>trait_unit</t>
  </si>
  <si>
    <t>trait_description</t>
  </si>
  <si>
    <t>notes</t>
  </si>
  <si>
    <t>species</t>
  </si>
  <si>
    <t>target</t>
  </si>
  <si>
    <t>lab</t>
  </si>
  <si>
    <t>United States</t>
  </si>
  <si>
    <t>thermal tolerance</t>
  </si>
  <si>
    <t>C</t>
  </si>
  <si>
    <t>column name</t>
  </si>
  <si>
    <t>description</t>
  </si>
  <si>
    <t>latin name of taxon (usually a species or genus name)</t>
  </si>
  <si>
    <t>taxonomic level of target taxon (usually species or genus)</t>
  </si>
  <si>
    <t>latin name of taxon found in literature to match target taxon (the more closely related and more overlap in range and habitat to target taxon, the better)</t>
  </si>
  <si>
    <t>taxonomic level of taxon found in literature</t>
  </si>
  <si>
    <t>indicates whether the literature taxon is the target taxon, a congener, a confamiliar, etc</t>
  </si>
  <si>
    <t>author and year of literature source, which should be added to the Zotero group library (preferably with a tag added to indicate which trait(s) were found)</t>
  </si>
  <si>
    <t>is the value based on field or lab derived trait estimates</t>
  </si>
  <si>
    <t>country of the study population used to measure traits (the closer to the San Francisco Estuary probably the better)</t>
  </si>
  <si>
    <t>if relevant, the state of the study population used to measure traits (the closer to the SFE the better)</t>
  </si>
  <si>
    <t xml:space="preserve">any other necessary population info </t>
  </si>
  <si>
    <t>see Laura and Leela's "Example_trait_table.docx" on the sharepoint site (eg, maximum body size, thermal tolerance, salinity tolerance)</t>
  </si>
  <si>
    <t>the trait value, which could be quantiative (eg, body length) or qualitative (native/nonnative); focus on traits for adult life stage</t>
  </si>
  <si>
    <r>
      <t xml:space="preserve">units for quantitative traits (eg, mg, m, 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C)</t>
    </r>
  </si>
  <si>
    <t>additional info about trait, likely needed because of variation in how a trait is measured (eg, thermal optimum vs thermal critical temperature)</t>
  </si>
  <si>
    <t>any additional notes about the trait</t>
  </si>
  <si>
    <t>Oncorhynchus tshawytscha</t>
  </si>
  <si>
    <t>California</t>
  </si>
  <si>
    <t>Zillig et al. 2020</t>
  </si>
  <si>
    <t>critical thermal max</t>
  </si>
  <si>
    <t>previously acclimated to 16 deg C</t>
  </si>
  <si>
    <t>winter-run (Livingston Stone)</t>
  </si>
  <si>
    <t>Zillig</t>
  </si>
  <si>
    <t>lead author</t>
  </si>
  <si>
    <t>year</t>
  </si>
  <si>
    <t>publication/publisher</t>
  </si>
  <si>
    <t>DOI or URL</t>
  </si>
  <si>
    <t>https://www.epa.gov/sfbay-delta/2020-chinook-salmon-interpopulation-thermal-tolerance-investigation</t>
  </si>
  <si>
    <t>US EPA</t>
  </si>
  <si>
    <t>Hypomesus transpacificus</t>
  </si>
  <si>
    <t>Komoroske et al. 2014</t>
  </si>
  <si>
    <t>CTM estimated from graph for adults; acclimation temperature medium (16.6) and high (18.7)\</t>
  </si>
  <si>
    <t>CTM estimated from graph (fig1); acclimation temperature = 15 deg C</t>
  </si>
  <si>
    <t>Canada</t>
  </si>
  <si>
    <t>Nova Scotia</t>
  </si>
  <si>
    <t>Shubenacadie River</t>
  </si>
  <si>
    <t>Penny &amp; Pavey 2021</t>
  </si>
  <si>
    <t>Penny</t>
  </si>
  <si>
    <t>Environ Biol Fish</t>
  </si>
  <si>
    <t>10.1007/s10641-021-01088-6</t>
  </si>
  <si>
    <t>Sacramento-San Joaquin Delta</t>
  </si>
  <si>
    <t>Morone saxatilis</t>
  </si>
  <si>
    <t>Komoroske</t>
  </si>
  <si>
    <t>Conserv Physiol</t>
  </si>
  <si>
    <t>10.1093/conphys/cou008</t>
  </si>
  <si>
    <t>taxon</t>
  </si>
  <si>
    <t>Chinook salmon</t>
  </si>
  <si>
    <t>Striped bass</t>
  </si>
  <si>
    <t>Delta smelt</t>
  </si>
  <si>
    <t>Spirinchus thaleichthys</t>
  </si>
  <si>
    <t>Clupea pallasii</t>
  </si>
  <si>
    <t>Pogonichthys macrolepidotus</t>
  </si>
  <si>
    <t>Engraulis mordax</t>
  </si>
  <si>
    <t>Alosa sapidissima</t>
  </si>
  <si>
    <t>Dorosoma petenense</t>
  </si>
  <si>
    <t>life span</t>
  </si>
  <si>
    <t>years</t>
  </si>
  <si>
    <t>max life span</t>
  </si>
  <si>
    <t>San Francisco Bay</t>
  </si>
  <si>
    <t>Jeffries et al. 2016</t>
  </si>
  <si>
    <t>Longfin smelt</t>
  </si>
  <si>
    <t>Jeffries</t>
  </si>
  <si>
    <t>J Exp Biol</t>
  </si>
  <si>
    <t>10.1242/jeb.134528</t>
  </si>
  <si>
    <t>CTmax for embryos: nsd @ 10 or 16 deg C; survival significantly reduced @ 25 deg C</t>
  </si>
  <si>
    <t>Washington</t>
  </si>
  <si>
    <t>Puget Sound</t>
  </si>
  <si>
    <t>Singh 2022</t>
  </si>
  <si>
    <t>temperature</t>
  </si>
  <si>
    <t>Pacific herring</t>
  </si>
  <si>
    <t>Singh</t>
  </si>
  <si>
    <t>Masters Thesis, Western Washington University</t>
  </si>
  <si>
    <t>https://cedar.wwu.edu/wwuet/1134/</t>
  </si>
  <si>
    <t>Young &amp; Cech 1996</t>
  </si>
  <si>
    <t>Ctmax for fish acclim at 17 &amp; 20 deg C; lower (21-22) for fish acclim at 12 deg C</t>
  </si>
  <si>
    <t>Brewer 1976</t>
  </si>
  <si>
    <t>Southern California Bight</t>
  </si>
  <si>
    <t>temperature given for max at which larvae developed normally; applicable to adults too (see Fig 3)</t>
  </si>
  <si>
    <t>Northern anchovy</t>
  </si>
  <si>
    <t>Brewer</t>
  </si>
  <si>
    <t>Fish Bull</t>
  </si>
  <si>
    <t>https://fisherybulletin.nmfs.noaa.gov/sites/default/files/pdf-content/1976/742/brewer.pdf</t>
  </si>
  <si>
    <t>Bayse et al. 2020</t>
  </si>
  <si>
    <t>Masschusetts</t>
  </si>
  <si>
    <t>juvenile fish, acclimatized at 25 deg C</t>
  </si>
  <si>
    <t>FishBase</t>
  </si>
  <si>
    <t>data add'l</t>
  </si>
  <si>
    <t>Lmat</t>
  </si>
  <si>
    <t>Lmax</t>
  </si>
  <si>
    <t>Wmax</t>
  </si>
  <si>
    <t>habitat</t>
  </si>
  <si>
    <t>duh</t>
  </si>
  <si>
    <t>uhm…notes</t>
  </si>
  <si>
    <t>data</t>
  </si>
  <si>
    <t>reference</t>
  </si>
  <si>
    <t>reference(s) source for data</t>
  </si>
  <si>
    <t>length (TL cm) at sexual maturity (male unless otherwise indicated in 'notes')</t>
  </si>
  <si>
    <t>https://www.fishbase.se/summary/Alosa-sapidissima.html</t>
  </si>
  <si>
    <t>wild</t>
  </si>
  <si>
    <t>AnAge</t>
  </si>
  <si>
    <t>animal ageing and longevity database</t>
  </si>
  <si>
    <t>fish biology database</t>
  </si>
  <si>
    <t>https://genomics.senescence.info/species/index.html</t>
  </si>
  <si>
    <t>https://www.fishbase.se/search.php</t>
  </si>
  <si>
    <t>Pacific</t>
  </si>
  <si>
    <t>Monirian et al. 2010</t>
  </si>
  <si>
    <t>based on fish held at 20 deg C (other values based on acclimitization temperatures available)</t>
  </si>
  <si>
    <t>Bennet 2005</t>
  </si>
  <si>
    <t>longevity</t>
  </si>
  <si>
    <t>Bennett</t>
  </si>
  <si>
    <t>SFEWS</t>
  </si>
  <si>
    <t>10.15447/sfews.2005v3iss2art1</t>
  </si>
  <si>
    <t>Damon</t>
  </si>
  <si>
    <t>Cal Fish &amp; Game</t>
  </si>
  <si>
    <t>Damon et al 2016</t>
  </si>
  <si>
    <t>Lmat is min size of 98% of post-spawn female fish (Damon et al 2016); Lmax from FishBase</t>
  </si>
  <si>
    <t>Carey &amp; Judge 2002</t>
  </si>
  <si>
    <t>Carey</t>
  </si>
  <si>
    <t>Odense University Press</t>
  </si>
  <si>
    <t>ISBN 87-7838-539-3</t>
  </si>
  <si>
    <t>available online at https://www.demogr.mpg.de/longevityrecords/</t>
  </si>
  <si>
    <t>Hardy</t>
  </si>
  <si>
    <t>Lmat female: 43.2 cm; 100% of age class VI females were mature (Scofield 1930)</t>
  </si>
  <si>
    <t>US FWS</t>
  </si>
  <si>
    <t>Moyle et al 2004</t>
  </si>
  <si>
    <t>splittail</t>
  </si>
  <si>
    <t>Moyle</t>
  </si>
  <si>
    <t>http://repositories.cdlib.org/jmie/sfews/vol2/iss2/art3</t>
  </si>
  <si>
    <t>Baxter</t>
  </si>
  <si>
    <t>CalCOFI</t>
  </si>
  <si>
    <t>http://www.calcofi.com/publications/calcofireports/v11/Vol_11_Baxter.pdf</t>
  </si>
  <si>
    <t>Atlantic</t>
  </si>
  <si>
    <t>Gulf of Mexico</t>
  </si>
  <si>
    <t>Mahardja et al 2021</t>
  </si>
  <si>
    <t>Mahardja et al 2022</t>
  </si>
  <si>
    <t>Mahardja et al 2023</t>
  </si>
  <si>
    <t>Mahardja et al 2024</t>
  </si>
  <si>
    <t>Mahardja et al 2026</t>
  </si>
  <si>
    <t>Mahardja et al 2028</t>
  </si>
  <si>
    <t>Mahardja et al 2029</t>
  </si>
  <si>
    <t>origin</t>
  </si>
  <si>
    <t>nonnative</t>
  </si>
  <si>
    <t>native</t>
  </si>
  <si>
    <t>categorical</t>
  </si>
  <si>
    <t>species' origin</t>
  </si>
  <si>
    <t>general maximum size (FL in cm)</t>
  </si>
  <si>
    <t>Lmax from FishBase</t>
  </si>
  <si>
    <t>Lmat is for 100% maturity; Lmax from FishBase</t>
  </si>
  <si>
    <t>length (FL cm), from Mahardja et al 2021 unless otherise indicated (male unless otherwise indicated in 'notes')</t>
  </si>
  <si>
    <t>max life span, Mahardja et al 2021 give 5</t>
  </si>
  <si>
    <t>max life span, Mahardja et al 2021 give 8</t>
  </si>
  <si>
    <t>max life span, Mahardja et al 2021 give 7</t>
  </si>
  <si>
    <t>max life span, Mahardja et al 2021 give 3</t>
  </si>
  <si>
    <t>cm</t>
  </si>
  <si>
    <t>fecundity</t>
  </si>
  <si>
    <t>maximum fecundity</t>
  </si>
  <si>
    <t>maximum fecundity given FL cut-off (see Mahardja et al 2021 for details, Table 2)</t>
  </si>
  <si>
    <t>migratory pattern</t>
  </si>
  <si>
    <t>anadromous</t>
  </si>
  <si>
    <t>semi-anadromous</t>
  </si>
  <si>
    <t>resident</t>
  </si>
  <si>
    <t>pelagic</t>
  </si>
  <si>
    <t>littoral</t>
  </si>
  <si>
    <t>littoral at fry stage</t>
  </si>
  <si>
    <t>life history-based movements</t>
  </si>
  <si>
    <t>habitat for life stage studied</t>
  </si>
  <si>
    <t>marine</t>
  </si>
  <si>
    <t>undergo migration to spawn on inshore habitats</t>
  </si>
  <si>
    <t>seasonal migration, moving offshore in the winter and nearshore plus bays and estuaries in the spring, summer and fall</t>
  </si>
  <si>
    <t>Baxter 1966</t>
  </si>
  <si>
    <t>Hunter &amp; Goldberg 1980</t>
  </si>
  <si>
    <t>based on est 389 egg/g, ovary-free female weight (mean 530 g, Table 6, Hunter  &amp; Goldberg 1980)</t>
  </si>
  <si>
    <t>personal observation</t>
  </si>
  <si>
    <t>no. of eggs</t>
  </si>
  <si>
    <t>Yellowfin Goby</t>
  </si>
  <si>
    <t>Topsmelt</t>
  </si>
  <si>
    <t>White Catfish</t>
  </si>
  <si>
    <t>Splittail</t>
  </si>
  <si>
    <t>Plainfin Midshipman</t>
  </si>
  <si>
    <t>Starry Flounder</t>
  </si>
  <si>
    <t>White Sturgeon</t>
  </si>
  <si>
    <t>Shiner Perch</t>
  </si>
  <si>
    <t>Acanthogobius flavimanus</t>
  </si>
  <si>
    <t>Atherinops affinis</t>
  </si>
  <si>
    <t>Ameiurus catus</t>
  </si>
  <si>
    <t>Porichthys notatus</t>
  </si>
  <si>
    <t>Platichthys stellatus</t>
  </si>
  <si>
    <t>Acipenser transmontanus</t>
  </si>
  <si>
    <t>Cymatogaster aggregata</t>
  </si>
  <si>
    <t>Yellowfin Goby: Lmat looks way too big</t>
  </si>
  <si>
    <t>Yellowfin goby</t>
  </si>
  <si>
    <t>physiology</t>
  </si>
  <si>
    <t>Wei</t>
  </si>
  <si>
    <t>Scientific Reports</t>
  </si>
  <si>
    <t>https://www-nature-com.oca.ucsc.edu/articles/s41598-018-20120-x</t>
  </si>
  <si>
    <t>may not ultimately be useful</t>
  </si>
  <si>
    <t>diet</t>
  </si>
  <si>
    <t>Workman</t>
  </si>
  <si>
    <t>cpue affected by Delta outflow</t>
  </si>
  <si>
    <t>https://escholarship.org/uc/item/2b983749</t>
  </si>
  <si>
    <t>pct_grand_N</t>
  </si>
  <si>
    <t>pct_freq</t>
  </si>
  <si>
    <t>Northern Anchovy</t>
  </si>
  <si>
    <t>Longfin Smelt</t>
  </si>
  <si>
    <t>Threadfin Shad</t>
  </si>
  <si>
    <t>American Shad</t>
  </si>
  <si>
    <t>Delta Smelt</t>
  </si>
  <si>
    <t>Pacific Herring</t>
  </si>
  <si>
    <t>Jacksmelt</t>
  </si>
  <si>
    <t>Chinook Salmon</t>
  </si>
  <si>
    <t>White Croaker</t>
  </si>
  <si>
    <t>Channel Catfish</t>
  </si>
  <si>
    <t>Atherinopsis californiensis</t>
  </si>
  <si>
    <t>Genyonemus lineatus</t>
  </si>
  <si>
    <t>Ictalurus punctatus</t>
  </si>
  <si>
    <t>aequorea_spp</t>
  </si>
  <si>
    <t>american_shad</t>
  </si>
  <si>
    <t>arrow_goby</t>
  </si>
  <si>
    <t>bat_ray</t>
  </si>
  <si>
    <t>bay_goby</t>
  </si>
  <si>
    <t>bay_pipefish</t>
  </si>
  <si>
    <t>big_skate</t>
  </si>
  <si>
    <t>bigscale_logperch</t>
  </si>
  <si>
    <t>black_crappie</t>
  </si>
  <si>
    <t>black_perch</t>
  </si>
  <si>
    <t>bluegill</t>
  </si>
  <si>
    <t>broadnose_sevengill_shark</t>
  </si>
  <si>
    <t>brown_bullhead</t>
  </si>
  <si>
    <t>brown_smoothhound</t>
  </si>
  <si>
    <t>california_grunion</t>
  </si>
  <si>
    <t>california_halibut</t>
  </si>
  <si>
    <t>california_tonguefish</t>
  </si>
  <si>
    <t>chameleon_goby</t>
  </si>
  <si>
    <t>channel_catfish</t>
  </si>
  <si>
    <t>cheekspot_goby</t>
  </si>
  <si>
    <t>chinook_salmon</t>
  </si>
  <si>
    <t>chrysaora_fuscensens</t>
  </si>
  <si>
    <t>comb_jelly</t>
  </si>
  <si>
    <t>common_carp</t>
  </si>
  <si>
    <t>crangon_shrimp</t>
  </si>
  <si>
    <t>delta_smelt</t>
  </si>
  <si>
    <t>diamond_turbot</t>
  </si>
  <si>
    <t>dwarf_perch</t>
  </si>
  <si>
    <t>english_sole</t>
  </si>
  <si>
    <t>flatfish</t>
  </si>
  <si>
    <t>goby_unid</t>
  </si>
  <si>
    <t>golden_shiner</t>
  </si>
  <si>
    <t>goldfish</t>
  </si>
  <si>
    <t>green_sturgeon</t>
  </si>
  <si>
    <t>green_sunfish</t>
  </si>
  <si>
    <t>grey_smoothhound</t>
  </si>
  <si>
    <t>hitch</t>
  </si>
  <si>
    <t>jacksmelt</t>
  </si>
  <si>
    <t>jellyfish</t>
  </si>
  <si>
    <t>largemouth_bass</t>
  </si>
  <si>
    <t>leopard_shark</t>
  </si>
  <si>
    <t>lingcod</t>
  </si>
  <si>
    <t>lizardfish</t>
  </si>
  <si>
    <t>longfin_smelt</t>
  </si>
  <si>
    <t>maeotias</t>
  </si>
  <si>
    <t>mississippi_grass_shrimp</t>
  </si>
  <si>
    <t>mississippi_silverside</t>
  </si>
  <si>
    <t>moon_jellies</t>
  </si>
  <si>
    <t>mud_shrimp</t>
  </si>
  <si>
    <t>night_smelt</t>
  </si>
  <si>
    <t>northern_anchovy</t>
  </si>
  <si>
    <t>pacific_electric_ray</t>
  </si>
  <si>
    <t>pacific_halibut</t>
  </si>
  <si>
    <t>pacific_herring</t>
  </si>
  <si>
    <t>pacific_lamprey</t>
  </si>
  <si>
    <t>pacific_pompano</t>
  </si>
  <si>
    <t>pacific_sanddab</t>
  </si>
  <si>
    <t>pacific_sardine</t>
  </si>
  <si>
    <t>pacific_staghorn_sculpin</t>
  </si>
  <si>
    <t>pacific_tomcod</t>
  </si>
  <si>
    <t>palaemon_spp</t>
  </si>
  <si>
    <t>pile_perch</t>
  </si>
  <si>
    <t>plainfin_midshipman</t>
  </si>
  <si>
    <t>polyorchis</t>
  </si>
  <si>
    <t>prickly_sculpin</t>
  </si>
  <si>
    <t>rainwater_killifish</t>
  </si>
  <si>
    <t>redear_sunfish</t>
  </si>
  <si>
    <t>riffle_sculpin</t>
  </si>
  <si>
    <t>river_lamprey</t>
  </si>
  <si>
    <t>rock_sole</t>
  </si>
  <si>
    <t>rubberlip_seaperch</t>
  </si>
  <si>
    <t>sacramento_blackfish</t>
  </si>
  <si>
    <t>sacramento_perch</t>
  </si>
  <si>
    <t>sacramento_pikeminnow</t>
  </si>
  <si>
    <t>sacramento_sucker</t>
  </si>
  <si>
    <t>sand_sole</t>
  </si>
  <si>
    <t>scrippsia_pacifica</t>
  </si>
  <si>
    <t>shimofuri_goby</t>
  </si>
  <si>
    <t>shiner_perch</t>
  </si>
  <si>
    <t>shokihaze_goby</t>
  </si>
  <si>
    <t>shrimp_unid</t>
  </si>
  <si>
    <t>siberian_prawn</t>
  </si>
  <si>
    <t>silver_surfperch</t>
  </si>
  <si>
    <t>smelt_family</t>
  </si>
  <si>
    <t>speckled_sanddab</t>
  </si>
  <si>
    <t>spiny_dogfish</t>
  </si>
  <si>
    <t>spotfin_surfperch</t>
  </si>
  <si>
    <t>spotted_bass</t>
  </si>
  <si>
    <t>starry_flounder</t>
  </si>
  <si>
    <t>steelhead</t>
  </si>
  <si>
    <t>striped_bass_age_0</t>
  </si>
  <si>
    <t>striped_bass_age_1</t>
  </si>
  <si>
    <t>striped_bass_age_2</t>
  </si>
  <si>
    <t>striped_bass_age_3</t>
  </si>
  <si>
    <t>surf_smelt</t>
  </si>
  <si>
    <t>threadfin_shad</t>
  </si>
  <si>
    <t>threespine_stickleback</t>
  </si>
  <si>
    <t>topsmelt</t>
  </si>
  <si>
    <t>tule_perch</t>
  </si>
  <si>
    <t>unid</t>
  </si>
  <si>
    <t>wakasagi</t>
  </si>
  <si>
    <t>walleye_surfperch</t>
  </si>
  <si>
    <t>warmouth</t>
  </si>
  <si>
    <t>western_mosquitofish</t>
  </si>
  <si>
    <t>white_catfish</t>
  </si>
  <si>
    <t>white_crappie</t>
  </si>
  <si>
    <t>white_croaker</t>
  </si>
  <si>
    <t>white_sea_bass</t>
  </si>
  <si>
    <t>white_seaperch</t>
  </si>
  <si>
    <t>white_sturgeon</t>
  </si>
  <si>
    <t>whitebait_smelt</t>
  </si>
  <si>
    <t>wolf_eel</t>
  </si>
  <si>
    <t>yellowfin_goby</t>
  </si>
  <si>
    <t>original_dataset</t>
  </si>
  <si>
    <t>migratory</t>
  </si>
  <si>
    <t>benthic</t>
  </si>
  <si>
    <t>Moyle, max fecundity</t>
  </si>
  <si>
    <t>Lmax: male/unsexed, Fishbase; Lmat: females 95-135; life span: 82 age of Oregon fish (Moyle 2002), previously much greater; fecundity: 320 cm = 253 kg * 5648/3 (length-wt from fishbase, eggs/kg from Moyle, divide by 3 bc Moyle-spawn every 2-4 yrs): thermal tolerance = CTMax for 18 deg acclimated larvae per Rodgers et al 2018</t>
  </si>
  <si>
    <t>data: from Moyle 2002; Carey &amp; Judge 2000 (Longevity Records: life spans of mammals, birds, amphibians, reptiles and fish)</t>
  </si>
  <si>
    <t>nonmigratory</t>
  </si>
  <si>
    <t>life_hist</t>
  </si>
  <si>
    <t>freshwater</t>
  </si>
  <si>
    <t>euryhaline </t>
  </si>
  <si>
    <t>life_span</t>
  </si>
  <si>
    <t>therm_tol</t>
  </si>
  <si>
    <t>number of eggs female produces annually, usually based on max (max age or size)</t>
  </si>
  <si>
    <t>benthic, pelagic, littoral, etc.</t>
  </si>
  <si>
    <t>max reported age in years</t>
  </si>
  <si>
    <t>native/nonnative</t>
  </si>
  <si>
    <t>uncertain about therm_tol; lmax from fishbase</t>
  </si>
  <si>
    <t>marine, freshwater, euryhaline (found in brackish water or capable of moving freely btwn fresh and saltwater), anadromous</t>
  </si>
  <si>
    <t>Clark 1929. The life history of the California jacksmelt, Atherinopsis californiensis. Calif. Div.Fish and Game, Fish Bull. 16. 22 p.</t>
  </si>
  <si>
    <t>Striped Bass</t>
  </si>
  <si>
    <t>varies…consider switching to upper value for a temperature range and maybe adding the breadth of that range, and blow off the "thermal maximum"</t>
  </si>
  <si>
    <t>trait bank database</t>
  </si>
  <si>
    <t>name</t>
  </si>
  <si>
    <t>residency</t>
  </si>
  <si>
    <t>l_mat</t>
  </si>
  <si>
    <t>l_max</t>
  </si>
  <si>
    <t>life span: fishbase; l_max: calfish (Moyle?)</t>
  </si>
  <si>
    <t>references</t>
  </si>
  <si>
    <t>am.shad</t>
  </si>
  <si>
    <t>p.herring</t>
  </si>
  <si>
    <t>threadfin</t>
  </si>
  <si>
    <t>n.anchovy</t>
  </si>
  <si>
    <t>d.smelt</t>
  </si>
  <si>
    <t>chinook</t>
  </si>
  <si>
    <t>longfin</t>
  </si>
  <si>
    <t>yellowfin</t>
  </si>
  <si>
    <t>striped.b</t>
  </si>
  <si>
    <t>wht.sturg</t>
  </si>
  <si>
    <t>wht.cat</t>
  </si>
  <si>
    <t>shiner.p</t>
  </si>
  <si>
    <t>wht.croaker</t>
  </si>
  <si>
    <t>channel.cat</t>
  </si>
  <si>
    <t>starry.fl</t>
  </si>
  <si>
    <t>pf.midshipm</t>
  </si>
  <si>
    <t>name_abr</t>
  </si>
  <si>
    <t>migratory/non-migratory; restricted to adult form, seasonal or reproductive (i.e., no diel migrators or ontogenetic habitat shifts)</t>
  </si>
  <si>
    <t>benthopelagic</t>
  </si>
  <si>
    <t>fecundity from Shipman 1977; life_span, therm_tol from FishBase; Lmat from Appelget &amp; Smith 2011; migratory in parts of their native range--unknown w re to Delta</t>
  </si>
  <si>
    <t>marinespecies.wildlife.ca.gov; Clark 1929; used same fecundity as topsmelt and used slightly lower therm_tol (27) bc more marine</t>
  </si>
  <si>
    <t>Moyle 2002; used (18.5/49.4)*37 to estimate l_mat (ie from jacksmelt)</t>
  </si>
  <si>
    <t>FishBase: batch fecundity * 21 (thought to spawn per waterboards.ca.gov 18-24 times per season), high end of "preferred temp range" = 18.1</t>
  </si>
  <si>
    <t>FishBase: fecundity, Lmax, therm_tol = max from "preferred range"; Love: l_mat, life_span</t>
  </si>
  <si>
    <t>drought_period_type</t>
  </si>
  <si>
    <t>drought_period_number</t>
  </si>
  <si>
    <t>drought_year</t>
  </si>
  <si>
    <t>drought_year_trunc</t>
  </si>
  <si>
    <t>water_year_sac</t>
  </si>
  <si>
    <t>inflow_annual_cfs</t>
  </si>
  <si>
    <t>Nitrate</t>
  </si>
  <si>
    <t>Ammonia</t>
  </si>
  <si>
    <t>Phos</t>
  </si>
  <si>
    <t>Salinity</t>
  </si>
  <si>
    <t>Secchi</t>
  </si>
  <si>
    <t>Temperature</t>
  </si>
  <si>
    <t>drought variables</t>
  </si>
  <si>
    <t>from 'drought_variables.csv'</t>
  </si>
  <si>
    <t>year sampled</t>
  </si>
  <si>
    <t>drought or non-drought, based I think on SVI index</t>
  </si>
  <si>
    <t>non-drought and drought year numbers (eg D1 is 1976 and 1977, a two-year drought period followed by N2 from 1978-1986 a 9-year non-drought period (Dry years, like 1981 and 1987 were preceded by comparatively wet years)</t>
  </si>
  <si>
    <t>number of sequential years categorized as Dry or Critical; comparatively wet years are '0', a single Dry or Critical year is '1' and, if followed by another D/C year that one would be '2' and so on</t>
  </si>
  <si>
    <t>same as 'drought_year' except that the series is truncated: 0, 1, 2, 3+</t>
  </si>
  <si>
    <t>categories based on the SVI: Wet, Above Normal, Below Normal, Dry, Critical (from wettest to driest)</t>
  </si>
  <si>
    <t>mean annual inflow in cubic feet per second? a measure of flow; disregards how that freshwater enters over the course of the 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</si>
</sst>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11"/>
      <color rgb="FF202124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6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5447/sfews.2005v3iss2ar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B66-9102-4FF5-A8CA-791115417607}">
  <dimension ref="A1:O71"/>
  <sheetViews>
    <sheetView workbookViewId="0">
      <pane ySplit="1" topLeftCell="A41" activePane="bottomLeft" state="frozen"/>
      <selection pane="bottomLeft" activeCell="N58" sqref="N58"/>
    </sheetView>
  </sheetViews>
  <sheetFormatPr defaultRowHeight="14.5" x14ac:dyDescent="0.35"/>
  <cols>
    <col min="1" max="1" width="18.54296875" bestFit="1" customWidth="1"/>
    <col min="2" max="3" width="18" customWidth="1"/>
    <col min="4" max="4" width="14.453125" customWidth="1"/>
    <col min="5" max="5" width="14" customWidth="1"/>
    <col min="6" max="6" width="21.54296875" customWidth="1"/>
    <col min="7" max="7" width="8.81640625" customWidth="1"/>
    <col min="8" max="8" width="18.7265625" customWidth="1"/>
    <col min="9" max="9" width="16.26953125" customWidth="1"/>
    <col min="10" max="10" width="22.1796875" customWidth="1"/>
    <col min="11" max="11" width="17" bestFit="1" customWidth="1"/>
    <col min="12" max="12" width="10.54296875" bestFit="1" customWidth="1"/>
    <col min="13" max="13" width="9.26953125" bestFit="1" customWidth="1"/>
    <col min="14" max="14" width="32.54296875" bestFit="1" customWidth="1"/>
    <col min="15" max="15" width="74.54296875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75</v>
      </c>
      <c r="B2" t="s">
        <v>15</v>
      </c>
      <c r="C2" t="s">
        <v>75</v>
      </c>
      <c r="D2" t="s">
        <v>15</v>
      </c>
      <c r="E2" t="s">
        <v>16</v>
      </c>
      <c r="F2" t="s">
        <v>155</v>
      </c>
      <c r="G2" t="s">
        <v>120</v>
      </c>
      <c r="H2" t="s">
        <v>18</v>
      </c>
      <c r="I2" t="s">
        <v>39</v>
      </c>
      <c r="J2" t="s">
        <v>62</v>
      </c>
      <c r="K2" t="s">
        <v>176</v>
      </c>
      <c r="L2">
        <v>225600</v>
      </c>
      <c r="M2" t="s">
        <v>195</v>
      </c>
      <c r="N2" t="s">
        <v>178</v>
      </c>
    </row>
    <row r="3" spans="1:15" x14ac:dyDescent="0.35">
      <c r="A3" t="s">
        <v>75</v>
      </c>
      <c r="B3" t="s">
        <v>15</v>
      </c>
      <c r="C3" t="s">
        <v>75</v>
      </c>
      <c r="D3" t="s">
        <v>15</v>
      </c>
      <c r="E3" t="s">
        <v>16</v>
      </c>
      <c r="F3" t="s">
        <v>155</v>
      </c>
      <c r="G3" t="s">
        <v>120</v>
      </c>
      <c r="H3" t="s">
        <v>18</v>
      </c>
      <c r="I3" t="s">
        <v>39</v>
      </c>
      <c r="J3" t="s">
        <v>62</v>
      </c>
      <c r="K3" t="s">
        <v>112</v>
      </c>
      <c r="L3" t="s">
        <v>183</v>
      </c>
      <c r="M3" t="s">
        <v>165</v>
      </c>
      <c r="N3" t="s">
        <v>187</v>
      </c>
    </row>
    <row r="4" spans="1:15" x14ac:dyDescent="0.35">
      <c r="A4" t="s">
        <v>75</v>
      </c>
      <c r="B4" t="s">
        <v>15</v>
      </c>
      <c r="C4" t="s">
        <v>75</v>
      </c>
      <c r="D4" t="s">
        <v>15</v>
      </c>
      <c r="E4" t="s">
        <v>16</v>
      </c>
      <c r="F4" t="s">
        <v>107</v>
      </c>
      <c r="G4" t="s">
        <v>120</v>
      </c>
      <c r="H4" t="s">
        <v>18</v>
      </c>
      <c r="J4" t="s">
        <v>153</v>
      </c>
      <c r="K4" t="s">
        <v>77</v>
      </c>
      <c r="L4">
        <v>13</v>
      </c>
      <c r="M4" t="s">
        <v>78</v>
      </c>
      <c r="N4" t="s">
        <v>173</v>
      </c>
    </row>
    <row r="5" spans="1:15" x14ac:dyDescent="0.35">
      <c r="A5" t="s">
        <v>75</v>
      </c>
      <c r="B5" t="s">
        <v>15</v>
      </c>
      <c r="C5" t="s">
        <v>75</v>
      </c>
      <c r="D5" t="s">
        <v>15</v>
      </c>
      <c r="E5" t="s">
        <v>16</v>
      </c>
      <c r="F5" t="s">
        <v>155</v>
      </c>
      <c r="G5" t="s">
        <v>120</v>
      </c>
      <c r="H5" t="s">
        <v>18</v>
      </c>
      <c r="I5" t="s">
        <v>39</v>
      </c>
      <c r="J5" t="s">
        <v>62</v>
      </c>
      <c r="K5" t="s">
        <v>110</v>
      </c>
      <c r="L5">
        <v>60</v>
      </c>
      <c r="M5" t="s">
        <v>175</v>
      </c>
      <c r="N5" t="s">
        <v>167</v>
      </c>
    </row>
    <row r="6" spans="1:15" x14ac:dyDescent="0.35">
      <c r="A6" t="s">
        <v>75</v>
      </c>
      <c r="B6" t="s">
        <v>15</v>
      </c>
      <c r="C6" t="s">
        <v>75</v>
      </c>
      <c r="D6" t="s">
        <v>15</v>
      </c>
      <c r="E6" t="s">
        <v>16</v>
      </c>
      <c r="F6" t="s">
        <v>155</v>
      </c>
      <c r="G6" t="s">
        <v>120</v>
      </c>
      <c r="H6" t="s">
        <v>18</v>
      </c>
      <c r="I6" t="s">
        <v>39</v>
      </c>
      <c r="J6" t="s">
        <v>62</v>
      </c>
      <c r="K6" t="s">
        <v>179</v>
      </c>
      <c r="L6" t="s">
        <v>180</v>
      </c>
      <c r="M6" t="s">
        <v>165</v>
      </c>
      <c r="N6" t="s">
        <v>186</v>
      </c>
    </row>
    <row r="7" spans="1:15" x14ac:dyDescent="0.35">
      <c r="A7" t="s">
        <v>75</v>
      </c>
      <c r="B7" t="s">
        <v>15</v>
      </c>
      <c r="C7" t="s">
        <v>75</v>
      </c>
      <c r="D7" t="s">
        <v>15</v>
      </c>
      <c r="E7" t="s">
        <v>16</v>
      </c>
      <c r="F7" t="s">
        <v>155</v>
      </c>
      <c r="G7" t="s">
        <v>120</v>
      </c>
      <c r="H7" t="s">
        <v>18</v>
      </c>
      <c r="I7" t="s">
        <v>39</v>
      </c>
      <c r="J7" t="s">
        <v>62</v>
      </c>
      <c r="K7" t="s">
        <v>162</v>
      </c>
      <c r="L7" t="s">
        <v>163</v>
      </c>
      <c r="M7" t="s">
        <v>165</v>
      </c>
      <c r="N7" t="s">
        <v>166</v>
      </c>
    </row>
    <row r="8" spans="1:15" x14ac:dyDescent="0.35">
      <c r="A8" t="s">
        <v>75</v>
      </c>
      <c r="B8" t="s">
        <v>15</v>
      </c>
      <c r="C8" t="s">
        <v>75</v>
      </c>
      <c r="D8" t="s">
        <v>15</v>
      </c>
      <c r="E8" t="s">
        <v>16</v>
      </c>
      <c r="F8" t="s">
        <v>104</v>
      </c>
      <c r="G8" t="s">
        <v>17</v>
      </c>
      <c r="H8" t="s">
        <v>18</v>
      </c>
      <c r="I8" t="s">
        <v>105</v>
      </c>
      <c r="J8" t="s">
        <v>153</v>
      </c>
      <c r="K8" t="s">
        <v>19</v>
      </c>
      <c r="L8">
        <v>35</v>
      </c>
      <c r="M8" t="s">
        <v>20</v>
      </c>
      <c r="N8" t="s">
        <v>19</v>
      </c>
      <c r="O8" t="s">
        <v>106</v>
      </c>
    </row>
    <row r="9" spans="1:15" x14ac:dyDescent="0.35">
      <c r="A9" t="s">
        <v>72</v>
      </c>
      <c r="B9" t="s">
        <v>15</v>
      </c>
      <c r="C9" t="s">
        <v>72</v>
      </c>
      <c r="D9" t="s">
        <v>15</v>
      </c>
      <c r="E9" t="s">
        <v>16</v>
      </c>
      <c r="F9" t="s">
        <v>107</v>
      </c>
      <c r="G9" t="s">
        <v>120</v>
      </c>
      <c r="H9" t="s">
        <v>18</v>
      </c>
      <c r="I9" t="s">
        <v>39</v>
      </c>
      <c r="J9" t="s">
        <v>126</v>
      </c>
      <c r="K9" t="s">
        <v>176</v>
      </c>
      <c r="L9">
        <v>41000</v>
      </c>
      <c r="M9" t="s">
        <v>195</v>
      </c>
      <c r="N9" t="s">
        <v>177</v>
      </c>
    </row>
    <row r="10" spans="1:15" x14ac:dyDescent="0.35">
      <c r="A10" t="s">
        <v>72</v>
      </c>
      <c r="B10" t="s">
        <v>15</v>
      </c>
      <c r="C10" t="s">
        <v>72</v>
      </c>
      <c r="D10" t="s">
        <v>15</v>
      </c>
      <c r="E10" t="s">
        <v>16</v>
      </c>
      <c r="F10" t="s">
        <v>194</v>
      </c>
      <c r="G10" t="s">
        <v>120</v>
      </c>
      <c r="H10" t="s">
        <v>18</v>
      </c>
      <c r="I10" t="s">
        <v>39</v>
      </c>
      <c r="J10" t="s">
        <v>126</v>
      </c>
      <c r="K10" t="s">
        <v>112</v>
      </c>
      <c r="L10" t="s">
        <v>183</v>
      </c>
      <c r="M10" t="s">
        <v>165</v>
      </c>
      <c r="N10" t="s">
        <v>187</v>
      </c>
    </row>
    <row r="11" spans="1:15" x14ac:dyDescent="0.35">
      <c r="A11" t="s">
        <v>72</v>
      </c>
      <c r="B11" t="s">
        <v>15</v>
      </c>
      <c r="C11" t="s">
        <v>72</v>
      </c>
      <c r="D11" t="s">
        <v>15</v>
      </c>
      <c r="E11" t="s">
        <v>16</v>
      </c>
      <c r="F11" t="s">
        <v>107</v>
      </c>
      <c r="G11" t="s">
        <v>120</v>
      </c>
      <c r="H11" t="s">
        <v>18</v>
      </c>
      <c r="K11" t="s">
        <v>77</v>
      </c>
      <c r="L11">
        <v>19</v>
      </c>
      <c r="M11" t="s">
        <v>78</v>
      </c>
      <c r="N11" t="s">
        <v>79</v>
      </c>
    </row>
    <row r="12" spans="1:15" x14ac:dyDescent="0.35">
      <c r="A12" t="s">
        <v>72</v>
      </c>
      <c r="B12" t="s">
        <v>15</v>
      </c>
      <c r="C12" t="s">
        <v>72</v>
      </c>
      <c r="D12" t="s">
        <v>15</v>
      </c>
      <c r="E12" t="s">
        <v>16</v>
      </c>
      <c r="F12" t="s">
        <v>107</v>
      </c>
      <c r="G12" t="s">
        <v>120</v>
      </c>
      <c r="H12" t="s">
        <v>18</v>
      </c>
      <c r="I12" t="s">
        <v>39</v>
      </c>
      <c r="J12" t="s">
        <v>126</v>
      </c>
      <c r="K12" t="s">
        <v>110</v>
      </c>
      <c r="L12">
        <v>46</v>
      </c>
      <c r="M12" t="s">
        <v>175</v>
      </c>
      <c r="N12" t="s">
        <v>167</v>
      </c>
    </row>
    <row r="13" spans="1:15" x14ac:dyDescent="0.35">
      <c r="A13" t="s">
        <v>72</v>
      </c>
      <c r="B13" t="s">
        <v>15</v>
      </c>
      <c r="C13" t="s">
        <v>72</v>
      </c>
      <c r="D13" t="s">
        <v>15</v>
      </c>
      <c r="E13" t="s">
        <v>16</v>
      </c>
      <c r="F13" t="s">
        <v>194</v>
      </c>
      <c r="G13" t="s">
        <v>120</v>
      </c>
      <c r="H13" t="s">
        <v>18</v>
      </c>
      <c r="I13" t="s">
        <v>39</v>
      </c>
      <c r="J13" t="s">
        <v>126</v>
      </c>
      <c r="K13" t="s">
        <v>179</v>
      </c>
      <c r="L13" t="s">
        <v>188</v>
      </c>
      <c r="M13" t="s">
        <v>165</v>
      </c>
      <c r="N13" t="s">
        <v>186</v>
      </c>
      <c r="O13" t="s">
        <v>189</v>
      </c>
    </row>
    <row r="14" spans="1:15" x14ac:dyDescent="0.35">
      <c r="A14" t="s">
        <v>72</v>
      </c>
      <c r="B14" t="s">
        <v>15</v>
      </c>
      <c r="C14" t="s">
        <v>72</v>
      </c>
      <c r="D14" t="s">
        <v>15</v>
      </c>
      <c r="E14" t="s">
        <v>16</v>
      </c>
      <c r="F14" t="s">
        <v>107</v>
      </c>
      <c r="G14" t="s">
        <v>120</v>
      </c>
      <c r="H14" t="s">
        <v>18</v>
      </c>
      <c r="I14" t="s">
        <v>39</v>
      </c>
      <c r="J14" t="s">
        <v>126</v>
      </c>
      <c r="K14" t="s">
        <v>162</v>
      </c>
      <c r="L14" t="s">
        <v>164</v>
      </c>
      <c r="M14" t="s">
        <v>165</v>
      </c>
      <c r="N14" t="s">
        <v>166</v>
      </c>
    </row>
    <row r="15" spans="1:15" x14ac:dyDescent="0.35">
      <c r="A15" t="s">
        <v>72</v>
      </c>
      <c r="B15" t="s">
        <v>15</v>
      </c>
      <c r="C15" t="s">
        <v>72</v>
      </c>
      <c r="D15" t="s">
        <v>15</v>
      </c>
      <c r="E15" t="s">
        <v>16</v>
      </c>
      <c r="F15" t="s">
        <v>89</v>
      </c>
      <c r="G15" t="s">
        <v>17</v>
      </c>
      <c r="H15" t="s">
        <v>18</v>
      </c>
      <c r="I15" t="s">
        <v>87</v>
      </c>
      <c r="J15" t="s">
        <v>88</v>
      </c>
      <c r="K15" t="s">
        <v>19</v>
      </c>
      <c r="L15">
        <v>25</v>
      </c>
      <c r="M15" t="s">
        <v>20</v>
      </c>
      <c r="N15" t="s">
        <v>41</v>
      </c>
      <c r="O15" t="s">
        <v>86</v>
      </c>
    </row>
    <row r="16" spans="1:15" x14ac:dyDescent="0.35">
      <c r="A16" t="s">
        <v>76</v>
      </c>
      <c r="B16" t="s">
        <v>15</v>
      </c>
      <c r="C16" t="s">
        <v>76</v>
      </c>
      <c r="D16" t="s">
        <v>15</v>
      </c>
      <c r="E16" t="s">
        <v>16</v>
      </c>
      <c r="F16" t="s">
        <v>159</v>
      </c>
      <c r="G16" t="s">
        <v>120</v>
      </c>
      <c r="H16" t="s">
        <v>18</v>
      </c>
      <c r="I16" t="s">
        <v>39</v>
      </c>
      <c r="J16" t="s">
        <v>62</v>
      </c>
      <c r="K16" t="s">
        <v>176</v>
      </c>
      <c r="L16">
        <v>21000</v>
      </c>
      <c r="M16" t="s">
        <v>195</v>
      </c>
      <c r="N16" t="s">
        <v>178</v>
      </c>
    </row>
    <row r="17" spans="1:15" x14ac:dyDescent="0.35">
      <c r="A17" t="s">
        <v>76</v>
      </c>
      <c r="B17" t="s">
        <v>15</v>
      </c>
      <c r="C17" t="s">
        <v>76</v>
      </c>
      <c r="D17" t="s">
        <v>15</v>
      </c>
      <c r="E17" t="s">
        <v>16</v>
      </c>
      <c r="F17" t="s">
        <v>159</v>
      </c>
      <c r="G17" t="s">
        <v>120</v>
      </c>
      <c r="H17" t="s">
        <v>18</v>
      </c>
      <c r="I17" t="s">
        <v>39</v>
      </c>
      <c r="J17" t="s">
        <v>62</v>
      </c>
      <c r="K17" t="s">
        <v>112</v>
      </c>
      <c r="L17" t="s">
        <v>183</v>
      </c>
      <c r="M17" t="s">
        <v>165</v>
      </c>
      <c r="N17" t="s">
        <v>187</v>
      </c>
    </row>
    <row r="18" spans="1:15" x14ac:dyDescent="0.35">
      <c r="A18" t="s">
        <v>76</v>
      </c>
      <c r="B18" t="s">
        <v>15</v>
      </c>
      <c r="C18" t="s">
        <v>76</v>
      </c>
      <c r="D18" t="s">
        <v>15</v>
      </c>
      <c r="E18" t="s">
        <v>16</v>
      </c>
      <c r="F18" t="s">
        <v>107</v>
      </c>
      <c r="G18" t="s">
        <v>120</v>
      </c>
      <c r="H18" t="s">
        <v>18</v>
      </c>
      <c r="I18" t="s">
        <v>154</v>
      </c>
      <c r="K18" t="s">
        <v>77</v>
      </c>
      <c r="L18">
        <v>4</v>
      </c>
      <c r="M18" t="s">
        <v>78</v>
      </c>
      <c r="N18" t="s">
        <v>174</v>
      </c>
    </row>
    <row r="19" spans="1:15" x14ac:dyDescent="0.35">
      <c r="A19" t="s">
        <v>76</v>
      </c>
      <c r="B19" t="s">
        <v>15</v>
      </c>
      <c r="C19" t="s">
        <v>76</v>
      </c>
      <c r="D19" t="s">
        <v>15</v>
      </c>
      <c r="E19" t="s">
        <v>16</v>
      </c>
      <c r="F19" t="s">
        <v>159</v>
      </c>
      <c r="G19" t="s">
        <v>120</v>
      </c>
      <c r="H19" t="s">
        <v>18</v>
      </c>
      <c r="I19" t="s">
        <v>39</v>
      </c>
      <c r="J19" t="s">
        <v>62</v>
      </c>
      <c r="K19" t="s">
        <v>110</v>
      </c>
      <c r="L19">
        <v>22</v>
      </c>
      <c r="M19" t="s">
        <v>175</v>
      </c>
      <c r="N19" t="s">
        <v>167</v>
      </c>
    </row>
    <row r="20" spans="1:15" x14ac:dyDescent="0.35">
      <c r="A20" t="s">
        <v>76</v>
      </c>
      <c r="B20" t="s">
        <v>15</v>
      </c>
      <c r="C20" t="s">
        <v>76</v>
      </c>
      <c r="D20" t="s">
        <v>15</v>
      </c>
      <c r="E20" t="s">
        <v>16</v>
      </c>
      <c r="F20" t="s">
        <v>159</v>
      </c>
      <c r="G20" t="s">
        <v>120</v>
      </c>
      <c r="H20" t="s">
        <v>18</v>
      </c>
      <c r="I20" t="s">
        <v>39</v>
      </c>
      <c r="J20" t="s">
        <v>62</v>
      </c>
      <c r="K20" t="s">
        <v>179</v>
      </c>
      <c r="L20" t="s">
        <v>182</v>
      </c>
      <c r="M20" t="s">
        <v>165</v>
      </c>
      <c r="N20" t="s">
        <v>186</v>
      </c>
    </row>
    <row r="21" spans="1:15" x14ac:dyDescent="0.35">
      <c r="A21" t="s">
        <v>76</v>
      </c>
      <c r="B21" t="s">
        <v>15</v>
      </c>
      <c r="C21" t="s">
        <v>76</v>
      </c>
      <c r="D21" t="s">
        <v>15</v>
      </c>
      <c r="E21" t="s">
        <v>16</v>
      </c>
      <c r="F21" t="s">
        <v>159</v>
      </c>
      <c r="G21" t="s">
        <v>120</v>
      </c>
      <c r="H21" t="s">
        <v>18</v>
      </c>
      <c r="I21" t="s">
        <v>39</v>
      </c>
      <c r="J21" t="s">
        <v>62</v>
      </c>
      <c r="K21" t="s">
        <v>162</v>
      </c>
      <c r="L21" t="s">
        <v>163</v>
      </c>
      <c r="M21" t="s">
        <v>165</v>
      </c>
      <c r="N21" t="s">
        <v>166</v>
      </c>
    </row>
    <row r="22" spans="1:15" x14ac:dyDescent="0.35">
      <c r="A22" t="s">
        <v>76</v>
      </c>
      <c r="B22" t="s">
        <v>15</v>
      </c>
      <c r="C22" t="s">
        <v>76</v>
      </c>
      <c r="D22" t="s">
        <v>15</v>
      </c>
      <c r="E22" t="s">
        <v>16</v>
      </c>
      <c r="F22" t="s">
        <v>127</v>
      </c>
      <c r="G22" t="s">
        <v>17</v>
      </c>
      <c r="H22" t="s">
        <v>18</v>
      </c>
      <c r="I22" t="s">
        <v>39</v>
      </c>
      <c r="J22" t="s">
        <v>62</v>
      </c>
      <c r="K22" t="s">
        <v>19</v>
      </c>
      <c r="L22">
        <v>30.9</v>
      </c>
      <c r="M22" t="s">
        <v>20</v>
      </c>
      <c r="N22" t="s">
        <v>41</v>
      </c>
      <c r="O22" t="s">
        <v>128</v>
      </c>
    </row>
    <row r="23" spans="1:15" x14ac:dyDescent="0.35">
      <c r="A23" t="s">
        <v>74</v>
      </c>
      <c r="B23" t="s">
        <v>15</v>
      </c>
      <c r="C23" t="s">
        <v>74</v>
      </c>
      <c r="D23" t="s">
        <v>15</v>
      </c>
      <c r="E23" t="s">
        <v>16</v>
      </c>
      <c r="F23" t="s">
        <v>192</v>
      </c>
      <c r="G23" t="s">
        <v>120</v>
      </c>
      <c r="H23" t="s">
        <v>18</v>
      </c>
      <c r="I23" t="s">
        <v>39</v>
      </c>
      <c r="J23" t="s">
        <v>126</v>
      </c>
      <c r="K23" t="s">
        <v>176</v>
      </c>
      <c r="L23">
        <v>206170</v>
      </c>
      <c r="M23" t="s">
        <v>195</v>
      </c>
      <c r="N23" t="s">
        <v>193</v>
      </c>
    </row>
    <row r="24" spans="1:15" x14ac:dyDescent="0.35">
      <c r="A24" t="s">
        <v>74</v>
      </c>
      <c r="B24" t="s">
        <v>15</v>
      </c>
      <c r="C24" t="s">
        <v>74</v>
      </c>
      <c r="D24" t="s">
        <v>15</v>
      </c>
      <c r="E24" t="s">
        <v>16</v>
      </c>
      <c r="F24" t="s">
        <v>194</v>
      </c>
      <c r="G24" t="s">
        <v>120</v>
      </c>
      <c r="H24" t="s">
        <v>18</v>
      </c>
      <c r="I24" t="s">
        <v>39</v>
      </c>
      <c r="J24" t="s">
        <v>126</v>
      </c>
      <c r="K24" t="s">
        <v>112</v>
      </c>
      <c r="L24" t="s">
        <v>183</v>
      </c>
      <c r="M24" t="s">
        <v>165</v>
      </c>
      <c r="N24" t="s">
        <v>187</v>
      </c>
    </row>
    <row r="25" spans="1:15" x14ac:dyDescent="0.35">
      <c r="A25" t="s">
        <v>74</v>
      </c>
      <c r="B25" t="s">
        <v>15</v>
      </c>
      <c r="C25" t="s">
        <v>74</v>
      </c>
      <c r="D25" t="s">
        <v>15</v>
      </c>
      <c r="E25" t="s">
        <v>16</v>
      </c>
      <c r="F25" t="s">
        <v>150</v>
      </c>
      <c r="G25" t="s">
        <v>120</v>
      </c>
      <c r="H25" t="s">
        <v>18</v>
      </c>
      <c r="J25" t="s">
        <v>126</v>
      </c>
      <c r="K25" t="s">
        <v>77</v>
      </c>
      <c r="L25">
        <v>7</v>
      </c>
      <c r="M25" t="s">
        <v>78</v>
      </c>
      <c r="N25" t="s">
        <v>79</v>
      </c>
    </row>
    <row r="26" spans="1:15" x14ac:dyDescent="0.35">
      <c r="A26" t="s">
        <v>74</v>
      </c>
      <c r="B26" t="s">
        <v>15</v>
      </c>
      <c r="C26" t="s">
        <v>74</v>
      </c>
      <c r="D26" t="s">
        <v>15</v>
      </c>
      <c r="E26" t="s">
        <v>16</v>
      </c>
      <c r="F26" t="s">
        <v>191</v>
      </c>
      <c r="G26" t="s">
        <v>120</v>
      </c>
      <c r="H26" t="s">
        <v>18</v>
      </c>
      <c r="I26" t="s">
        <v>39</v>
      </c>
      <c r="J26" t="s">
        <v>126</v>
      </c>
      <c r="K26" t="s">
        <v>110</v>
      </c>
      <c r="L26">
        <v>24.8</v>
      </c>
      <c r="M26" t="s">
        <v>175</v>
      </c>
      <c r="N26" t="s">
        <v>167</v>
      </c>
    </row>
    <row r="27" spans="1:15" x14ac:dyDescent="0.35">
      <c r="A27" t="s">
        <v>74</v>
      </c>
      <c r="B27" t="s">
        <v>15</v>
      </c>
      <c r="C27" t="s">
        <v>74</v>
      </c>
      <c r="D27" t="s">
        <v>15</v>
      </c>
      <c r="E27" t="s">
        <v>16</v>
      </c>
      <c r="F27" t="s">
        <v>194</v>
      </c>
      <c r="G27" t="s">
        <v>120</v>
      </c>
      <c r="H27" t="s">
        <v>18</v>
      </c>
      <c r="I27" t="s">
        <v>39</v>
      </c>
      <c r="J27" t="s">
        <v>126</v>
      </c>
      <c r="K27" t="s">
        <v>179</v>
      </c>
      <c r="L27" t="s">
        <v>188</v>
      </c>
      <c r="M27" t="s">
        <v>165</v>
      </c>
      <c r="N27" t="s">
        <v>186</v>
      </c>
      <c r="O27" t="s">
        <v>190</v>
      </c>
    </row>
    <row r="28" spans="1:15" x14ac:dyDescent="0.35">
      <c r="A28" t="s">
        <v>74</v>
      </c>
      <c r="B28" t="s">
        <v>15</v>
      </c>
      <c r="C28" t="s">
        <v>74</v>
      </c>
      <c r="D28" t="s">
        <v>15</v>
      </c>
      <c r="E28" t="s">
        <v>16</v>
      </c>
      <c r="F28" t="s">
        <v>107</v>
      </c>
      <c r="G28" t="s">
        <v>120</v>
      </c>
      <c r="H28" t="s">
        <v>18</v>
      </c>
      <c r="I28" t="s">
        <v>39</v>
      </c>
      <c r="J28" t="s">
        <v>126</v>
      </c>
      <c r="K28" t="s">
        <v>162</v>
      </c>
      <c r="L28" t="s">
        <v>164</v>
      </c>
      <c r="M28" t="s">
        <v>165</v>
      </c>
      <c r="N28" t="s">
        <v>166</v>
      </c>
    </row>
    <row r="29" spans="1:15" x14ac:dyDescent="0.35">
      <c r="A29" t="s">
        <v>74</v>
      </c>
      <c r="B29" t="s">
        <v>15</v>
      </c>
      <c r="C29" t="s">
        <v>74</v>
      </c>
      <c r="D29" t="s">
        <v>15</v>
      </c>
      <c r="E29" t="s">
        <v>16</v>
      </c>
      <c r="F29" t="s">
        <v>97</v>
      </c>
      <c r="G29" t="s">
        <v>17</v>
      </c>
      <c r="H29" t="s">
        <v>18</v>
      </c>
      <c r="I29" t="s">
        <v>39</v>
      </c>
      <c r="J29" t="s">
        <v>98</v>
      </c>
      <c r="K29" t="s">
        <v>19</v>
      </c>
      <c r="L29">
        <v>27</v>
      </c>
      <c r="M29" t="s">
        <v>20</v>
      </c>
      <c r="N29" t="s">
        <v>19</v>
      </c>
      <c r="O29" t="s">
        <v>99</v>
      </c>
    </row>
    <row r="30" spans="1:15" x14ac:dyDescent="0.35">
      <c r="A30" t="s">
        <v>51</v>
      </c>
      <c r="B30" t="s">
        <v>15</v>
      </c>
      <c r="C30" t="s">
        <v>51</v>
      </c>
      <c r="D30" t="s">
        <v>15</v>
      </c>
      <c r="E30" t="s">
        <v>16</v>
      </c>
      <c r="F30" t="s">
        <v>156</v>
      </c>
      <c r="G30" t="s">
        <v>120</v>
      </c>
      <c r="H30" t="s">
        <v>18</v>
      </c>
      <c r="I30" t="s">
        <v>39</v>
      </c>
      <c r="J30" t="s">
        <v>62</v>
      </c>
      <c r="K30" t="s">
        <v>176</v>
      </c>
      <c r="L30">
        <v>12000</v>
      </c>
      <c r="M30" t="s">
        <v>195</v>
      </c>
      <c r="N30" t="s">
        <v>178</v>
      </c>
    </row>
    <row r="31" spans="1:15" x14ac:dyDescent="0.35">
      <c r="A31" t="s">
        <v>51</v>
      </c>
      <c r="B31" t="s">
        <v>15</v>
      </c>
      <c r="C31" t="s">
        <v>51</v>
      </c>
      <c r="D31" t="s">
        <v>15</v>
      </c>
      <c r="E31" t="s">
        <v>16</v>
      </c>
      <c r="F31" t="s">
        <v>156</v>
      </c>
      <c r="G31" t="s">
        <v>120</v>
      </c>
      <c r="H31" t="s">
        <v>18</v>
      </c>
      <c r="I31" t="s">
        <v>39</v>
      </c>
      <c r="J31" t="s">
        <v>62</v>
      </c>
      <c r="K31" t="s">
        <v>112</v>
      </c>
      <c r="L31" t="s">
        <v>183</v>
      </c>
      <c r="M31" t="s">
        <v>165</v>
      </c>
      <c r="N31" t="s">
        <v>187</v>
      </c>
    </row>
    <row r="32" spans="1:15" x14ac:dyDescent="0.35">
      <c r="A32" t="s">
        <v>51</v>
      </c>
      <c r="B32" t="s">
        <v>15</v>
      </c>
      <c r="C32" t="s">
        <v>51</v>
      </c>
      <c r="D32" t="s">
        <v>15</v>
      </c>
      <c r="E32" t="s">
        <v>16</v>
      </c>
      <c r="F32" t="s">
        <v>129</v>
      </c>
      <c r="G32" t="s">
        <v>120</v>
      </c>
      <c r="H32" t="s">
        <v>18</v>
      </c>
      <c r="I32" t="s">
        <v>39</v>
      </c>
      <c r="J32" t="s">
        <v>62</v>
      </c>
      <c r="K32" t="s">
        <v>77</v>
      </c>
      <c r="L32">
        <v>2</v>
      </c>
      <c r="M32" t="s">
        <v>78</v>
      </c>
      <c r="N32" t="s">
        <v>79</v>
      </c>
    </row>
    <row r="33" spans="1:15" x14ac:dyDescent="0.35">
      <c r="A33" t="s">
        <v>51</v>
      </c>
      <c r="B33" t="s">
        <v>15</v>
      </c>
      <c r="C33" t="s">
        <v>51</v>
      </c>
      <c r="D33" t="s">
        <v>15</v>
      </c>
      <c r="E33" t="s">
        <v>16</v>
      </c>
      <c r="F33" t="s">
        <v>156</v>
      </c>
      <c r="G33" t="s">
        <v>120</v>
      </c>
      <c r="H33" t="s">
        <v>18</v>
      </c>
      <c r="I33" t="s">
        <v>39</v>
      </c>
      <c r="J33" t="s">
        <v>62</v>
      </c>
      <c r="K33" t="s">
        <v>110</v>
      </c>
      <c r="L33">
        <v>12</v>
      </c>
      <c r="M33" t="s">
        <v>175</v>
      </c>
      <c r="N33" t="s">
        <v>167</v>
      </c>
    </row>
    <row r="34" spans="1:15" x14ac:dyDescent="0.35">
      <c r="A34" t="s">
        <v>51</v>
      </c>
      <c r="B34" t="s">
        <v>15</v>
      </c>
      <c r="C34" t="s">
        <v>51</v>
      </c>
      <c r="D34" t="s">
        <v>15</v>
      </c>
      <c r="E34" t="s">
        <v>16</v>
      </c>
      <c r="F34" t="s">
        <v>156</v>
      </c>
      <c r="G34" t="s">
        <v>120</v>
      </c>
      <c r="H34" t="s">
        <v>18</v>
      </c>
      <c r="I34" t="s">
        <v>39</v>
      </c>
      <c r="J34" t="s">
        <v>62</v>
      </c>
      <c r="K34" t="s">
        <v>179</v>
      </c>
      <c r="L34" t="s">
        <v>181</v>
      </c>
      <c r="M34" t="s">
        <v>165</v>
      </c>
      <c r="N34" t="s">
        <v>186</v>
      </c>
    </row>
    <row r="35" spans="1:15" x14ac:dyDescent="0.35">
      <c r="A35" t="s">
        <v>51</v>
      </c>
      <c r="B35" t="s">
        <v>15</v>
      </c>
      <c r="C35" t="s">
        <v>51</v>
      </c>
      <c r="D35" t="s">
        <v>15</v>
      </c>
      <c r="E35" t="s">
        <v>16</v>
      </c>
      <c r="F35" t="s">
        <v>156</v>
      </c>
      <c r="G35" t="s">
        <v>120</v>
      </c>
      <c r="H35" t="s">
        <v>18</v>
      </c>
      <c r="I35" t="s">
        <v>39</v>
      </c>
      <c r="J35" t="s">
        <v>62</v>
      </c>
      <c r="K35" t="s">
        <v>162</v>
      </c>
      <c r="L35" t="s">
        <v>164</v>
      </c>
      <c r="M35" t="s">
        <v>165</v>
      </c>
      <c r="N35" t="s">
        <v>166</v>
      </c>
    </row>
    <row r="36" spans="1:15" x14ac:dyDescent="0.35">
      <c r="A36" t="s">
        <v>51</v>
      </c>
      <c r="B36" t="s">
        <v>15</v>
      </c>
      <c r="C36" t="s">
        <v>51</v>
      </c>
      <c r="D36" t="s">
        <v>15</v>
      </c>
      <c r="E36" t="s">
        <v>16</v>
      </c>
      <c r="F36" t="s">
        <v>52</v>
      </c>
      <c r="G36" t="s">
        <v>17</v>
      </c>
      <c r="H36" t="s">
        <v>18</v>
      </c>
      <c r="I36" t="s">
        <v>39</v>
      </c>
      <c r="J36" t="s">
        <v>62</v>
      </c>
      <c r="K36" t="s">
        <v>19</v>
      </c>
      <c r="L36">
        <v>28.4</v>
      </c>
      <c r="M36" t="s">
        <v>20</v>
      </c>
      <c r="N36" t="s">
        <v>41</v>
      </c>
      <c r="O36" t="s">
        <v>53</v>
      </c>
    </row>
    <row r="37" spans="1:15" x14ac:dyDescent="0.35">
      <c r="A37" t="s">
        <v>63</v>
      </c>
      <c r="B37" t="s">
        <v>15</v>
      </c>
      <c r="C37" t="s">
        <v>63</v>
      </c>
      <c r="D37" t="s">
        <v>15</v>
      </c>
      <c r="E37" t="s">
        <v>16</v>
      </c>
      <c r="F37" t="s">
        <v>158</v>
      </c>
      <c r="G37" t="s">
        <v>120</v>
      </c>
      <c r="H37" t="s">
        <v>18</v>
      </c>
      <c r="I37" t="s">
        <v>39</v>
      </c>
      <c r="J37" t="s">
        <v>62</v>
      </c>
      <c r="K37" t="s">
        <v>176</v>
      </c>
      <c r="L37">
        <v>5000000</v>
      </c>
      <c r="M37" t="s">
        <v>195</v>
      </c>
      <c r="N37" t="s">
        <v>178</v>
      </c>
    </row>
    <row r="38" spans="1:15" x14ac:dyDescent="0.35">
      <c r="A38" t="s">
        <v>63</v>
      </c>
      <c r="B38" t="s">
        <v>15</v>
      </c>
      <c r="C38" t="s">
        <v>63</v>
      </c>
      <c r="D38" t="s">
        <v>15</v>
      </c>
      <c r="E38" t="s">
        <v>16</v>
      </c>
      <c r="F38" t="s">
        <v>158</v>
      </c>
      <c r="G38" t="s">
        <v>120</v>
      </c>
      <c r="H38" t="s">
        <v>18</v>
      </c>
      <c r="I38" t="s">
        <v>39</v>
      </c>
      <c r="J38" t="s">
        <v>62</v>
      </c>
      <c r="K38" t="s">
        <v>112</v>
      </c>
      <c r="L38" t="s">
        <v>183</v>
      </c>
      <c r="M38" t="s">
        <v>165</v>
      </c>
      <c r="N38" t="s">
        <v>187</v>
      </c>
    </row>
    <row r="39" spans="1:15" x14ac:dyDescent="0.35">
      <c r="A39" t="s">
        <v>63</v>
      </c>
      <c r="B39" t="s">
        <v>15</v>
      </c>
      <c r="C39" t="s">
        <v>63</v>
      </c>
      <c r="D39" t="s">
        <v>15</v>
      </c>
      <c r="E39" t="s">
        <v>16</v>
      </c>
      <c r="F39" t="s">
        <v>138</v>
      </c>
      <c r="G39" t="s">
        <v>120</v>
      </c>
      <c r="H39" t="s">
        <v>18</v>
      </c>
      <c r="K39" t="s">
        <v>77</v>
      </c>
      <c r="L39">
        <v>30</v>
      </c>
      <c r="M39" t="s">
        <v>78</v>
      </c>
      <c r="N39" t="s">
        <v>79</v>
      </c>
    </row>
    <row r="40" spans="1:15" x14ac:dyDescent="0.35">
      <c r="A40" t="s">
        <v>63</v>
      </c>
      <c r="B40" t="s">
        <v>15</v>
      </c>
      <c r="C40" t="s">
        <v>63</v>
      </c>
      <c r="D40" t="s">
        <v>15</v>
      </c>
      <c r="E40" t="s">
        <v>16</v>
      </c>
      <c r="F40" t="s">
        <v>158</v>
      </c>
      <c r="G40" t="s">
        <v>120</v>
      </c>
      <c r="H40" t="s">
        <v>18</v>
      </c>
      <c r="I40" t="s">
        <v>39</v>
      </c>
      <c r="J40" t="s">
        <v>62</v>
      </c>
      <c r="K40" t="s">
        <v>110</v>
      </c>
      <c r="L40">
        <v>125</v>
      </c>
      <c r="M40" t="s">
        <v>175</v>
      </c>
      <c r="N40" t="s">
        <v>167</v>
      </c>
    </row>
    <row r="41" spans="1:15" x14ac:dyDescent="0.35">
      <c r="A41" t="s">
        <v>63</v>
      </c>
      <c r="B41" t="s">
        <v>15</v>
      </c>
      <c r="C41" t="s">
        <v>63</v>
      </c>
      <c r="D41" t="s">
        <v>15</v>
      </c>
      <c r="E41" t="s">
        <v>16</v>
      </c>
      <c r="F41" t="s">
        <v>158</v>
      </c>
      <c r="G41" t="s">
        <v>120</v>
      </c>
      <c r="H41" t="s">
        <v>18</v>
      </c>
      <c r="I41" t="s">
        <v>39</v>
      </c>
      <c r="J41" t="s">
        <v>62</v>
      </c>
      <c r="K41" t="s">
        <v>179</v>
      </c>
      <c r="L41" t="s">
        <v>180</v>
      </c>
      <c r="M41" t="s">
        <v>165</v>
      </c>
      <c r="N41" t="s">
        <v>186</v>
      </c>
    </row>
    <row r="42" spans="1:15" x14ac:dyDescent="0.35">
      <c r="A42" t="s">
        <v>63</v>
      </c>
      <c r="B42" t="s">
        <v>15</v>
      </c>
      <c r="C42" t="s">
        <v>63</v>
      </c>
      <c r="D42" t="s">
        <v>15</v>
      </c>
      <c r="E42" t="s">
        <v>16</v>
      </c>
      <c r="F42" t="s">
        <v>158</v>
      </c>
      <c r="G42" t="s">
        <v>120</v>
      </c>
      <c r="H42" t="s">
        <v>18</v>
      </c>
      <c r="I42" t="s">
        <v>39</v>
      </c>
      <c r="J42" t="s">
        <v>62</v>
      </c>
      <c r="K42" t="s">
        <v>162</v>
      </c>
      <c r="L42" t="s">
        <v>163</v>
      </c>
      <c r="M42" t="s">
        <v>165</v>
      </c>
      <c r="N42" t="s">
        <v>166</v>
      </c>
    </row>
    <row r="43" spans="1:15" x14ac:dyDescent="0.35">
      <c r="A43" t="s">
        <v>63</v>
      </c>
      <c r="B43" t="s">
        <v>15</v>
      </c>
      <c r="C43" t="s">
        <v>63</v>
      </c>
      <c r="D43" t="s">
        <v>15</v>
      </c>
      <c r="E43" t="s">
        <v>16</v>
      </c>
      <c r="F43" t="s">
        <v>58</v>
      </c>
      <c r="G43" t="s">
        <v>17</v>
      </c>
      <c r="H43" t="s">
        <v>55</v>
      </c>
      <c r="I43" t="s">
        <v>56</v>
      </c>
      <c r="J43" t="s">
        <v>57</v>
      </c>
      <c r="K43" t="s">
        <v>19</v>
      </c>
      <c r="L43">
        <v>32</v>
      </c>
      <c r="M43" t="s">
        <v>20</v>
      </c>
      <c r="N43" t="s">
        <v>41</v>
      </c>
      <c r="O43" t="s">
        <v>54</v>
      </c>
    </row>
    <row r="44" spans="1:15" x14ac:dyDescent="0.35">
      <c r="A44" t="s">
        <v>38</v>
      </c>
      <c r="B44" t="s">
        <v>15</v>
      </c>
      <c r="C44" t="s">
        <v>38</v>
      </c>
      <c r="D44" t="s">
        <v>15</v>
      </c>
      <c r="E44" t="s">
        <v>16</v>
      </c>
      <c r="F44" t="s">
        <v>161</v>
      </c>
      <c r="G44" t="s">
        <v>120</v>
      </c>
      <c r="H44" t="s">
        <v>18</v>
      </c>
      <c r="I44" t="s">
        <v>39</v>
      </c>
      <c r="J44" t="s">
        <v>62</v>
      </c>
      <c r="K44" t="s">
        <v>176</v>
      </c>
      <c r="L44">
        <v>17000</v>
      </c>
      <c r="M44" t="s">
        <v>195</v>
      </c>
      <c r="N44" t="s">
        <v>178</v>
      </c>
    </row>
    <row r="45" spans="1:15" x14ac:dyDescent="0.35">
      <c r="A45" t="s">
        <v>38</v>
      </c>
      <c r="B45" t="s">
        <v>15</v>
      </c>
      <c r="C45" t="s">
        <v>38</v>
      </c>
      <c r="D45" t="s">
        <v>15</v>
      </c>
      <c r="E45" t="s">
        <v>16</v>
      </c>
      <c r="F45" t="s">
        <v>161</v>
      </c>
      <c r="G45" t="s">
        <v>120</v>
      </c>
      <c r="H45" t="s">
        <v>18</v>
      </c>
      <c r="I45" t="s">
        <v>39</v>
      </c>
      <c r="J45" t="s">
        <v>62</v>
      </c>
      <c r="K45" t="s">
        <v>112</v>
      </c>
      <c r="L45" t="s">
        <v>184</v>
      </c>
      <c r="M45" t="s">
        <v>165</v>
      </c>
      <c r="N45" t="s">
        <v>187</v>
      </c>
      <c r="O45" t="s">
        <v>185</v>
      </c>
    </row>
    <row r="46" spans="1:15" x14ac:dyDescent="0.35">
      <c r="A46" t="s">
        <v>38</v>
      </c>
      <c r="B46" t="s">
        <v>15</v>
      </c>
      <c r="C46" t="s">
        <v>38</v>
      </c>
      <c r="D46" t="s">
        <v>15</v>
      </c>
      <c r="E46" t="s">
        <v>16</v>
      </c>
      <c r="F46" t="s">
        <v>107</v>
      </c>
      <c r="G46" t="s">
        <v>120</v>
      </c>
      <c r="H46" t="s">
        <v>18</v>
      </c>
      <c r="J46" t="s">
        <v>126</v>
      </c>
      <c r="K46" t="s">
        <v>77</v>
      </c>
      <c r="L46">
        <v>9</v>
      </c>
      <c r="M46" t="s">
        <v>78</v>
      </c>
      <c r="N46" t="s">
        <v>171</v>
      </c>
    </row>
    <row r="47" spans="1:15" x14ac:dyDescent="0.35">
      <c r="A47" t="s">
        <v>38</v>
      </c>
      <c r="B47" t="s">
        <v>15</v>
      </c>
      <c r="C47" t="s">
        <v>38</v>
      </c>
      <c r="D47" t="s">
        <v>15</v>
      </c>
      <c r="E47" t="s">
        <v>16</v>
      </c>
      <c r="F47" t="s">
        <v>161</v>
      </c>
      <c r="G47" t="s">
        <v>120</v>
      </c>
      <c r="H47" t="s">
        <v>18</v>
      </c>
      <c r="I47" t="s">
        <v>39</v>
      </c>
      <c r="J47" t="s">
        <v>62</v>
      </c>
      <c r="K47" t="s">
        <v>110</v>
      </c>
      <c r="L47">
        <v>100</v>
      </c>
      <c r="M47" t="s">
        <v>175</v>
      </c>
      <c r="N47" t="s">
        <v>167</v>
      </c>
    </row>
    <row r="48" spans="1:15" x14ac:dyDescent="0.35">
      <c r="A48" t="s">
        <v>38</v>
      </c>
      <c r="B48" t="s">
        <v>15</v>
      </c>
      <c r="C48" t="s">
        <v>38</v>
      </c>
      <c r="D48" t="s">
        <v>15</v>
      </c>
      <c r="E48" t="s">
        <v>16</v>
      </c>
      <c r="F48" t="s">
        <v>161</v>
      </c>
      <c r="G48" t="s">
        <v>120</v>
      </c>
      <c r="H48" t="s">
        <v>18</v>
      </c>
      <c r="I48" t="s">
        <v>39</v>
      </c>
      <c r="J48" t="s">
        <v>62</v>
      </c>
      <c r="K48" t="s">
        <v>179</v>
      </c>
      <c r="L48" t="s">
        <v>180</v>
      </c>
      <c r="M48" t="s">
        <v>165</v>
      </c>
      <c r="N48" t="s">
        <v>186</v>
      </c>
    </row>
    <row r="49" spans="1:15" x14ac:dyDescent="0.35">
      <c r="A49" t="s">
        <v>38</v>
      </c>
      <c r="B49" t="s">
        <v>15</v>
      </c>
      <c r="C49" t="s">
        <v>38</v>
      </c>
      <c r="D49" t="s">
        <v>15</v>
      </c>
      <c r="E49" t="s">
        <v>16</v>
      </c>
      <c r="F49" t="s">
        <v>161</v>
      </c>
      <c r="G49" t="s">
        <v>120</v>
      </c>
      <c r="H49" t="s">
        <v>18</v>
      </c>
      <c r="I49" t="s">
        <v>39</v>
      </c>
      <c r="J49" t="s">
        <v>62</v>
      </c>
      <c r="K49" t="s">
        <v>162</v>
      </c>
      <c r="L49" t="s">
        <v>164</v>
      </c>
      <c r="M49" t="s">
        <v>165</v>
      </c>
      <c r="N49" t="s">
        <v>166</v>
      </c>
    </row>
    <row r="50" spans="1:15" x14ac:dyDescent="0.35">
      <c r="A50" t="s">
        <v>38</v>
      </c>
      <c r="B50" t="s">
        <v>15</v>
      </c>
      <c r="C50" t="s">
        <v>38</v>
      </c>
      <c r="D50" t="s">
        <v>15</v>
      </c>
      <c r="E50" t="s">
        <v>16</v>
      </c>
      <c r="F50" t="s">
        <v>40</v>
      </c>
      <c r="G50" t="s">
        <v>17</v>
      </c>
      <c r="H50" t="s">
        <v>18</v>
      </c>
      <c r="I50" t="s">
        <v>39</v>
      </c>
      <c r="J50" t="s">
        <v>43</v>
      </c>
      <c r="K50" t="s">
        <v>19</v>
      </c>
      <c r="L50">
        <v>28.9</v>
      </c>
      <c r="M50" t="s">
        <v>20</v>
      </c>
      <c r="N50" t="s">
        <v>41</v>
      </c>
      <c r="O50" t="s">
        <v>42</v>
      </c>
    </row>
    <row r="51" spans="1:15" x14ac:dyDescent="0.35">
      <c r="A51" t="s">
        <v>73</v>
      </c>
      <c r="B51" t="s">
        <v>15</v>
      </c>
      <c r="C51" t="s">
        <v>73</v>
      </c>
      <c r="D51" t="s">
        <v>15</v>
      </c>
      <c r="E51" t="s">
        <v>16</v>
      </c>
      <c r="F51" t="s">
        <v>160</v>
      </c>
      <c r="G51" t="s">
        <v>120</v>
      </c>
      <c r="H51" t="s">
        <v>18</v>
      </c>
      <c r="I51" t="s">
        <v>39</v>
      </c>
      <c r="J51" t="s">
        <v>62</v>
      </c>
      <c r="K51" t="s">
        <v>176</v>
      </c>
      <c r="L51">
        <v>100000</v>
      </c>
      <c r="M51" t="s">
        <v>195</v>
      </c>
      <c r="N51" t="s">
        <v>178</v>
      </c>
    </row>
    <row r="52" spans="1:15" x14ac:dyDescent="0.35">
      <c r="A52" t="s">
        <v>73</v>
      </c>
      <c r="B52" t="s">
        <v>15</v>
      </c>
      <c r="C52" t="s">
        <v>73</v>
      </c>
      <c r="D52" t="s">
        <v>15</v>
      </c>
      <c r="E52" t="s">
        <v>16</v>
      </c>
      <c r="F52" t="s">
        <v>160</v>
      </c>
      <c r="G52" t="s">
        <v>120</v>
      </c>
      <c r="H52" t="s">
        <v>18</v>
      </c>
      <c r="I52" t="s">
        <v>39</v>
      </c>
      <c r="J52" t="s">
        <v>62</v>
      </c>
      <c r="K52" t="s">
        <v>112</v>
      </c>
      <c r="L52" t="s">
        <v>184</v>
      </c>
      <c r="M52" t="s">
        <v>165</v>
      </c>
      <c r="N52" t="s">
        <v>187</v>
      </c>
    </row>
    <row r="53" spans="1:15" x14ac:dyDescent="0.35">
      <c r="A53" t="s">
        <v>73</v>
      </c>
      <c r="B53" t="s">
        <v>15</v>
      </c>
      <c r="C53" t="s">
        <v>73</v>
      </c>
      <c r="D53" t="s">
        <v>15</v>
      </c>
      <c r="E53" t="s">
        <v>16</v>
      </c>
      <c r="F53" t="s">
        <v>146</v>
      </c>
      <c r="G53" t="s">
        <v>120</v>
      </c>
      <c r="H53" t="s">
        <v>18</v>
      </c>
      <c r="I53" t="s">
        <v>39</v>
      </c>
      <c r="J53" t="s">
        <v>62</v>
      </c>
      <c r="K53" t="s">
        <v>77</v>
      </c>
      <c r="L53">
        <v>9</v>
      </c>
      <c r="M53" t="s">
        <v>78</v>
      </c>
      <c r="N53" t="s">
        <v>172</v>
      </c>
    </row>
    <row r="54" spans="1:15" x14ac:dyDescent="0.35">
      <c r="A54" t="s">
        <v>73</v>
      </c>
      <c r="B54" t="s">
        <v>15</v>
      </c>
      <c r="C54" t="s">
        <v>73</v>
      </c>
      <c r="D54" t="s">
        <v>15</v>
      </c>
      <c r="E54" t="s">
        <v>16</v>
      </c>
      <c r="F54" t="s">
        <v>160</v>
      </c>
      <c r="G54" t="s">
        <v>120</v>
      </c>
      <c r="H54" t="s">
        <v>18</v>
      </c>
      <c r="I54" t="s">
        <v>39</v>
      </c>
      <c r="J54" t="s">
        <v>62</v>
      </c>
      <c r="K54" t="s">
        <v>110</v>
      </c>
      <c r="L54">
        <v>45</v>
      </c>
      <c r="M54" t="s">
        <v>175</v>
      </c>
      <c r="N54" t="s">
        <v>167</v>
      </c>
    </row>
    <row r="55" spans="1:15" x14ac:dyDescent="0.35">
      <c r="A55" t="s">
        <v>73</v>
      </c>
      <c r="B55" t="s">
        <v>15</v>
      </c>
      <c r="C55" t="s">
        <v>73</v>
      </c>
      <c r="D55" t="s">
        <v>15</v>
      </c>
      <c r="E55" t="s">
        <v>16</v>
      </c>
      <c r="F55" t="s">
        <v>160</v>
      </c>
      <c r="G55" t="s">
        <v>120</v>
      </c>
      <c r="H55" t="s">
        <v>18</v>
      </c>
      <c r="I55" t="s">
        <v>39</v>
      </c>
      <c r="J55" t="s">
        <v>62</v>
      </c>
      <c r="K55" t="s">
        <v>179</v>
      </c>
      <c r="L55" t="s">
        <v>181</v>
      </c>
      <c r="M55" t="s">
        <v>165</v>
      </c>
      <c r="N55" t="s">
        <v>186</v>
      </c>
    </row>
    <row r="56" spans="1:15" x14ac:dyDescent="0.35">
      <c r="A56" t="s">
        <v>73</v>
      </c>
      <c r="B56" t="s">
        <v>15</v>
      </c>
      <c r="C56" t="s">
        <v>73</v>
      </c>
      <c r="D56" t="s">
        <v>15</v>
      </c>
      <c r="E56" t="s">
        <v>16</v>
      </c>
      <c r="F56" t="s">
        <v>160</v>
      </c>
      <c r="G56" t="s">
        <v>120</v>
      </c>
      <c r="H56" t="s">
        <v>18</v>
      </c>
      <c r="I56" t="s">
        <v>39</v>
      </c>
      <c r="J56" t="s">
        <v>62</v>
      </c>
      <c r="K56" t="s">
        <v>162</v>
      </c>
      <c r="L56" t="s">
        <v>164</v>
      </c>
      <c r="M56" t="s">
        <v>165</v>
      </c>
      <c r="N56" t="s">
        <v>166</v>
      </c>
    </row>
    <row r="57" spans="1:15" x14ac:dyDescent="0.35">
      <c r="A57" t="s">
        <v>73</v>
      </c>
      <c r="B57" t="s">
        <v>15</v>
      </c>
      <c r="C57" t="s">
        <v>73</v>
      </c>
      <c r="D57" t="s">
        <v>15</v>
      </c>
      <c r="E57" t="s">
        <v>16</v>
      </c>
      <c r="F57" t="s">
        <v>95</v>
      </c>
      <c r="G57" t="s">
        <v>17</v>
      </c>
      <c r="H57" t="s">
        <v>18</v>
      </c>
      <c r="I57" t="s">
        <v>39</v>
      </c>
      <c r="J57" t="s">
        <v>62</v>
      </c>
      <c r="K57" t="s">
        <v>19</v>
      </c>
      <c r="L57">
        <v>31</v>
      </c>
      <c r="M57" t="s">
        <v>20</v>
      </c>
      <c r="N57" t="s">
        <v>41</v>
      </c>
      <c r="O57" t="s">
        <v>96</v>
      </c>
    </row>
    <row r="58" spans="1:15" x14ac:dyDescent="0.35">
      <c r="A58" t="s">
        <v>71</v>
      </c>
      <c r="B58" t="s">
        <v>15</v>
      </c>
      <c r="C58" t="s">
        <v>71</v>
      </c>
      <c r="D58" t="s">
        <v>15</v>
      </c>
      <c r="E58" t="s">
        <v>16</v>
      </c>
      <c r="F58" t="s">
        <v>157</v>
      </c>
      <c r="G58" t="s">
        <v>120</v>
      </c>
      <c r="H58" t="s">
        <v>18</v>
      </c>
      <c r="I58" t="s">
        <v>39</v>
      </c>
      <c r="J58" t="s">
        <v>62</v>
      </c>
      <c r="K58" t="s">
        <v>176</v>
      </c>
      <c r="L58">
        <v>24000</v>
      </c>
      <c r="M58" t="s">
        <v>195</v>
      </c>
      <c r="N58" t="s">
        <v>178</v>
      </c>
    </row>
    <row r="59" spans="1:15" x14ac:dyDescent="0.35">
      <c r="A59" t="s">
        <v>71</v>
      </c>
      <c r="B59" t="s">
        <v>15</v>
      </c>
      <c r="C59" t="s">
        <v>71</v>
      </c>
      <c r="D59" t="s">
        <v>15</v>
      </c>
      <c r="E59" t="s">
        <v>16</v>
      </c>
      <c r="F59" t="s">
        <v>157</v>
      </c>
      <c r="G59" t="s">
        <v>120</v>
      </c>
      <c r="H59" t="s">
        <v>18</v>
      </c>
      <c r="I59" t="s">
        <v>39</v>
      </c>
      <c r="J59" t="s">
        <v>62</v>
      </c>
      <c r="K59" t="s">
        <v>112</v>
      </c>
      <c r="L59" t="s">
        <v>183</v>
      </c>
      <c r="M59" t="s">
        <v>165</v>
      </c>
      <c r="N59" t="s">
        <v>187</v>
      </c>
    </row>
    <row r="60" spans="1:15" x14ac:dyDescent="0.35">
      <c r="A60" t="s">
        <v>71</v>
      </c>
      <c r="B60" t="s">
        <v>15</v>
      </c>
      <c r="C60" t="s">
        <v>71</v>
      </c>
      <c r="D60" t="s">
        <v>15</v>
      </c>
      <c r="E60" t="s">
        <v>16</v>
      </c>
      <c r="F60" t="s">
        <v>107</v>
      </c>
      <c r="G60" t="s">
        <v>120</v>
      </c>
      <c r="H60" t="s">
        <v>18</v>
      </c>
      <c r="I60" t="s">
        <v>39</v>
      </c>
      <c r="J60" t="s">
        <v>62</v>
      </c>
      <c r="K60" t="s">
        <v>77</v>
      </c>
      <c r="L60">
        <v>3</v>
      </c>
      <c r="M60" t="s">
        <v>78</v>
      </c>
      <c r="N60" t="s">
        <v>79</v>
      </c>
    </row>
    <row r="61" spans="1:15" x14ac:dyDescent="0.35">
      <c r="A61" t="s">
        <v>71</v>
      </c>
      <c r="B61" t="s">
        <v>15</v>
      </c>
      <c r="C61" t="s">
        <v>71</v>
      </c>
      <c r="D61" t="s">
        <v>15</v>
      </c>
      <c r="E61" t="s">
        <v>16</v>
      </c>
      <c r="F61" t="s">
        <v>157</v>
      </c>
      <c r="G61" t="s">
        <v>120</v>
      </c>
      <c r="H61" t="s">
        <v>18</v>
      </c>
      <c r="I61" t="s">
        <v>39</v>
      </c>
      <c r="J61" t="s">
        <v>62</v>
      </c>
      <c r="K61" t="s">
        <v>110</v>
      </c>
      <c r="L61">
        <v>15</v>
      </c>
      <c r="M61" t="s">
        <v>175</v>
      </c>
      <c r="N61" t="s">
        <v>167</v>
      </c>
    </row>
    <row r="62" spans="1:15" x14ac:dyDescent="0.35">
      <c r="A62" t="s">
        <v>71</v>
      </c>
      <c r="B62" t="s">
        <v>15</v>
      </c>
      <c r="C62" t="s">
        <v>71</v>
      </c>
      <c r="D62" t="s">
        <v>15</v>
      </c>
      <c r="E62" t="s">
        <v>16</v>
      </c>
      <c r="F62" t="s">
        <v>157</v>
      </c>
      <c r="G62" t="s">
        <v>120</v>
      </c>
      <c r="H62" t="s">
        <v>18</v>
      </c>
      <c r="I62" t="s">
        <v>39</v>
      </c>
      <c r="J62" t="s">
        <v>62</v>
      </c>
      <c r="K62" t="s">
        <v>179</v>
      </c>
      <c r="L62" t="s">
        <v>180</v>
      </c>
      <c r="M62" t="s">
        <v>165</v>
      </c>
      <c r="N62" t="s">
        <v>186</v>
      </c>
    </row>
    <row r="63" spans="1:15" x14ac:dyDescent="0.35">
      <c r="A63" t="s">
        <v>71</v>
      </c>
      <c r="B63" t="s">
        <v>15</v>
      </c>
      <c r="C63" t="s">
        <v>71</v>
      </c>
      <c r="D63" t="s">
        <v>15</v>
      </c>
      <c r="E63" t="s">
        <v>16</v>
      </c>
      <c r="F63" t="s">
        <v>157</v>
      </c>
      <c r="G63" t="s">
        <v>120</v>
      </c>
      <c r="H63" t="s">
        <v>18</v>
      </c>
      <c r="I63" t="s">
        <v>39</v>
      </c>
      <c r="J63" t="s">
        <v>62</v>
      </c>
      <c r="K63" t="s">
        <v>162</v>
      </c>
      <c r="L63" t="s">
        <v>164</v>
      </c>
      <c r="M63" t="s">
        <v>165</v>
      </c>
      <c r="N63" t="s">
        <v>166</v>
      </c>
    </row>
    <row r="64" spans="1:15" x14ac:dyDescent="0.35">
      <c r="A64" t="s">
        <v>71</v>
      </c>
      <c r="B64" t="s">
        <v>15</v>
      </c>
      <c r="C64" t="s">
        <v>71</v>
      </c>
      <c r="D64" t="s">
        <v>15</v>
      </c>
      <c r="E64" t="s">
        <v>16</v>
      </c>
      <c r="F64" t="s">
        <v>81</v>
      </c>
      <c r="G64" t="s">
        <v>17</v>
      </c>
      <c r="H64" t="s">
        <v>18</v>
      </c>
      <c r="I64" t="s">
        <v>39</v>
      </c>
      <c r="J64" t="s">
        <v>80</v>
      </c>
      <c r="K64" t="s">
        <v>19</v>
      </c>
      <c r="L64">
        <v>24.8</v>
      </c>
      <c r="M64" t="s">
        <v>20</v>
      </c>
      <c r="N64" t="s">
        <v>41</v>
      </c>
    </row>
    <row r="65" spans="11:11" x14ac:dyDescent="0.35">
      <c r="K65" t="s">
        <v>176</v>
      </c>
    </row>
    <row r="66" spans="11:11" x14ac:dyDescent="0.35">
      <c r="K66" t="s">
        <v>112</v>
      </c>
    </row>
    <row r="67" spans="11:11" x14ac:dyDescent="0.35">
      <c r="K67" t="s">
        <v>77</v>
      </c>
    </row>
    <row r="68" spans="11:11" x14ac:dyDescent="0.35">
      <c r="K68" t="s">
        <v>110</v>
      </c>
    </row>
    <row r="69" spans="11:11" x14ac:dyDescent="0.35">
      <c r="K69" t="s">
        <v>179</v>
      </c>
    </row>
    <row r="70" spans="11:11" x14ac:dyDescent="0.35">
      <c r="K70" t="s">
        <v>162</v>
      </c>
    </row>
    <row r="71" spans="11:11" x14ac:dyDescent="0.35">
      <c r="K71" t="s">
        <v>19</v>
      </c>
    </row>
  </sheetData>
  <sortState xmlns:xlrd2="http://schemas.microsoft.com/office/spreadsheetml/2017/richdata2" ref="A2:O64">
    <sortCondition ref="A2:A64"/>
    <sortCondition ref="K2:K64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BA44-2CF2-4CA8-9F23-2930FC0590F7}">
  <dimension ref="A1:F18"/>
  <sheetViews>
    <sheetView workbookViewId="0">
      <selection activeCell="B2" sqref="B2:C10"/>
    </sheetView>
  </sheetViews>
  <sheetFormatPr defaultRowHeight="14.5" x14ac:dyDescent="0.35"/>
  <cols>
    <col min="1" max="1" width="27.7265625" bestFit="1" customWidth="1"/>
    <col min="5" max="5" width="9.7265625" bestFit="1" customWidth="1"/>
    <col min="6" max="6" width="55.1796875" bestFit="1" customWidth="1"/>
  </cols>
  <sheetData>
    <row r="1" spans="1:6" x14ac:dyDescent="0.35">
      <c r="A1" t="s">
        <v>15</v>
      </c>
      <c r="B1" t="s">
        <v>109</v>
      </c>
      <c r="C1" t="s">
        <v>110</v>
      </c>
      <c r="D1" t="s">
        <v>111</v>
      </c>
      <c r="E1" t="s">
        <v>116</v>
      </c>
      <c r="F1" t="s">
        <v>14</v>
      </c>
    </row>
    <row r="2" spans="1:6" x14ac:dyDescent="0.35">
      <c r="A2" t="s">
        <v>75</v>
      </c>
      <c r="B2">
        <v>43.4</v>
      </c>
      <c r="C2" s="4">
        <v>60</v>
      </c>
      <c r="D2">
        <v>5.5</v>
      </c>
      <c r="E2" t="s">
        <v>107</v>
      </c>
      <c r="F2" t="s">
        <v>119</v>
      </c>
    </row>
    <row r="3" spans="1:6" x14ac:dyDescent="0.35">
      <c r="A3" t="s">
        <v>72</v>
      </c>
      <c r="B3">
        <v>21.4</v>
      </c>
      <c r="C3">
        <v>46</v>
      </c>
      <c r="E3" t="s">
        <v>107</v>
      </c>
      <c r="F3" t="s">
        <v>168</v>
      </c>
    </row>
    <row r="4" spans="1:6" x14ac:dyDescent="0.35">
      <c r="A4" t="s">
        <v>76</v>
      </c>
      <c r="B4">
        <v>5.2</v>
      </c>
      <c r="C4" s="4">
        <v>22</v>
      </c>
      <c r="E4" t="s">
        <v>107</v>
      </c>
    </row>
    <row r="5" spans="1:6" x14ac:dyDescent="0.35">
      <c r="A5" t="s">
        <v>74</v>
      </c>
      <c r="B5">
        <v>15</v>
      </c>
      <c r="C5">
        <v>24.8</v>
      </c>
      <c r="E5" t="s">
        <v>150</v>
      </c>
      <c r="F5" t="s">
        <v>169</v>
      </c>
    </row>
    <row r="6" spans="1:6" x14ac:dyDescent="0.35">
      <c r="A6" t="s">
        <v>51</v>
      </c>
      <c r="B6">
        <v>6.1</v>
      </c>
      <c r="C6" s="4">
        <v>12</v>
      </c>
      <c r="E6" t="s">
        <v>136</v>
      </c>
      <c r="F6" t="s">
        <v>137</v>
      </c>
    </row>
    <row r="7" spans="1:6" x14ac:dyDescent="0.35">
      <c r="A7" t="s">
        <v>63</v>
      </c>
      <c r="B7">
        <v>17.399999999999999</v>
      </c>
      <c r="C7" s="4">
        <v>125</v>
      </c>
      <c r="D7">
        <v>57</v>
      </c>
      <c r="E7" t="s">
        <v>143</v>
      </c>
      <c r="F7" t="s">
        <v>144</v>
      </c>
    </row>
    <row r="8" spans="1:6" x14ac:dyDescent="0.35">
      <c r="A8" t="s">
        <v>38</v>
      </c>
      <c r="B8">
        <v>82.2</v>
      </c>
      <c r="C8" s="4">
        <v>100</v>
      </c>
      <c r="D8">
        <v>61.4</v>
      </c>
      <c r="E8" t="s">
        <v>107</v>
      </c>
    </row>
    <row r="9" spans="1:6" x14ac:dyDescent="0.35">
      <c r="A9" t="s">
        <v>73</v>
      </c>
      <c r="C9" s="4">
        <v>45</v>
      </c>
      <c r="E9" t="s">
        <v>107</v>
      </c>
    </row>
    <row r="10" spans="1:6" x14ac:dyDescent="0.35">
      <c r="A10" t="s">
        <v>71</v>
      </c>
      <c r="B10">
        <v>9</v>
      </c>
      <c r="C10" s="4">
        <v>15</v>
      </c>
      <c r="E10" t="s">
        <v>107</v>
      </c>
    </row>
    <row r="11" spans="1:6" x14ac:dyDescent="0.35">
      <c r="A11" t="s">
        <v>204</v>
      </c>
      <c r="B11">
        <v>27</v>
      </c>
      <c r="C11" s="4">
        <v>30</v>
      </c>
      <c r="F11" t="s">
        <v>211</v>
      </c>
    </row>
    <row r="12" spans="1:6" x14ac:dyDescent="0.35">
      <c r="A12" t="s">
        <v>205</v>
      </c>
      <c r="F12" t="s">
        <v>197</v>
      </c>
    </row>
    <row r="13" spans="1:6" x14ac:dyDescent="0.35">
      <c r="A13" s="5" t="s">
        <v>206</v>
      </c>
      <c r="F13" t="s">
        <v>198</v>
      </c>
    </row>
    <row r="14" spans="1:6" x14ac:dyDescent="0.35">
      <c r="A14" t="s">
        <v>73</v>
      </c>
      <c r="F14" t="s">
        <v>199</v>
      </c>
    </row>
    <row r="15" spans="1:6" x14ac:dyDescent="0.35">
      <c r="A15" t="s">
        <v>207</v>
      </c>
      <c r="F15" t="s">
        <v>200</v>
      </c>
    </row>
    <row r="16" spans="1:6" x14ac:dyDescent="0.35">
      <c r="A16" t="s">
        <v>208</v>
      </c>
      <c r="F16" t="s">
        <v>201</v>
      </c>
    </row>
    <row r="17" spans="1:6" x14ac:dyDescent="0.35">
      <c r="A17" t="s">
        <v>209</v>
      </c>
      <c r="F17" t="s">
        <v>202</v>
      </c>
    </row>
    <row r="18" spans="1:6" x14ac:dyDescent="0.35">
      <c r="A18" t="s">
        <v>210</v>
      </c>
      <c r="F18" t="s">
        <v>203</v>
      </c>
    </row>
  </sheetData>
  <sortState xmlns:xlrd2="http://schemas.microsoft.com/office/spreadsheetml/2017/richdata2" ref="A2:F10">
    <sortCondition ref="A2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8F34-D1F1-468D-861C-B3678BFED83F}">
  <dimension ref="A1:B49"/>
  <sheetViews>
    <sheetView tabSelected="1" topLeftCell="A36" zoomScale="90" zoomScaleNormal="90" workbookViewId="0">
      <selection activeCell="B46" sqref="B46"/>
    </sheetView>
  </sheetViews>
  <sheetFormatPr defaultColWidth="9.1796875" defaultRowHeight="18.5" x14ac:dyDescent="0.45"/>
  <cols>
    <col min="1" max="1" width="27.26953125" style="3" bestFit="1" customWidth="1"/>
    <col min="2" max="2" width="76.54296875" style="3" customWidth="1"/>
    <col min="3" max="16384" width="9.1796875" style="3"/>
  </cols>
  <sheetData>
    <row r="1" spans="1:2" x14ac:dyDescent="0.45">
      <c r="A1" s="2" t="s">
        <v>115</v>
      </c>
    </row>
    <row r="2" spans="1:2" s="2" customFormat="1" x14ac:dyDescent="0.45">
      <c r="A2" s="2" t="s">
        <v>21</v>
      </c>
      <c r="B2" s="2" t="s">
        <v>22</v>
      </c>
    </row>
    <row r="3" spans="1:2" x14ac:dyDescent="0.45">
      <c r="A3" s="3" t="s">
        <v>0</v>
      </c>
      <c r="B3" s="3" t="s">
        <v>23</v>
      </c>
    </row>
    <row r="4" spans="1:2" x14ac:dyDescent="0.45">
      <c r="A4" s="3" t="s">
        <v>1</v>
      </c>
      <c r="B4" s="3" t="s">
        <v>24</v>
      </c>
    </row>
    <row r="5" spans="1:2" x14ac:dyDescent="0.45">
      <c r="A5" s="3" t="s">
        <v>2</v>
      </c>
      <c r="B5" s="3" t="s">
        <v>25</v>
      </c>
    </row>
    <row r="6" spans="1:2" x14ac:dyDescent="0.45">
      <c r="A6" s="3" t="s">
        <v>3</v>
      </c>
      <c r="B6" s="3" t="s">
        <v>26</v>
      </c>
    </row>
    <row r="7" spans="1:2" x14ac:dyDescent="0.45">
      <c r="A7" s="3" t="s">
        <v>4</v>
      </c>
      <c r="B7" s="3" t="s">
        <v>27</v>
      </c>
    </row>
    <row r="8" spans="1:2" x14ac:dyDescent="0.45">
      <c r="A8" s="3" t="s">
        <v>5</v>
      </c>
      <c r="B8" s="3" t="s">
        <v>28</v>
      </c>
    </row>
    <row r="9" spans="1:2" x14ac:dyDescent="0.45">
      <c r="A9" s="3" t="s">
        <v>6</v>
      </c>
      <c r="B9" s="3" t="s">
        <v>29</v>
      </c>
    </row>
    <row r="10" spans="1:2" x14ac:dyDescent="0.45">
      <c r="A10" s="3" t="s">
        <v>7</v>
      </c>
      <c r="B10" s="3" t="s">
        <v>30</v>
      </c>
    </row>
    <row r="11" spans="1:2" x14ac:dyDescent="0.45">
      <c r="A11" s="3" t="s">
        <v>8</v>
      </c>
      <c r="B11" s="3" t="s">
        <v>31</v>
      </c>
    </row>
    <row r="12" spans="1:2" x14ac:dyDescent="0.45">
      <c r="A12" s="3" t="s">
        <v>9</v>
      </c>
      <c r="B12" s="3" t="s">
        <v>32</v>
      </c>
    </row>
    <row r="13" spans="1:2" x14ac:dyDescent="0.45">
      <c r="A13" s="3" t="s">
        <v>10</v>
      </c>
      <c r="B13" s="3" t="s">
        <v>33</v>
      </c>
    </row>
    <row r="14" spans="1:2" x14ac:dyDescent="0.45">
      <c r="A14" s="3" t="s">
        <v>11</v>
      </c>
      <c r="B14" s="3" t="s">
        <v>34</v>
      </c>
    </row>
    <row r="15" spans="1:2" x14ac:dyDescent="0.45">
      <c r="A15" s="3" t="s">
        <v>12</v>
      </c>
      <c r="B15" s="3" t="s">
        <v>35</v>
      </c>
    </row>
    <row r="16" spans="1:2" x14ac:dyDescent="0.45">
      <c r="A16" s="3" t="s">
        <v>13</v>
      </c>
      <c r="B16" s="3" t="s">
        <v>36</v>
      </c>
    </row>
    <row r="17" spans="1:2" x14ac:dyDescent="0.45">
      <c r="A17" s="3" t="s">
        <v>14</v>
      </c>
      <c r="B17" s="3" t="s">
        <v>37</v>
      </c>
    </row>
    <row r="20" spans="1:2" x14ac:dyDescent="0.45">
      <c r="A20" s="2" t="s">
        <v>108</v>
      </c>
    </row>
    <row r="21" spans="1:2" x14ac:dyDescent="0.45">
      <c r="A21" s="2" t="s">
        <v>21</v>
      </c>
      <c r="B21" s="2" t="s">
        <v>22</v>
      </c>
    </row>
    <row r="22" spans="1:2" x14ac:dyDescent="0.45">
      <c r="A22" t="str">
        <f>'data add''l'!A1</f>
        <v>species</v>
      </c>
      <c r="B22" t="s">
        <v>113</v>
      </c>
    </row>
    <row r="23" spans="1:2" x14ac:dyDescent="0.45">
      <c r="A23" t="s">
        <v>176</v>
      </c>
      <c r="B23" t="s">
        <v>362</v>
      </c>
    </row>
    <row r="24" spans="1:2" x14ac:dyDescent="0.45">
      <c r="A24" t="s">
        <v>112</v>
      </c>
      <c r="B24" t="s">
        <v>363</v>
      </c>
    </row>
    <row r="25" spans="1:2" x14ac:dyDescent="0.45">
      <c r="A25" t="s">
        <v>360</v>
      </c>
      <c r="B25" t="s">
        <v>364</v>
      </c>
    </row>
    <row r="26" spans="1:2" x14ac:dyDescent="0.45">
      <c r="A26" t="s">
        <v>109</v>
      </c>
      <c r="B26" t="s">
        <v>118</v>
      </c>
    </row>
    <row r="27" spans="1:2" x14ac:dyDescent="0.45">
      <c r="A27" t="s">
        <v>110</v>
      </c>
      <c r="B27" t="s">
        <v>170</v>
      </c>
    </row>
    <row r="28" spans="1:2" x14ac:dyDescent="0.45">
      <c r="A28" t="s">
        <v>351</v>
      </c>
      <c r="B28" t="s">
        <v>395</v>
      </c>
    </row>
    <row r="29" spans="1:2" x14ac:dyDescent="0.45">
      <c r="A29" t="s">
        <v>162</v>
      </c>
      <c r="B29" t="s">
        <v>365</v>
      </c>
    </row>
    <row r="30" spans="1:2" x14ac:dyDescent="0.45">
      <c r="A30" t="s">
        <v>357</v>
      </c>
      <c r="B30" t="s">
        <v>367</v>
      </c>
    </row>
    <row r="31" spans="1:2" x14ac:dyDescent="0.45">
      <c r="A31" t="s">
        <v>361</v>
      </c>
      <c r="B31" t="s">
        <v>370</v>
      </c>
    </row>
    <row r="32" spans="1:2" x14ac:dyDescent="0.45">
      <c r="A32" t="s">
        <v>116</v>
      </c>
      <c r="B32" t="s">
        <v>117</v>
      </c>
    </row>
    <row r="33" spans="1:2" x14ac:dyDescent="0.45">
      <c r="A33" t="s">
        <v>14</v>
      </c>
      <c r="B33" t="s">
        <v>114</v>
      </c>
    </row>
    <row r="36" spans="1:2" x14ac:dyDescent="0.45">
      <c r="A36" t="s">
        <v>414</v>
      </c>
      <c r="B36" t="s">
        <v>415</v>
      </c>
    </row>
    <row r="37" spans="1:2" x14ac:dyDescent="0.45">
      <c r="A37" t="s">
        <v>46</v>
      </c>
      <c r="B37" t="s">
        <v>416</v>
      </c>
    </row>
    <row r="38" spans="1:2" x14ac:dyDescent="0.45">
      <c r="A38" t="s">
        <v>402</v>
      </c>
      <c r="B38" t="s">
        <v>417</v>
      </c>
    </row>
    <row r="39" spans="1:2" x14ac:dyDescent="0.45">
      <c r="A39" t="s">
        <v>403</v>
      </c>
      <c r="B39" t="s">
        <v>418</v>
      </c>
    </row>
    <row r="40" spans="1:2" x14ac:dyDescent="0.45">
      <c r="A40" t="s">
        <v>404</v>
      </c>
      <c r="B40" t="s">
        <v>419</v>
      </c>
    </row>
    <row r="41" spans="1:2" x14ac:dyDescent="0.45">
      <c r="A41" t="s">
        <v>405</v>
      </c>
      <c r="B41" t="s">
        <v>420</v>
      </c>
    </row>
    <row r="42" spans="1:2" x14ac:dyDescent="0.45">
      <c r="A42" t="s">
        <v>406</v>
      </c>
      <c r="B42" t="s">
        <v>421</v>
      </c>
    </row>
    <row r="43" spans="1:2" x14ac:dyDescent="0.45">
      <c r="A43" t="s">
        <v>407</v>
      </c>
      <c r="B43" t="s">
        <v>422</v>
      </c>
    </row>
    <row r="44" spans="1:2" x14ac:dyDescent="0.45">
      <c r="A44" t="s">
        <v>408</v>
      </c>
      <c r="B44"/>
    </row>
    <row r="45" spans="1:2" x14ac:dyDescent="0.45">
      <c r="A45" t="s">
        <v>409</v>
      </c>
      <c r="B45"/>
    </row>
    <row r="46" spans="1:2" x14ac:dyDescent="0.45">
      <c r="A46" t="s">
        <v>410</v>
      </c>
      <c r="B46"/>
    </row>
    <row r="47" spans="1:2" x14ac:dyDescent="0.45">
      <c r="A47" t="s">
        <v>411</v>
      </c>
      <c r="B47"/>
    </row>
    <row r="48" spans="1:2" x14ac:dyDescent="0.45">
      <c r="A48" t="s">
        <v>412</v>
      </c>
      <c r="B48"/>
    </row>
    <row r="49" spans="1:2" x14ac:dyDescent="0.45">
      <c r="A49" t="s">
        <v>413</v>
      </c>
      <c r="B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519C-C97F-4AF6-BCD3-7599DBAE544B}">
  <dimension ref="A1:G25"/>
  <sheetViews>
    <sheetView workbookViewId="0">
      <selection activeCell="A20" sqref="A20"/>
    </sheetView>
  </sheetViews>
  <sheetFormatPr defaultRowHeight="14.5" x14ac:dyDescent="0.35"/>
  <cols>
    <col min="1" max="1" width="15.26953125" bestFit="1" customWidth="1"/>
    <col min="2" max="2" width="15.26953125" customWidth="1"/>
    <col min="3" max="3" width="11.1796875" bestFit="1" customWidth="1"/>
    <col min="5" max="5" width="21" customWidth="1"/>
    <col min="6" max="6" width="10.7265625" customWidth="1"/>
  </cols>
  <sheetData>
    <row r="1" spans="1:7" x14ac:dyDescent="0.35">
      <c r="A1" t="s">
        <v>67</v>
      </c>
      <c r="C1" t="s">
        <v>45</v>
      </c>
      <c r="D1" t="s">
        <v>46</v>
      </c>
      <c r="E1" t="s">
        <v>47</v>
      </c>
      <c r="F1" t="s">
        <v>48</v>
      </c>
      <c r="G1" t="s">
        <v>14</v>
      </c>
    </row>
    <row r="2" spans="1:7" x14ac:dyDescent="0.35">
      <c r="A2" t="s">
        <v>68</v>
      </c>
      <c r="B2" t="s">
        <v>90</v>
      </c>
      <c r="C2" t="s">
        <v>44</v>
      </c>
      <c r="D2">
        <v>2020</v>
      </c>
      <c r="E2" t="s">
        <v>50</v>
      </c>
      <c r="F2" t="s">
        <v>49</v>
      </c>
    </row>
    <row r="3" spans="1:7" x14ac:dyDescent="0.35">
      <c r="A3" t="s">
        <v>69</v>
      </c>
      <c r="B3" t="s">
        <v>90</v>
      </c>
      <c r="C3" t="s">
        <v>59</v>
      </c>
      <c r="D3">
        <v>2021</v>
      </c>
      <c r="E3" t="s">
        <v>60</v>
      </c>
      <c r="F3" t="s">
        <v>61</v>
      </c>
    </row>
    <row r="4" spans="1:7" x14ac:dyDescent="0.35">
      <c r="A4" t="s">
        <v>70</v>
      </c>
      <c r="B4" t="s">
        <v>90</v>
      </c>
      <c r="C4" t="s">
        <v>64</v>
      </c>
      <c r="D4">
        <v>2014</v>
      </c>
      <c r="E4" t="s">
        <v>65</v>
      </c>
      <c r="F4" t="s">
        <v>66</v>
      </c>
    </row>
    <row r="5" spans="1:7" x14ac:dyDescent="0.35">
      <c r="A5" t="s">
        <v>82</v>
      </c>
      <c r="B5" t="s">
        <v>90</v>
      </c>
      <c r="C5" t="s">
        <v>83</v>
      </c>
      <c r="D5">
        <v>2016</v>
      </c>
      <c r="E5" t="s">
        <v>84</v>
      </c>
      <c r="F5" t="s">
        <v>85</v>
      </c>
    </row>
    <row r="6" spans="1:7" x14ac:dyDescent="0.35">
      <c r="A6" t="s">
        <v>91</v>
      </c>
      <c r="B6" t="s">
        <v>90</v>
      </c>
      <c r="C6" t="s">
        <v>92</v>
      </c>
      <c r="D6">
        <v>2022</v>
      </c>
      <c r="E6" t="s">
        <v>93</v>
      </c>
      <c r="F6" t="s">
        <v>94</v>
      </c>
    </row>
    <row r="7" spans="1:7" x14ac:dyDescent="0.35">
      <c r="A7" t="s">
        <v>100</v>
      </c>
      <c r="B7" t="s">
        <v>90</v>
      </c>
      <c r="C7" t="s">
        <v>101</v>
      </c>
      <c r="D7">
        <v>1976</v>
      </c>
      <c r="E7" t="s">
        <v>102</v>
      </c>
      <c r="F7" t="s">
        <v>103</v>
      </c>
    </row>
    <row r="8" spans="1:7" x14ac:dyDescent="0.35">
      <c r="A8" t="s">
        <v>70</v>
      </c>
      <c r="B8" t="s">
        <v>130</v>
      </c>
      <c r="C8" t="s">
        <v>131</v>
      </c>
      <c r="D8">
        <v>2005</v>
      </c>
      <c r="E8" t="s">
        <v>132</v>
      </c>
      <c r="F8" t="s">
        <v>133</v>
      </c>
    </row>
    <row r="9" spans="1:7" x14ac:dyDescent="0.35">
      <c r="A9" t="s">
        <v>70</v>
      </c>
      <c r="B9" t="s">
        <v>109</v>
      </c>
      <c r="C9" t="s">
        <v>134</v>
      </c>
      <c r="D9">
        <v>2016</v>
      </c>
      <c r="E9" t="s">
        <v>135</v>
      </c>
    </row>
    <row r="10" spans="1:7" x14ac:dyDescent="0.35">
      <c r="A10" t="s">
        <v>69</v>
      </c>
      <c r="B10" t="s">
        <v>130</v>
      </c>
      <c r="C10" t="s">
        <v>139</v>
      </c>
      <c r="D10">
        <v>2002</v>
      </c>
      <c r="E10" t="s">
        <v>140</v>
      </c>
      <c r="F10" t="s">
        <v>141</v>
      </c>
      <c r="G10" t="s">
        <v>142</v>
      </c>
    </row>
    <row r="11" spans="1:7" x14ac:dyDescent="0.35">
      <c r="A11" t="s">
        <v>69</v>
      </c>
      <c r="B11" t="s">
        <v>109</v>
      </c>
      <c r="C11" t="s">
        <v>143</v>
      </c>
      <c r="D11">
        <v>1978</v>
      </c>
      <c r="E11" t="s">
        <v>145</v>
      </c>
    </row>
    <row r="12" spans="1:7" x14ac:dyDescent="0.35">
      <c r="A12" t="s">
        <v>147</v>
      </c>
      <c r="B12" t="s">
        <v>130</v>
      </c>
      <c r="C12" t="s">
        <v>148</v>
      </c>
      <c r="D12">
        <v>2004</v>
      </c>
      <c r="E12" t="s">
        <v>132</v>
      </c>
      <c r="F12" t="s">
        <v>149</v>
      </c>
    </row>
    <row r="13" spans="1:7" x14ac:dyDescent="0.35">
      <c r="A13" t="s">
        <v>100</v>
      </c>
      <c r="B13" t="s">
        <v>130</v>
      </c>
      <c r="C13" t="s">
        <v>150</v>
      </c>
      <c r="D13">
        <v>1966</v>
      </c>
      <c r="E13" t="s">
        <v>151</v>
      </c>
      <c r="F13" t="s">
        <v>152</v>
      </c>
    </row>
    <row r="14" spans="1:7" x14ac:dyDescent="0.35">
      <c r="A14" t="s">
        <v>212</v>
      </c>
      <c r="B14" t="s">
        <v>213</v>
      </c>
      <c r="C14" t="s">
        <v>214</v>
      </c>
      <c r="D14">
        <v>2018</v>
      </c>
      <c r="E14" t="s">
        <v>215</v>
      </c>
      <c r="F14" t="s">
        <v>216</v>
      </c>
      <c r="G14" t="s">
        <v>217</v>
      </c>
    </row>
    <row r="15" spans="1:7" x14ac:dyDescent="0.35">
      <c r="A15" t="s">
        <v>212</v>
      </c>
      <c r="B15" t="s">
        <v>218</v>
      </c>
      <c r="C15" t="s">
        <v>219</v>
      </c>
      <c r="D15">
        <v>2007</v>
      </c>
      <c r="E15" t="s">
        <v>132</v>
      </c>
      <c r="F15" t="s">
        <v>221</v>
      </c>
      <c r="G15" t="s">
        <v>220</v>
      </c>
    </row>
    <row r="18" spans="1:3" x14ac:dyDescent="0.35">
      <c r="A18" t="s">
        <v>368</v>
      </c>
    </row>
    <row r="19" spans="1:3" x14ac:dyDescent="0.35">
      <c r="A19" t="s">
        <v>371</v>
      </c>
    </row>
    <row r="24" spans="1:3" x14ac:dyDescent="0.35">
      <c r="A24" t="s">
        <v>107</v>
      </c>
      <c r="B24" t="s">
        <v>123</v>
      </c>
      <c r="C24" t="s">
        <v>125</v>
      </c>
    </row>
    <row r="25" spans="1:3" x14ac:dyDescent="0.35">
      <c r="A25" t="s">
        <v>121</v>
      </c>
      <c r="B25" t="s">
        <v>122</v>
      </c>
      <c r="C25" t="s">
        <v>124</v>
      </c>
    </row>
  </sheetData>
  <hyperlinks>
    <hyperlink ref="F8" r:id="rId1" display="https://doi.org/10.15447/sfews.2005v3iss2art1" xr:uid="{B450D205-FCDD-4782-8FCF-74724978A1D8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ADC-14A2-4DAD-919F-97FAE6F477E5}">
  <dimension ref="A1:Q20"/>
  <sheetViews>
    <sheetView workbookViewId="0">
      <selection activeCell="P21" sqref="P21"/>
    </sheetView>
  </sheetViews>
  <sheetFormatPr defaultRowHeight="14.5" x14ac:dyDescent="0.35"/>
  <cols>
    <col min="1" max="1" width="27.7265625" bestFit="1" customWidth="1"/>
    <col min="2" max="2" width="12.26953125" bestFit="1" customWidth="1"/>
    <col min="3" max="3" width="19.54296875" bestFit="1" customWidth="1"/>
    <col min="4" max="4" width="15.453125" bestFit="1" customWidth="1"/>
    <col min="5" max="5" width="12.1796875" bestFit="1" customWidth="1"/>
    <col min="6" max="6" width="12" bestFit="1" customWidth="1"/>
    <col min="7" max="7" width="10" bestFit="1" customWidth="1"/>
    <col min="8" max="8" width="12" bestFit="1" customWidth="1"/>
    <col min="9" max="9" width="13.1796875" bestFit="1" customWidth="1"/>
    <col min="10" max="10" width="13.81640625" bestFit="1" customWidth="1"/>
    <col min="11" max="11" width="9.453125" bestFit="1" customWidth="1"/>
    <col min="13" max="13" width="6" bestFit="1" customWidth="1"/>
    <col min="14" max="14" width="6.26953125" bestFit="1" customWidth="1"/>
    <col min="15" max="15" width="9.81640625" bestFit="1" customWidth="1"/>
  </cols>
  <sheetData>
    <row r="1" spans="1:17" x14ac:dyDescent="0.35">
      <c r="A1" t="s">
        <v>15</v>
      </c>
      <c r="B1" t="s">
        <v>394</v>
      </c>
      <c r="C1" t="s">
        <v>372</v>
      </c>
      <c r="D1" t="s">
        <v>350</v>
      </c>
      <c r="E1" t="s">
        <v>222</v>
      </c>
      <c r="F1" t="s">
        <v>223</v>
      </c>
      <c r="G1" t="s">
        <v>162</v>
      </c>
      <c r="H1" t="s">
        <v>357</v>
      </c>
      <c r="I1" t="s">
        <v>373</v>
      </c>
      <c r="J1" t="s">
        <v>112</v>
      </c>
      <c r="K1" t="s">
        <v>176</v>
      </c>
      <c r="L1" t="s">
        <v>360</v>
      </c>
      <c r="M1" t="s">
        <v>374</v>
      </c>
      <c r="N1" t="s">
        <v>375</v>
      </c>
      <c r="O1" t="s">
        <v>361</v>
      </c>
      <c r="P1" t="s">
        <v>377</v>
      </c>
      <c r="Q1" t="s">
        <v>14</v>
      </c>
    </row>
    <row r="2" spans="1:17" x14ac:dyDescent="0.35">
      <c r="A2" t="s">
        <v>75</v>
      </c>
      <c r="B2" t="s">
        <v>378</v>
      </c>
      <c r="C2" t="s">
        <v>227</v>
      </c>
      <c r="D2">
        <v>1</v>
      </c>
      <c r="E2">
        <v>3.1688540000000001E-2</v>
      </c>
      <c r="F2">
        <v>0.431289641</v>
      </c>
      <c r="G2" t="s">
        <v>163</v>
      </c>
      <c r="H2" t="s">
        <v>180</v>
      </c>
      <c r="I2" t="s">
        <v>351</v>
      </c>
      <c r="J2" t="s">
        <v>183</v>
      </c>
      <c r="K2">
        <v>225600</v>
      </c>
      <c r="L2">
        <v>13</v>
      </c>
      <c r="M2">
        <v>43.4</v>
      </c>
      <c r="N2">
        <v>60</v>
      </c>
      <c r="O2">
        <v>35</v>
      </c>
      <c r="P2" t="s">
        <v>107</v>
      </c>
      <c r="Q2" t="s">
        <v>119</v>
      </c>
    </row>
    <row r="3" spans="1:17" x14ac:dyDescent="0.35">
      <c r="A3" t="s">
        <v>72</v>
      </c>
      <c r="B3" t="s">
        <v>379</v>
      </c>
      <c r="C3" t="s">
        <v>229</v>
      </c>
      <c r="D3">
        <v>1</v>
      </c>
      <c r="E3">
        <v>4.8579160000000003E-3</v>
      </c>
      <c r="F3">
        <v>5.9969100999999997E-2</v>
      </c>
      <c r="G3" t="s">
        <v>164</v>
      </c>
      <c r="H3" t="s">
        <v>188</v>
      </c>
      <c r="I3" t="s">
        <v>351</v>
      </c>
      <c r="J3" t="s">
        <v>183</v>
      </c>
      <c r="K3">
        <v>41000</v>
      </c>
      <c r="L3">
        <v>19</v>
      </c>
      <c r="M3">
        <v>21.4</v>
      </c>
      <c r="N3">
        <v>46</v>
      </c>
      <c r="O3">
        <v>25</v>
      </c>
      <c r="P3" t="s">
        <v>107</v>
      </c>
      <c r="Q3" t="s">
        <v>168</v>
      </c>
    </row>
    <row r="4" spans="1:17" x14ac:dyDescent="0.35">
      <c r="A4" t="s">
        <v>76</v>
      </c>
      <c r="B4" t="s">
        <v>380</v>
      </c>
      <c r="C4" t="s">
        <v>226</v>
      </c>
      <c r="D4">
        <v>1</v>
      </c>
      <c r="E4">
        <v>5.7064590999999998E-2</v>
      </c>
      <c r="F4">
        <v>0.229793462</v>
      </c>
      <c r="G4" t="s">
        <v>163</v>
      </c>
      <c r="H4" t="s">
        <v>358</v>
      </c>
      <c r="I4" t="s">
        <v>356</v>
      </c>
      <c r="J4" t="s">
        <v>183</v>
      </c>
      <c r="K4">
        <v>21000</v>
      </c>
      <c r="L4">
        <v>4</v>
      </c>
      <c r="M4">
        <v>5.2</v>
      </c>
      <c r="N4">
        <v>22</v>
      </c>
      <c r="O4">
        <v>30.9</v>
      </c>
      <c r="P4" t="s">
        <v>107</v>
      </c>
    </row>
    <row r="5" spans="1:17" x14ac:dyDescent="0.35">
      <c r="A5" t="s">
        <v>74</v>
      </c>
      <c r="B5" t="s">
        <v>381</v>
      </c>
      <c r="C5" t="s">
        <v>224</v>
      </c>
      <c r="D5">
        <v>1</v>
      </c>
      <c r="E5">
        <v>0.47260236500000002</v>
      </c>
      <c r="F5">
        <v>0.265490324</v>
      </c>
      <c r="G5" t="s">
        <v>164</v>
      </c>
      <c r="H5" t="s">
        <v>188</v>
      </c>
      <c r="I5" t="s">
        <v>356</v>
      </c>
      <c r="J5" t="s">
        <v>183</v>
      </c>
      <c r="K5">
        <v>206170</v>
      </c>
      <c r="L5">
        <v>7</v>
      </c>
      <c r="M5">
        <v>15</v>
      </c>
      <c r="N5">
        <v>24.8</v>
      </c>
      <c r="O5">
        <v>27</v>
      </c>
      <c r="P5" t="s">
        <v>150</v>
      </c>
      <c r="Q5" t="s">
        <v>169</v>
      </c>
    </row>
    <row r="6" spans="1:17" x14ac:dyDescent="0.35">
      <c r="A6" t="s">
        <v>51</v>
      </c>
      <c r="B6" t="s">
        <v>382</v>
      </c>
      <c r="C6" t="s">
        <v>228</v>
      </c>
      <c r="D6">
        <v>1</v>
      </c>
      <c r="E6">
        <v>8.3657030000000004E-3</v>
      </c>
      <c r="F6">
        <v>0.14750365900000001</v>
      </c>
      <c r="G6" t="s">
        <v>164</v>
      </c>
      <c r="H6" t="s">
        <v>359</v>
      </c>
      <c r="I6" t="s">
        <v>351</v>
      </c>
      <c r="J6" t="s">
        <v>183</v>
      </c>
      <c r="K6">
        <v>12000</v>
      </c>
      <c r="L6">
        <v>2</v>
      </c>
      <c r="M6">
        <v>6.1</v>
      </c>
      <c r="N6">
        <v>12</v>
      </c>
      <c r="O6">
        <v>28.4</v>
      </c>
      <c r="P6" t="s">
        <v>136</v>
      </c>
      <c r="Q6" t="s">
        <v>137</v>
      </c>
    </row>
    <row r="7" spans="1:17" x14ac:dyDescent="0.35">
      <c r="A7" t="s">
        <v>63</v>
      </c>
      <c r="B7" t="s">
        <v>386</v>
      </c>
      <c r="C7" t="s">
        <v>369</v>
      </c>
      <c r="D7">
        <v>1</v>
      </c>
      <c r="E7">
        <v>4.6645249E-2</v>
      </c>
      <c r="F7">
        <v>0.33460725299999999</v>
      </c>
      <c r="G7" t="s">
        <v>163</v>
      </c>
      <c r="H7" t="s">
        <v>359</v>
      </c>
      <c r="I7" t="s">
        <v>356</v>
      </c>
      <c r="J7" t="s">
        <v>396</v>
      </c>
      <c r="K7">
        <v>5000000</v>
      </c>
      <c r="L7">
        <v>30</v>
      </c>
      <c r="M7">
        <v>17.399999999999999</v>
      </c>
      <c r="N7">
        <v>125</v>
      </c>
      <c r="O7">
        <v>32</v>
      </c>
      <c r="P7" t="s">
        <v>143</v>
      </c>
      <c r="Q7" t="s">
        <v>144</v>
      </c>
    </row>
    <row r="8" spans="1:17" x14ac:dyDescent="0.35">
      <c r="A8" t="s">
        <v>38</v>
      </c>
      <c r="B8" t="s">
        <v>383</v>
      </c>
      <c r="C8" t="s">
        <v>231</v>
      </c>
      <c r="D8">
        <v>1</v>
      </c>
      <c r="E8" s="6">
        <v>6.8400000000000004E-4</v>
      </c>
      <c r="F8">
        <v>4.4234835E-2</v>
      </c>
      <c r="G8" t="s">
        <v>164</v>
      </c>
      <c r="H8" t="s">
        <v>180</v>
      </c>
      <c r="I8" t="s">
        <v>351</v>
      </c>
      <c r="J8" t="s">
        <v>396</v>
      </c>
      <c r="K8">
        <v>17000</v>
      </c>
      <c r="L8">
        <v>9</v>
      </c>
      <c r="M8">
        <v>82.2</v>
      </c>
      <c r="N8">
        <v>100</v>
      </c>
      <c r="O8">
        <v>28.9</v>
      </c>
      <c r="P8" t="s">
        <v>107</v>
      </c>
    </row>
    <row r="9" spans="1:17" x14ac:dyDescent="0.35">
      <c r="A9" t="s">
        <v>73</v>
      </c>
      <c r="B9" t="s">
        <v>147</v>
      </c>
      <c r="C9" t="s">
        <v>199</v>
      </c>
      <c r="D9">
        <v>1</v>
      </c>
      <c r="E9" s="6">
        <v>5.62E-4</v>
      </c>
      <c r="F9">
        <v>2.8459912E-2</v>
      </c>
      <c r="G9" t="s">
        <v>164</v>
      </c>
      <c r="H9" t="s">
        <v>359</v>
      </c>
      <c r="I9" t="s">
        <v>356</v>
      </c>
      <c r="J9" t="s">
        <v>396</v>
      </c>
      <c r="K9">
        <v>100000</v>
      </c>
      <c r="L9">
        <v>9</v>
      </c>
      <c r="M9">
        <v>17</v>
      </c>
      <c r="N9">
        <v>45</v>
      </c>
      <c r="O9">
        <v>31</v>
      </c>
      <c r="P9" t="s">
        <v>107</v>
      </c>
    </row>
    <row r="10" spans="1:17" x14ac:dyDescent="0.35">
      <c r="A10" t="s">
        <v>71</v>
      </c>
      <c r="B10" t="s">
        <v>384</v>
      </c>
      <c r="C10" t="s">
        <v>225</v>
      </c>
      <c r="D10">
        <v>1</v>
      </c>
      <c r="E10">
        <v>9.1513252000000003E-2</v>
      </c>
      <c r="F10">
        <v>0.28390795299999999</v>
      </c>
      <c r="G10" t="s">
        <v>164</v>
      </c>
      <c r="H10" t="s">
        <v>180</v>
      </c>
      <c r="I10" t="s">
        <v>356</v>
      </c>
      <c r="J10" t="s">
        <v>183</v>
      </c>
      <c r="K10">
        <v>24000</v>
      </c>
      <c r="L10">
        <v>3</v>
      </c>
      <c r="M10">
        <v>9</v>
      </c>
      <c r="N10">
        <v>15</v>
      </c>
      <c r="O10">
        <v>24.8</v>
      </c>
      <c r="P10" t="s">
        <v>107</v>
      </c>
    </row>
    <row r="11" spans="1:17" x14ac:dyDescent="0.35">
      <c r="A11" t="s">
        <v>204</v>
      </c>
      <c r="B11" t="s">
        <v>385</v>
      </c>
      <c r="C11" t="s">
        <v>196</v>
      </c>
      <c r="E11">
        <v>1.0062280000000001E-3</v>
      </c>
      <c r="F11">
        <v>4.3828264999999998E-2</v>
      </c>
      <c r="G11" t="s">
        <v>163</v>
      </c>
      <c r="H11" t="s">
        <v>359</v>
      </c>
      <c r="I11" t="s">
        <v>351</v>
      </c>
      <c r="J11" t="s">
        <v>352</v>
      </c>
      <c r="K11">
        <v>32000</v>
      </c>
      <c r="L11">
        <v>3</v>
      </c>
      <c r="M11">
        <v>17</v>
      </c>
      <c r="N11">
        <v>30</v>
      </c>
      <c r="O11">
        <v>32</v>
      </c>
      <c r="P11" t="s">
        <v>353</v>
      </c>
    </row>
    <row r="12" spans="1:17" x14ac:dyDescent="0.35">
      <c r="A12" t="s">
        <v>209</v>
      </c>
      <c r="B12" t="s">
        <v>387</v>
      </c>
      <c r="C12" t="s">
        <v>202</v>
      </c>
      <c r="E12" s="6">
        <v>1.11111111111111E+16</v>
      </c>
      <c r="F12">
        <v>1.1111111111111101E+22</v>
      </c>
      <c r="G12" t="s">
        <v>164</v>
      </c>
      <c r="H12" t="s">
        <v>359</v>
      </c>
      <c r="I12" t="s">
        <v>351</v>
      </c>
      <c r="J12" t="s">
        <v>352</v>
      </c>
      <c r="K12" s="9">
        <f>5648*253/3</f>
        <v>476314.66666666669</v>
      </c>
      <c r="L12">
        <v>104</v>
      </c>
      <c r="M12">
        <v>115</v>
      </c>
      <c r="N12">
        <v>610</v>
      </c>
      <c r="O12">
        <v>30.7</v>
      </c>
      <c r="P12" t="s">
        <v>354</v>
      </c>
    </row>
    <row r="13" spans="1:17" x14ac:dyDescent="0.35">
      <c r="A13" t="s">
        <v>206</v>
      </c>
      <c r="B13" t="s">
        <v>388</v>
      </c>
      <c r="C13" t="s">
        <v>198</v>
      </c>
      <c r="D13" s="5"/>
      <c r="E13">
        <v>2.876029E-3</v>
      </c>
      <c r="F13">
        <v>2.902911E-2</v>
      </c>
      <c r="G13" t="s">
        <v>163</v>
      </c>
      <c r="H13" t="s">
        <v>358</v>
      </c>
      <c r="I13" t="s">
        <v>356</v>
      </c>
      <c r="J13" t="s">
        <v>352</v>
      </c>
      <c r="K13">
        <v>3000</v>
      </c>
      <c r="L13">
        <v>14</v>
      </c>
      <c r="M13">
        <v>20.5</v>
      </c>
      <c r="N13">
        <v>95</v>
      </c>
      <c r="O13">
        <v>31</v>
      </c>
      <c r="P13" t="s">
        <v>355</v>
      </c>
    </row>
    <row r="14" spans="1:17" x14ac:dyDescent="0.35">
      <c r="A14" t="s">
        <v>205</v>
      </c>
      <c r="B14" t="s">
        <v>334</v>
      </c>
      <c r="C14" t="s">
        <v>197</v>
      </c>
      <c r="E14">
        <v>1.282622E-3</v>
      </c>
      <c r="F14">
        <v>3.0574077000000002E-2</v>
      </c>
      <c r="G14" t="s">
        <v>164</v>
      </c>
      <c r="H14" t="s">
        <v>359</v>
      </c>
      <c r="I14" t="s">
        <v>356</v>
      </c>
      <c r="J14" t="s">
        <v>183</v>
      </c>
      <c r="K14">
        <v>1000</v>
      </c>
      <c r="L14">
        <v>9</v>
      </c>
      <c r="M14" s="7">
        <v>13.9</v>
      </c>
      <c r="N14">
        <v>37</v>
      </c>
      <c r="O14">
        <v>29</v>
      </c>
      <c r="P14" t="s">
        <v>399</v>
      </c>
    </row>
    <row r="15" spans="1:17" x14ac:dyDescent="0.35">
      <c r="A15" t="s">
        <v>234</v>
      </c>
      <c r="B15" t="s">
        <v>274</v>
      </c>
      <c r="C15" t="s">
        <v>230</v>
      </c>
      <c r="E15" s="6">
        <v>7.9699999999999997E-4</v>
      </c>
      <c r="F15">
        <v>1.5246381999999999E-2</v>
      </c>
      <c r="G15" t="s">
        <v>164</v>
      </c>
      <c r="H15" t="s">
        <v>188</v>
      </c>
      <c r="I15" t="s">
        <v>356</v>
      </c>
      <c r="J15" t="s">
        <v>183</v>
      </c>
      <c r="K15" s="7">
        <v>1000</v>
      </c>
      <c r="L15">
        <v>11</v>
      </c>
      <c r="M15">
        <v>18.5</v>
      </c>
      <c r="N15">
        <v>49.4</v>
      </c>
      <c r="O15" s="7">
        <v>27</v>
      </c>
      <c r="P15" t="s">
        <v>398</v>
      </c>
    </row>
    <row r="16" spans="1:17" x14ac:dyDescent="0.35">
      <c r="A16" t="s">
        <v>210</v>
      </c>
      <c r="B16" t="s">
        <v>389</v>
      </c>
      <c r="C16" t="s">
        <v>203</v>
      </c>
      <c r="E16">
        <v>1.132749E-3</v>
      </c>
      <c r="F16">
        <v>1.5490324E-2</v>
      </c>
      <c r="G16" t="s">
        <v>164</v>
      </c>
      <c r="H16" t="s">
        <v>188</v>
      </c>
      <c r="I16" t="s">
        <v>351</v>
      </c>
      <c r="J16" t="s">
        <v>396</v>
      </c>
      <c r="K16">
        <v>20</v>
      </c>
      <c r="L16">
        <v>9</v>
      </c>
      <c r="M16">
        <v>8.1999999999999993</v>
      </c>
      <c r="N16">
        <v>23.5</v>
      </c>
      <c r="O16">
        <v>26</v>
      </c>
      <c r="P16" t="s">
        <v>376</v>
      </c>
    </row>
    <row r="17" spans="1:16" x14ac:dyDescent="0.35">
      <c r="A17" t="s">
        <v>235</v>
      </c>
      <c r="B17" t="s">
        <v>390</v>
      </c>
      <c r="C17" t="s">
        <v>232</v>
      </c>
      <c r="E17" s="6">
        <v>6.4400000000000004E-4</v>
      </c>
      <c r="F17">
        <v>1.5043096000000001E-2</v>
      </c>
      <c r="G17" t="s">
        <v>164</v>
      </c>
      <c r="H17" t="s">
        <v>188</v>
      </c>
      <c r="I17" t="s">
        <v>356</v>
      </c>
      <c r="J17" t="s">
        <v>396</v>
      </c>
      <c r="K17">
        <v>16800</v>
      </c>
      <c r="L17">
        <v>15</v>
      </c>
      <c r="M17">
        <v>14</v>
      </c>
      <c r="N17">
        <v>31</v>
      </c>
      <c r="O17">
        <v>18.100000000000001</v>
      </c>
      <c r="P17" t="s">
        <v>400</v>
      </c>
    </row>
    <row r="18" spans="1:16" x14ac:dyDescent="0.35">
      <c r="A18" t="s">
        <v>236</v>
      </c>
      <c r="B18" t="s">
        <v>391</v>
      </c>
      <c r="C18" t="s">
        <v>233</v>
      </c>
      <c r="E18" s="6">
        <v>3.57E-4</v>
      </c>
      <c r="F18">
        <v>6.4644660000000003E-3</v>
      </c>
      <c r="G18" t="s">
        <v>163</v>
      </c>
      <c r="H18" t="s">
        <v>358</v>
      </c>
      <c r="I18" t="s">
        <v>351</v>
      </c>
      <c r="J18" t="s">
        <v>352</v>
      </c>
      <c r="K18">
        <v>70000</v>
      </c>
      <c r="L18">
        <v>24</v>
      </c>
      <c r="M18">
        <v>56</v>
      </c>
      <c r="N18">
        <v>132</v>
      </c>
      <c r="O18">
        <v>32</v>
      </c>
      <c r="P18" t="s">
        <v>397</v>
      </c>
    </row>
    <row r="19" spans="1:16" x14ac:dyDescent="0.35">
      <c r="A19" t="s">
        <v>208</v>
      </c>
      <c r="B19" t="s">
        <v>392</v>
      </c>
      <c r="C19" t="s">
        <v>201</v>
      </c>
      <c r="E19" s="6">
        <v>5.4100000000000003E-4</v>
      </c>
      <c r="F19">
        <v>2.236136E-2</v>
      </c>
      <c r="G19" t="s">
        <v>164</v>
      </c>
      <c r="H19" t="s">
        <v>359</v>
      </c>
      <c r="I19" t="s">
        <v>356</v>
      </c>
      <c r="J19" t="s">
        <v>352</v>
      </c>
      <c r="K19">
        <v>11000000</v>
      </c>
      <c r="L19">
        <v>8</v>
      </c>
      <c r="M19">
        <v>40</v>
      </c>
      <c r="N19">
        <v>91</v>
      </c>
      <c r="O19">
        <v>28</v>
      </c>
      <c r="P19" t="s">
        <v>366</v>
      </c>
    </row>
    <row r="20" spans="1:16" x14ac:dyDescent="0.35">
      <c r="A20" t="s">
        <v>207</v>
      </c>
      <c r="B20" t="s">
        <v>393</v>
      </c>
      <c r="C20" t="s">
        <v>200</v>
      </c>
      <c r="E20">
        <v>2.667141E-3</v>
      </c>
      <c r="F20">
        <v>2.6101804999999999E-2</v>
      </c>
      <c r="G20" t="s">
        <v>164</v>
      </c>
      <c r="H20" t="s">
        <v>188</v>
      </c>
      <c r="I20" t="s">
        <v>356</v>
      </c>
      <c r="J20" t="s">
        <v>352</v>
      </c>
      <c r="K20">
        <v>789</v>
      </c>
      <c r="L20">
        <v>7</v>
      </c>
      <c r="M20">
        <v>16</v>
      </c>
      <c r="N20">
        <v>38</v>
      </c>
      <c r="O20">
        <v>16.8</v>
      </c>
      <c r="P20" t="s">
        <v>401</v>
      </c>
    </row>
  </sheetData>
  <sortState xmlns:xlrd2="http://schemas.microsoft.com/office/spreadsheetml/2017/richdata2" ref="A2:Q20">
    <sortCondition descending="1" ref="D2:D20"/>
    <sortCondition ref="C2:C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3C34-08F2-49F0-88C5-AFB6146CDF08}">
  <dimension ref="A1:B114"/>
  <sheetViews>
    <sheetView topLeftCell="A31" workbookViewId="0">
      <selection activeCell="H31" sqref="H31:H43"/>
    </sheetView>
  </sheetViews>
  <sheetFormatPr defaultRowHeight="14.5" x14ac:dyDescent="0.35"/>
  <cols>
    <col min="1" max="1" width="25.7265625" bestFit="1" customWidth="1"/>
  </cols>
  <sheetData>
    <row r="1" spans="1:2" x14ac:dyDescent="0.35">
      <c r="A1" t="s">
        <v>237</v>
      </c>
      <c r="B1" s="7"/>
    </row>
    <row r="2" spans="1:2" x14ac:dyDescent="0.35">
      <c r="A2" t="s">
        <v>238</v>
      </c>
    </row>
    <row r="3" spans="1:2" x14ac:dyDescent="0.35">
      <c r="A3" t="s">
        <v>239</v>
      </c>
    </row>
    <row r="4" spans="1:2" x14ac:dyDescent="0.35">
      <c r="A4" t="s">
        <v>240</v>
      </c>
    </row>
    <row r="5" spans="1:2" x14ac:dyDescent="0.35">
      <c r="A5" t="s">
        <v>241</v>
      </c>
    </row>
    <row r="6" spans="1:2" x14ac:dyDescent="0.35">
      <c r="A6" t="s">
        <v>242</v>
      </c>
    </row>
    <row r="7" spans="1:2" x14ac:dyDescent="0.35">
      <c r="A7" t="s">
        <v>243</v>
      </c>
    </row>
    <row r="8" spans="1:2" x14ac:dyDescent="0.35">
      <c r="A8" t="s">
        <v>244</v>
      </c>
    </row>
    <row r="9" spans="1:2" x14ac:dyDescent="0.35">
      <c r="A9" t="s">
        <v>245</v>
      </c>
    </row>
    <row r="10" spans="1:2" x14ac:dyDescent="0.35">
      <c r="A10" t="s">
        <v>246</v>
      </c>
    </row>
    <row r="11" spans="1:2" x14ac:dyDescent="0.35">
      <c r="A11" t="s">
        <v>247</v>
      </c>
    </row>
    <row r="12" spans="1:2" x14ac:dyDescent="0.35">
      <c r="A12" t="s">
        <v>248</v>
      </c>
    </row>
    <row r="13" spans="1:2" x14ac:dyDescent="0.35">
      <c r="A13" t="s">
        <v>249</v>
      </c>
    </row>
    <row r="14" spans="1:2" x14ac:dyDescent="0.35">
      <c r="A14" t="s">
        <v>250</v>
      </c>
    </row>
    <row r="15" spans="1:2" x14ac:dyDescent="0.35">
      <c r="A15" t="s">
        <v>251</v>
      </c>
    </row>
    <row r="16" spans="1:2" x14ac:dyDescent="0.35">
      <c r="A16" t="s">
        <v>252</v>
      </c>
    </row>
    <row r="17" spans="1:2" x14ac:dyDescent="0.35">
      <c r="A17" t="s">
        <v>253</v>
      </c>
    </row>
    <row r="18" spans="1:2" x14ac:dyDescent="0.35">
      <c r="A18" t="s">
        <v>254</v>
      </c>
    </row>
    <row r="19" spans="1:2" x14ac:dyDescent="0.35">
      <c r="A19" t="s">
        <v>255</v>
      </c>
    </row>
    <row r="20" spans="1:2" x14ac:dyDescent="0.35">
      <c r="A20" t="s">
        <v>256</v>
      </c>
    </row>
    <row r="21" spans="1:2" x14ac:dyDescent="0.35">
      <c r="A21" t="s">
        <v>257</v>
      </c>
    </row>
    <row r="22" spans="1:2" x14ac:dyDescent="0.35">
      <c r="A22" t="s">
        <v>258</v>
      </c>
      <c r="B22" s="7"/>
    </row>
    <row r="23" spans="1:2" x14ac:dyDescent="0.35">
      <c r="A23" t="s">
        <v>259</v>
      </c>
      <c r="B23" s="7"/>
    </row>
    <row r="24" spans="1:2" x14ac:dyDescent="0.35">
      <c r="A24" t="s">
        <v>260</v>
      </c>
    </row>
    <row r="25" spans="1:2" x14ac:dyDescent="0.35">
      <c r="A25" t="s">
        <v>261</v>
      </c>
      <c r="B25" s="7"/>
    </row>
    <row r="26" spans="1:2" x14ac:dyDescent="0.35">
      <c r="A26" t="s">
        <v>262</v>
      </c>
    </row>
    <row r="27" spans="1:2" x14ac:dyDescent="0.35">
      <c r="A27" t="s">
        <v>263</v>
      </c>
    </row>
    <row r="28" spans="1:2" x14ac:dyDescent="0.35">
      <c r="A28" t="s">
        <v>264</v>
      </c>
    </row>
    <row r="29" spans="1:2" x14ac:dyDescent="0.35">
      <c r="A29" t="s">
        <v>265</v>
      </c>
    </row>
    <row r="30" spans="1:2" x14ac:dyDescent="0.35">
      <c r="A30" t="s">
        <v>266</v>
      </c>
    </row>
    <row r="31" spans="1:2" x14ac:dyDescent="0.35">
      <c r="A31" t="s">
        <v>267</v>
      </c>
    </row>
    <row r="32" spans="1:2" x14ac:dyDescent="0.35">
      <c r="A32" t="s">
        <v>268</v>
      </c>
    </row>
    <row r="33" spans="1:2" x14ac:dyDescent="0.35">
      <c r="A33" t="s">
        <v>269</v>
      </c>
    </row>
    <row r="34" spans="1:2" x14ac:dyDescent="0.35">
      <c r="A34" t="s">
        <v>270</v>
      </c>
    </row>
    <row r="35" spans="1:2" x14ac:dyDescent="0.35">
      <c r="A35" t="s">
        <v>271</v>
      </c>
    </row>
    <row r="36" spans="1:2" x14ac:dyDescent="0.35">
      <c r="A36" t="s">
        <v>272</v>
      </c>
    </row>
    <row r="37" spans="1:2" x14ac:dyDescent="0.35">
      <c r="A37" t="s">
        <v>273</v>
      </c>
    </row>
    <row r="38" spans="1:2" x14ac:dyDescent="0.35">
      <c r="A38" t="s">
        <v>274</v>
      </c>
    </row>
    <row r="39" spans="1:2" x14ac:dyDescent="0.35">
      <c r="A39" t="s">
        <v>275</v>
      </c>
      <c r="B39" s="7"/>
    </row>
    <row r="40" spans="1:2" x14ac:dyDescent="0.35">
      <c r="A40" t="s">
        <v>276</v>
      </c>
    </row>
    <row r="41" spans="1:2" x14ac:dyDescent="0.35">
      <c r="A41" t="s">
        <v>277</v>
      </c>
    </row>
    <row r="42" spans="1:2" x14ac:dyDescent="0.35">
      <c r="A42" t="s">
        <v>278</v>
      </c>
    </row>
    <row r="43" spans="1:2" x14ac:dyDescent="0.35">
      <c r="A43" t="s">
        <v>279</v>
      </c>
    </row>
    <row r="44" spans="1:2" x14ac:dyDescent="0.35">
      <c r="A44" t="s">
        <v>280</v>
      </c>
    </row>
    <row r="45" spans="1:2" x14ac:dyDescent="0.35">
      <c r="A45" t="s">
        <v>281</v>
      </c>
      <c r="B45" s="7"/>
    </row>
    <row r="46" spans="1:2" x14ac:dyDescent="0.35">
      <c r="A46" t="s">
        <v>282</v>
      </c>
      <c r="B46" s="7"/>
    </row>
    <row r="47" spans="1:2" x14ac:dyDescent="0.35">
      <c r="A47" t="s">
        <v>283</v>
      </c>
    </row>
    <row r="48" spans="1:2" x14ac:dyDescent="0.35">
      <c r="A48" t="s">
        <v>284</v>
      </c>
      <c r="B48" s="7"/>
    </row>
    <row r="49" spans="1:2" x14ac:dyDescent="0.35">
      <c r="A49" t="s">
        <v>285</v>
      </c>
      <c r="B49" s="7"/>
    </row>
    <row r="50" spans="1:2" x14ac:dyDescent="0.35">
      <c r="A50" t="s">
        <v>286</v>
      </c>
    </row>
    <row r="51" spans="1:2" x14ac:dyDescent="0.35">
      <c r="A51" t="s">
        <v>287</v>
      </c>
    </row>
    <row r="52" spans="1:2" x14ac:dyDescent="0.35">
      <c r="A52" t="s">
        <v>288</v>
      </c>
    </row>
    <row r="53" spans="1:2" x14ac:dyDescent="0.35">
      <c r="A53" t="s">
        <v>289</v>
      </c>
    </row>
    <row r="54" spans="1:2" x14ac:dyDescent="0.35">
      <c r="A54" t="s">
        <v>290</v>
      </c>
    </row>
    <row r="55" spans="1:2" x14ac:dyDescent="0.35">
      <c r="A55" t="s">
        <v>291</v>
      </c>
    </row>
    <row r="56" spans="1:2" x14ac:dyDescent="0.35">
      <c r="A56" t="s">
        <v>292</v>
      </c>
    </row>
    <row r="57" spans="1:2" x14ac:dyDescent="0.35">
      <c r="A57" t="s">
        <v>293</v>
      </c>
    </row>
    <row r="58" spans="1:2" x14ac:dyDescent="0.35">
      <c r="A58" t="s">
        <v>294</v>
      </c>
    </row>
    <row r="59" spans="1:2" x14ac:dyDescent="0.35">
      <c r="A59" t="s">
        <v>295</v>
      </c>
    </row>
    <row r="60" spans="1:2" x14ac:dyDescent="0.35">
      <c r="A60" t="s">
        <v>296</v>
      </c>
    </row>
    <row r="61" spans="1:2" x14ac:dyDescent="0.35">
      <c r="A61" t="s">
        <v>297</v>
      </c>
    </row>
    <row r="62" spans="1:2" x14ac:dyDescent="0.35">
      <c r="A62" t="s">
        <v>298</v>
      </c>
    </row>
    <row r="63" spans="1:2" x14ac:dyDescent="0.35">
      <c r="A63" t="s">
        <v>299</v>
      </c>
    </row>
    <row r="64" spans="1:2" x14ac:dyDescent="0.35">
      <c r="A64" t="s">
        <v>300</v>
      </c>
      <c r="B64" s="7"/>
    </row>
    <row r="65" spans="1:2" x14ac:dyDescent="0.35">
      <c r="A65" t="s">
        <v>301</v>
      </c>
    </row>
    <row r="66" spans="1:2" x14ac:dyDescent="0.35">
      <c r="A66" t="s">
        <v>302</v>
      </c>
    </row>
    <row r="67" spans="1:2" x14ac:dyDescent="0.35">
      <c r="A67" t="s">
        <v>303</v>
      </c>
    </row>
    <row r="68" spans="1:2" x14ac:dyDescent="0.35">
      <c r="A68" t="s">
        <v>304</v>
      </c>
    </row>
    <row r="69" spans="1:2" x14ac:dyDescent="0.35">
      <c r="A69" t="s">
        <v>305</v>
      </c>
    </row>
    <row r="70" spans="1:2" x14ac:dyDescent="0.35">
      <c r="A70" t="s">
        <v>306</v>
      </c>
    </row>
    <row r="71" spans="1:2" x14ac:dyDescent="0.35">
      <c r="A71" t="s">
        <v>307</v>
      </c>
    </row>
    <row r="72" spans="1:2" x14ac:dyDescent="0.35">
      <c r="A72" t="s">
        <v>308</v>
      </c>
    </row>
    <row r="73" spans="1:2" x14ac:dyDescent="0.35">
      <c r="A73" t="s">
        <v>309</v>
      </c>
    </row>
    <row r="74" spans="1:2" x14ac:dyDescent="0.35">
      <c r="A74" t="s">
        <v>310</v>
      </c>
    </row>
    <row r="75" spans="1:2" x14ac:dyDescent="0.35">
      <c r="A75" t="s">
        <v>311</v>
      </c>
    </row>
    <row r="76" spans="1:2" x14ac:dyDescent="0.35">
      <c r="A76" t="s">
        <v>312</v>
      </c>
    </row>
    <row r="77" spans="1:2" x14ac:dyDescent="0.35">
      <c r="A77" t="s">
        <v>313</v>
      </c>
      <c r="B77" s="7"/>
    </row>
    <row r="78" spans="1:2" x14ac:dyDescent="0.35">
      <c r="A78" t="s">
        <v>314</v>
      </c>
    </row>
    <row r="79" spans="1:2" x14ac:dyDescent="0.35">
      <c r="A79" t="s">
        <v>315</v>
      </c>
    </row>
    <row r="80" spans="1:2" x14ac:dyDescent="0.35">
      <c r="A80" t="s">
        <v>316</v>
      </c>
    </row>
    <row r="81" spans="1:2" x14ac:dyDescent="0.35">
      <c r="A81" t="s">
        <v>317</v>
      </c>
      <c r="B81" s="7"/>
    </row>
    <row r="82" spans="1:2" x14ac:dyDescent="0.35">
      <c r="A82" t="s">
        <v>318</v>
      </c>
      <c r="B82" s="7"/>
    </row>
    <row r="83" spans="1:2" x14ac:dyDescent="0.35">
      <c r="A83" t="s">
        <v>319</v>
      </c>
    </row>
    <row r="84" spans="1:2" x14ac:dyDescent="0.35">
      <c r="A84" t="s">
        <v>320</v>
      </c>
    </row>
    <row r="85" spans="1:2" x14ac:dyDescent="0.35">
      <c r="A85" t="s">
        <v>321</v>
      </c>
    </row>
    <row r="86" spans="1:2" x14ac:dyDescent="0.35">
      <c r="A86" t="s">
        <v>322</v>
      </c>
    </row>
    <row r="87" spans="1:2" x14ac:dyDescent="0.35">
      <c r="A87" t="s">
        <v>147</v>
      </c>
    </row>
    <row r="88" spans="1:2" x14ac:dyDescent="0.35">
      <c r="A88" t="s">
        <v>323</v>
      </c>
    </row>
    <row r="89" spans="1:2" x14ac:dyDescent="0.35">
      <c r="A89" t="s">
        <v>324</v>
      </c>
    </row>
    <row r="90" spans="1:2" x14ac:dyDescent="0.35">
      <c r="A90" t="s">
        <v>325</v>
      </c>
    </row>
    <row r="91" spans="1:2" x14ac:dyDescent="0.35">
      <c r="A91" t="s">
        <v>326</v>
      </c>
    </row>
    <row r="92" spans="1:2" x14ac:dyDescent="0.35">
      <c r="A92" t="s">
        <v>327</v>
      </c>
      <c r="B92" s="8"/>
    </row>
    <row r="93" spans="1:2" x14ac:dyDescent="0.35">
      <c r="A93" t="s">
        <v>328</v>
      </c>
      <c r="B93" s="8"/>
    </row>
    <row r="94" spans="1:2" x14ac:dyDescent="0.35">
      <c r="A94" t="s">
        <v>329</v>
      </c>
      <c r="B94" s="8"/>
    </row>
    <row r="95" spans="1:2" x14ac:dyDescent="0.35">
      <c r="A95" t="s">
        <v>330</v>
      </c>
      <c r="B95" s="8"/>
    </row>
    <row r="96" spans="1:2" x14ac:dyDescent="0.35">
      <c r="A96" t="s">
        <v>331</v>
      </c>
    </row>
    <row r="97" spans="1:2" x14ac:dyDescent="0.35">
      <c r="A97" t="s">
        <v>332</v>
      </c>
    </row>
    <row r="98" spans="1:2" x14ac:dyDescent="0.35">
      <c r="A98" t="s">
        <v>333</v>
      </c>
    </row>
    <row r="99" spans="1:2" x14ac:dyDescent="0.35">
      <c r="A99" t="s">
        <v>334</v>
      </c>
    </row>
    <row r="100" spans="1:2" x14ac:dyDescent="0.35">
      <c r="A100" t="s">
        <v>335</v>
      </c>
    </row>
    <row r="101" spans="1:2" x14ac:dyDescent="0.35">
      <c r="A101" t="s">
        <v>336</v>
      </c>
      <c r="B101" s="7"/>
    </row>
    <row r="102" spans="1:2" x14ac:dyDescent="0.35">
      <c r="A102" t="s">
        <v>337</v>
      </c>
    </row>
    <row r="103" spans="1:2" x14ac:dyDescent="0.35">
      <c r="A103" t="s">
        <v>338</v>
      </c>
    </row>
    <row r="104" spans="1:2" x14ac:dyDescent="0.35">
      <c r="A104" t="s">
        <v>339</v>
      </c>
    </row>
    <row r="105" spans="1:2" x14ac:dyDescent="0.35">
      <c r="A105" t="s">
        <v>340</v>
      </c>
    </row>
    <row r="106" spans="1:2" x14ac:dyDescent="0.35">
      <c r="A106" t="s">
        <v>341</v>
      </c>
    </row>
    <row r="107" spans="1:2" x14ac:dyDescent="0.35">
      <c r="A107" t="s">
        <v>342</v>
      </c>
    </row>
    <row r="108" spans="1:2" x14ac:dyDescent="0.35">
      <c r="A108" t="s">
        <v>343</v>
      </c>
    </row>
    <row r="109" spans="1:2" x14ac:dyDescent="0.35">
      <c r="A109" t="s">
        <v>344</v>
      </c>
    </row>
    <row r="110" spans="1:2" x14ac:dyDescent="0.35">
      <c r="A110" t="s">
        <v>345</v>
      </c>
    </row>
    <row r="111" spans="1:2" x14ac:dyDescent="0.35">
      <c r="A111" t="s">
        <v>346</v>
      </c>
    </row>
    <row r="112" spans="1:2" x14ac:dyDescent="0.35">
      <c r="A112" t="s">
        <v>347</v>
      </c>
    </row>
    <row r="113" spans="1:1" x14ac:dyDescent="0.35">
      <c r="A113" t="s">
        <v>348</v>
      </c>
    </row>
    <row r="114" spans="1:1" x14ac:dyDescent="0.35">
      <c r="A114" t="s">
        <v>349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e232c206-309b-474b-8da4-c8d575bef4c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73B062B35CA42A1E0A0B73A10A11A" ma:contentTypeVersion="11" ma:contentTypeDescription="Create a new document." ma:contentTypeScope="" ma:versionID="701d8ad82fac035fae8804b0a6881e55">
  <xsd:schema xmlns:xsd="http://www.w3.org/2001/XMLSchema" xmlns:xs="http://www.w3.org/2001/XMLSchema" xmlns:p="http://schemas.microsoft.com/office/2006/metadata/properties" xmlns:ns2="e232c206-309b-474b-8da4-c8d575bef4c3" xmlns:ns3="4fa31878-c15f-4cc2-b832-57ca6f3405c8" xmlns:ns4="f60d4be9-3557-4154-8f7f-0f7fc20459a7" targetNamespace="http://schemas.microsoft.com/office/2006/metadata/properties" ma:root="true" ma:fieldsID="11990063e850fe3384480a77fc500bb0" ns2:_="" ns3:_="" ns4:_="">
    <xsd:import namespace="e232c206-309b-474b-8da4-c8d575bef4c3"/>
    <xsd:import namespace="4fa31878-c15f-4cc2-b832-57ca6f3405c8"/>
    <xsd:import namespace="f60d4be9-3557-4154-8f7f-0f7fc20459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2c206-309b-474b-8da4-c8d575bef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3AE285A-9A54-4D2A-BF5C-7F73A3319EAF}" ma:internalName="TaxCatchAll" ma:showField="CatchAllData" ma:web="{4fa31878-c15f-4cc2-b832-57ca6f3405c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49AB8B-2476-4025-BD19-0D049D4B8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BF86D7-C64D-4782-A218-1C314E358303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e232c206-309b-474b-8da4-c8d575bef4c3"/>
    <ds:schemaRef ds:uri="http://schemas.openxmlformats.org/package/2006/metadata/core-properties"/>
    <ds:schemaRef ds:uri="http://schemas.microsoft.com/office/2006/documentManagement/types"/>
    <ds:schemaRef ds:uri="4fa31878-c15f-4cc2-b832-57ca6f3405c8"/>
    <ds:schemaRef ds:uri="f60d4be9-3557-4154-8f7f-0f7fc20459a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186B7E-23F8-47D9-B8E0-C9F0EFB0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2c206-309b-474b-8da4-c8d575bef4c3"/>
    <ds:schemaRef ds:uri="4fa31878-c15f-4cc2-b832-57ca6f3405c8"/>
    <ds:schemaRef ds:uri="f60d4be9-3557-4154-8f7f-0f7fc204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 data</vt:lpstr>
      <vt:lpstr>data add'l</vt:lpstr>
      <vt:lpstr>key</vt:lpstr>
      <vt:lpstr>references</vt:lpstr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Rasmussen, Nicholas@DWR</dc:creator>
  <cp:keywords/>
  <dc:description/>
  <cp:lastModifiedBy>Nelson, Peter@DWR</cp:lastModifiedBy>
  <cp:revision/>
  <dcterms:created xsi:type="dcterms:W3CDTF">2023-01-18T00:42:42Z</dcterms:created>
  <dcterms:modified xsi:type="dcterms:W3CDTF">2023-12-21T23:10:39Z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0x01010083273B062B35CA42A1E0A0B73A10A11A</vt:lpwstr>
  </property>
  <property fmtid="{D5CDD505-2E9C-101B-9397-08002B2CF9AE}" pid="3" name="MediaServiceImageTags">
    <vt:lpwstr/>
  </property>
</Properties>
</file>