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89F3A7DD-490B-4D90-A9F5-894CB34FE2B7}" xr6:coauthVersionLast="47" xr6:coauthVersionMax="47" xr10:uidLastSave="{00000000-0000-0000-0000-000000000000}"/>
  <bookViews>
    <workbookView xWindow="-120" yWindow="-120" windowWidth="20730" windowHeight="11040" xr2:uid="{00000000-000D-0000-FFFF-FFFF00000000}"/>
  </bookViews>
  <sheets>
    <sheet name="Seguimiento de proyecto" sheetId="4" r:id="rId1"/>
    <sheet name="Diagrama de Gantt" sheetId="5" r:id="rId2"/>
    <sheet name="Datos de gráf. dinám. (ocultos)" sheetId="2" state="hidden" r:id="rId3"/>
  </sheets>
  <definedNames>
    <definedName name="Duración">Hitos[Duración de la tarea]</definedName>
    <definedName name="Fecha_de_finalización">'Seguimiento de proyecto'!$D$3</definedName>
    <definedName name="Fecha_de_inicio">'Seguimiento de proyecto'!$D$2</definedName>
    <definedName name="Hito">Hitos[Hito o actividad]</definedName>
    <definedName name="IncrementoDeDesplazamiento">Hitos[Posición]</definedName>
    <definedName name="InicioElDía">Hitos[Inicio el día]</definedName>
    <definedName name="TablaFechaDeInicio">Hitos[Fecha de inicio]</definedName>
    <definedName name="_xlnm.Print_Titles" localSheetId="0">'Seguimiento de proyecto'!$4:$4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F20" i="4" l="1"/>
  <c r="G20" i="4" s="1"/>
  <c r="C6" i="2" l="1"/>
  <c r="B10" i="2"/>
  <c r="B9" i="2"/>
  <c r="B8" i="2"/>
  <c r="F7" i="4" l="1"/>
  <c r="G7" i="4" l="1"/>
  <c r="F5" i="4"/>
  <c r="F14" i="4"/>
  <c r="G14" i="4" s="1"/>
  <c r="F8" i="4"/>
  <c r="B7" i="2"/>
  <c r="G8" i="4" l="1"/>
  <c r="F15" i="4"/>
  <c r="G15" i="4" s="1"/>
  <c r="F9" i="4" l="1"/>
  <c r="G9" i="4" s="1"/>
  <c r="F10" i="4"/>
  <c r="G10" i="4" s="1"/>
  <c r="F13" i="4"/>
  <c r="G13" i="4" s="1"/>
  <c r="G5" i="4"/>
  <c r="F11" i="4" l="1"/>
  <c r="G11" i="4" s="1"/>
  <c r="F6" i="4"/>
  <c r="G6" i="4" l="1"/>
  <c r="F12" i="4"/>
  <c r="G12" i="4" s="1"/>
  <c r="F16" i="4" l="1"/>
  <c r="G16" i="4" l="1"/>
  <c r="F19" i="4"/>
  <c r="G19" i="4" l="1"/>
  <c r="F17" i="4"/>
  <c r="G17" i="4" l="1"/>
  <c r="D3" i="4"/>
  <c r="C10" i="2" l="1"/>
  <c r="C7" i="2"/>
  <c r="C9" i="2"/>
  <c r="C8" i="2"/>
  <c r="F18" i="4"/>
  <c r="D10" i="2" s="1"/>
  <c r="D6" i="2" l="1"/>
  <c r="D9" i="2"/>
  <c r="D8" i="2"/>
  <c r="D7" i="2"/>
  <c r="G18" i="4"/>
  <c r="E10" i="2" l="1"/>
  <c r="E6" i="2"/>
  <c r="E9" i="2"/>
  <c r="E8" i="2"/>
  <c r="E7" i="2"/>
</calcChain>
</file>

<file path=xl/sharedStrings.xml><?xml version="1.0" encoding="utf-8"?>
<sst xmlns="http://schemas.openxmlformats.org/spreadsheetml/2006/main" count="39" uniqueCount="38">
  <si>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</si>
  <si>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</si>
  <si>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</si>
  <si>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</si>
  <si>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Para agregar más hitos o actividades, inserte filas nuevas encima de esta línea.
Esta es la última instrucción de esta hoja de cálculo.</t>
  </si>
  <si>
    <t>Seguimiento de proyecto</t>
  </si>
  <si>
    <t>Posición</t>
  </si>
  <si>
    <t>Fecha de inicio:</t>
  </si>
  <si>
    <t>Fecha de finalización:</t>
  </si>
  <si>
    <t>Fecha de inicio</t>
  </si>
  <si>
    <t>Fecha de finalización</t>
  </si>
  <si>
    <t>Hito o actividad</t>
  </si>
  <si>
    <t>Inicio el día</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</si>
  <si>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</si>
  <si>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</si>
  <si>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</si>
  <si>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</si>
  <si>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</si>
  <si>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</si>
  <si>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</si>
  <si>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</si>
  <si>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</si>
  <si>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</si>
  <si>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</si>
  <si>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</si>
  <si>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</si>
  <si>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</si>
  <si>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Debate, selección de problemática y su posible solución</t>
  </si>
  <si>
    <t>A.C.R.I.CO</t>
  </si>
  <si>
    <t>Construcción del chasis del auto</t>
  </si>
  <si>
    <t>Instalación de las ruedas, los motores y puente H al chasis</t>
  </si>
  <si>
    <t>Incorporación del sensor al chasis</t>
  </si>
  <si>
    <t>Incorporación de la fuente de alimentación</t>
  </si>
  <si>
    <t>Compra de materiales</t>
  </si>
  <si>
    <t>Pruebas de funcionamiento</t>
  </si>
  <si>
    <t>Control de proyecto, presentación final e informe</t>
  </si>
  <si>
    <t>Desarrollo de la app de control</t>
  </si>
  <si>
    <t>Presentacion de proyecto y división de tareas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</si>
</sst>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 #,##0\ &quot;€&quot;_-;\-* #,##0\ &quot;€&quot;_-;_-* &quot;-&quot;\ &quot;€&quot;_-;_-@_-"/>
    <numFmt numFmtId="166" formatCode="_-* #,##0.00\ &quot;€&quot;_-;\-* #,##0.00\ &quot;€&quot;_-;_-* &quot;-&quot;??\ &quot;€&quot;_-;_-@_-"/>
    <numFmt numFmtId="167" formatCode="#,##0_ ;\-#,##0\ "/>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9" applyNumberFormat="0" applyAlignment="0" applyProtection="0"/>
    <xf numFmtId="0" fontId="13" fillId="10" borderId="10" applyNumberFormat="0" applyAlignment="0" applyProtection="0"/>
    <xf numFmtId="0" fontId="14" fillId="10" borderId="9" applyNumberFormat="0" applyAlignment="0" applyProtection="0"/>
    <xf numFmtId="0" fontId="15" fillId="0" borderId="11" applyNumberFormat="0" applyFill="0" applyAlignment="0" applyProtection="0"/>
    <xf numFmtId="0" fontId="2" fillId="11" borderId="12" applyNumberFormat="0" applyAlignment="0" applyProtection="0"/>
    <xf numFmtId="0" fontId="16" fillId="0" borderId="0" applyNumberFormat="0" applyFill="0" applyBorder="0" applyAlignment="0" applyProtection="0"/>
    <xf numFmtId="0" fontId="1" fillId="12" borderId="13" applyNumberFormat="0" applyFont="0" applyAlignment="0" applyProtection="0"/>
    <xf numFmtId="0" fontId="17" fillId="0" borderId="14" applyNumberFormat="0" applyFill="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7">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5" borderId="0" xfId="6" applyFont="1" applyFill="1" applyBorder="1">
      <alignment horizontal="center"/>
    </xf>
    <xf numFmtId="14" fontId="1" fillId="0" borderId="0" xfId="4">
      <alignment horizontal="center" vertical="center"/>
    </xf>
    <xf numFmtId="0" fontId="18" fillId="0" borderId="0" xfId="0" applyFont="1"/>
    <xf numFmtId="0" fontId="0" fillId="0" borderId="15" xfId="0" applyBorder="1"/>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00000000-0005-0000-0000-000016000000}"/>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8"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00000000-0011-0000-FFFF-FFFF000000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strCache>
            </c:strRef>
          </c:cat>
          <c:val>
            <c:numRef>
              <c:f>'Datos de gráf. dinám. (ocultos)'!$C$6:$C$10</c:f>
              <c:numCache>
                <c:formatCode>m/d/yyyy</c:formatCode>
                <c:ptCount val="5"/>
                <c:pt idx="0">
                  <c:v>44809</c:v>
                </c:pt>
                <c:pt idx="1">
                  <c:v>44810</c:v>
                </c:pt>
                <c:pt idx="2">
                  <c:v>44811</c:v>
                </c:pt>
                <c:pt idx="3">
                  <c:v>44814</c:v>
                </c:pt>
                <c:pt idx="4">
                  <c:v>44816</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C77E71CD-5CF6-486A-B4E9-E4D50FBD7182}"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3C5-4C94-9219-88813D09657A}"/>
                </c:ext>
              </c:extLst>
            </c:dLbl>
            <c:dLbl>
              <c:idx val="1"/>
              <c:tx>
                <c:rich>
                  <a:bodyPr/>
                  <a:lstStyle/>
                  <a:p>
                    <a:r>
                      <a:rPr lang="es-AR"/>
                      <a:t>Presentación de proyecto y división de tareas</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A3C5-4C94-9219-88813D09657A}"/>
                </c:ext>
              </c:extLst>
            </c:dLbl>
            <c:dLbl>
              <c:idx val="2"/>
              <c:tx>
                <c:rich>
                  <a:bodyPr/>
                  <a:lstStyle/>
                  <a:p>
                    <a:fld id="{590FEFE0-AB4B-4E45-8B26-B70FDBE18CAB}"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C5-4C94-9219-88813D09657A}"/>
                </c:ext>
              </c:extLst>
            </c:dLbl>
            <c:dLbl>
              <c:idx val="3"/>
              <c:tx>
                <c:rich>
                  <a:bodyPr/>
                  <a:lstStyle/>
                  <a:p>
                    <a:fld id="{585DC6AC-2F7E-4F73-AF3D-494A5B3F899A}"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C5-4C94-9219-88813D09657A}"/>
                </c:ext>
              </c:extLst>
            </c:dLbl>
            <c:dLbl>
              <c:idx val="4"/>
              <c:tx>
                <c:rich>
                  <a:bodyPr/>
                  <a:lstStyle/>
                  <a:p>
                    <a:fld id="{FB7AC573-CF6A-42D5-8E56-F2FA6C3CA5ED}"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C5-4C94-9219-88813D09657A}"/>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strCache>
            </c:strRef>
          </c:cat>
          <c:val>
            <c:numRef>
              <c:f>'Datos de gráf. dinám. (ocultos)'!$E$6:$E$10</c:f>
              <c:numCache>
                <c:formatCode>General</c:formatCode>
                <c:ptCount val="5"/>
                <c:pt idx="0">
                  <c:v>1</c:v>
                </c:pt>
                <c:pt idx="1">
                  <c:v>1</c:v>
                </c:pt>
                <c:pt idx="2">
                  <c:v>3</c:v>
                </c:pt>
                <c:pt idx="3">
                  <c:v>2</c:v>
                </c:pt>
                <c:pt idx="4">
                  <c:v>1</c:v>
                </c:pt>
              </c:numCache>
            </c:numRef>
          </c:val>
          <c:extLst>
            <c:ext xmlns:c15="http://schemas.microsoft.com/office/drawing/2012/chart" uri="{02D57815-91ED-43cb-92C2-25804820EDAC}">
              <c15:datalabelsRange>
                <c15:f>'Datos de gráf. dinám. (ocultos)'!$B$6:$B$10</c15:f>
                <c15:dlblRange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414399952"/>
        <c:axId val="414401128"/>
        <c:axId val="0"/>
      </c:bar3DChart>
      <c:catAx>
        <c:axId val="414399952"/>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AR"/>
          </a:p>
        </c:txPr>
        <c:crossAx val="414401128"/>
        <c:crosses val="autoZero"/>
        <c:auto val="1"/>
        <c:lblAlgn val="ctr"/>
        <c:lblOffset val="100"/>
        <c:noMultiLvlLbl val="0"/>
      </c:catAx>
      <c:valAx>
        <c:axId val="414401128"/>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AR"/>
          </a:p>
        </c:txPr>
        <c:crossAx val="4143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itos" displayName="Hitos" ref="B4:G20">
  <autoFilter ref="B4:G20" xr:uid="{00000000-0009-0000-0100-000002000000}"/>
  <sortState xmlns:xlrd2="http://schemas.microsoft.com/office/spreadsheetml/2017/richdata2" ref="B6:G21">
    <sortCondition ref="C6:C21"/>
    <sortCondition ref="D6:D21"/>
  </sortState>
  <tableColumns count="6">
    <tableColumn id="12" xr3:uid="{00000000-0010-0000-0000-00000C000000}" name="Posición" totalsRowLabel="Total" dataDxfId="12" totalsRowDxfId="11"/>
    <tableColumn id="2" xr3:uid="{00000000-0010-0000-0000-000002000000}" name="Fecha de inicio" totalsRowDxfId="10" dataCellStyle="Date"/>
    <tableColumn id="3" xr3:uid="{00000000-0010-0000-0000-000003000000}" name="Fecha de finalización" totalsRowDxfId="9" dataCellStyle="Date"/>
    <tableColumn id="10" xr3:uid="{00000000-0010-0000-0000-00000A000000}" name="Hito o actividad">
      <calculatedColumnFormula>"Actividad"&amp;" "&amp;ROW($A1)</calculatedColumnFormula>
    </tableColumn>
    <tableColumn id="11" xr3:uid="{00000000-0010-0000-0000-00000B000000}" name="Inicio el día" dataDxfId="8" totalsRowDxfId="7">
      <calculatedColumnFormula>IFERROR(IF(OR(LEN(Hitos[[#This Row],[Fecha de inicio]])=0,LEN(Hitos[[#This Row],[Fecha de finalización]])=0),"",INT(C5)-INT($C$5)),"")</calculatedColumnFormula>
    </tableColumn>
    <tableColumn id="8" xr3:uid="{00000000-0010-0000-0000-000008000000}" name="Duración de la tarea" totalsRowFunction="count" dataDxfId="6" totalsRowDxfId="5">
      <calculatedColumnFormula>IFERROR(IF(Hitos[[#This Row],[Inicio el día]]=0,DATEDIF(Hitos[[#This Row],[Fecha de inicio]],Hitos[[#This Row],[Fecha de finalización]],"d")+1,IF(LEN(Hitos[[#This Row],[Inicio el día]])=0,"",DATEDIF(Hitos[[#This Row],[Fecha de inicio]],Hitos[[#This Row],[Fecha de finalización]],"d")+1)),0)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osDinámicos" displayName="DatosDinámicos" ref="B5:E10" totalsRowShown="0" tableBorderDxfId="4">
  <autoFilter ref="B5:E10" xr:uid="{00000000-0009-0000-0100-000001000000}">
    <filterColumn colId="0" hiddenButton="1"/>
    <filterColumn colId="1" hiddenButton="1"/>
    <filterColumn colId="2" hiddenButton="1"/>
    <filterColumn colId="3" hiddenButton="1"/>
  </autoFilter>
  <tableColumns count="4">
    <tableColumn id="1" xr3:uid="{00000000-0010-0000-0100-000001000000}" name="hito" dataDxfId="3">
      <calculatedColumnFormula>IFERROR(IF(LEN(OFFSET('Seguimiento de proyecto'!$E5,$B$3,0,1,1))=0,"",INDEX(Hitos[],'Seguimiento de proyecto'!$B5+$B$3,4)),"")</calculatedColumnFormula>
    </tableColumn>
    <tableColumn id="2" xr3:uid="{00000000-0010-0000-0100-000002000000}" name="fecha" dataDxfId="2">
      <calculatedColumnFormula>IFERROR(IF(LEN(OFFSET('Seguimiento de proyecto'!$C5,$B$3,0,1,1))=0,End_Date,INDEX(Hitos[],'Seguimiento de proyecto'!$B5+$B$3,2)),"")</calculatedColumnFormula>
    </tableColumn>
    <tableColumn id="3" xr3:uid="{00000000-0010-0000-0100-000003000000}" name="Inicio el día" dataDxfId="1">
      <calculatedColumnFormula>IFERROR(IF(LEN(OFFSET('Seguimiento de proyecto'!$F5,$B$3,0,1,1))=0,"",INDEX(Hitos[],'Seguimiento de proyecto'!$B5+$B$3,5)),"")</calculatedColumnFormula>
    </tableColumn>
    <tableColumn id="4" xr3:uid="{00000000-0010-0000-0100-000004000000}" name="duración" dataDxfId="0">
      <calculatedColumnFormula>IFERROR(IF(LEN(OFFSET('Seguimiento de proyecto'!$G5,$B$3,0,1,1))=0,"",INDEX(Hitos[],'Seguimiento de proyecto'!$B5+$B$3,6)),"")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1"/>
  <sheetViews>
    <sheetView showGridLines="0" tabSelected="1" zoomScaleNormal="100" workbookViewId="0">
      <selection activeCell="J8" sqref="J8"/>
    </sheetView>
  </sheetViews>
  <sheetFormatPr baseColWidth="10" defaultColWidth="9.140625" defaultRowHeight="15" x14ac:dyDescent="0.25"/>
  <cols>
    <col min="1" max="1" width="2.7109375" style="19" customWidth="1"/>
    <col min="2" max="2" width="14.5703125" customWidth="1"/>
    <col min="3" max="3" width="24.140625" customWidth="1"/>
    <col min="4" max="4" width="23.42578125" customWidth="1"/>
    <col min="5" max="5" width="52" customWidth="1"/>
    <col min="6" max="6" width="20.28515625" hidden="1" customWidth="1"/>
    <col min="7" max="7" width="22.28515625" hidden="1" customWidth="1"/>
    <col min="8" max="8" width="2.5703125" customWidth="1"/>
  </cols>
  <sheetData>
    <row r="1" spans="1:7" ht="50.1" customHeight="1" x14ac:dyDescent="0.7">
      <c r="A1" s="21" t="s">
        <v>0</v>
      </c>
      <c r="B1" s="1" t="s">
        <v>5</v>
      </c>
      <c r="D1" s="25" t="s">
        <v>28</v>
      </c>
    </row>
    <row r="2" spans="1:7" ht="30" customHeight="1" thickBot="1" x14ac:dyDescent="0.3">
      <c r="A2" s="19" t="s">
        <v>1</v>
      </c>
      <c r="C2" s="2" t="s">
        <v>7</v>
      </c>
      <c r="D2" s="15">
        <v>44809</v>
      </c>
    </row>
    <row r="3" spans="1:7" ht="30" customHeight="1" thickBot="1" x14ac:dyDescent="0.3">
      <c r="A3" s="19" t="s">
        <v>2</v>
      </c>
      <c r="C3" s="16" t="s">
        <v>8</v>
      </c>
      <c r="D3" s="15">
        <f ca="1">IFERROR(IF(MAX(Hitos[Fecha de finalización])=0,TODAY(),MAX(Hitos[Fecha de finalización])),TODAY())</f>
        <v>44827</v>
      </c>
      <c r="E3" s="17"/>
    </row>
    <row r="4" spans="1:7" ht="15" customHeight="1" x14ac:dyDescent="0.25">
      <c r="A4" s="20" t="s">
        <v>3</v>
      </c>
      <c r="B4" s="4" t="s">
        <v>6</v>
      </c>
      <c r="C4" s="4" t="s">
        <v>9</v>
      </c>
      <c r="D4" s="4" t="s">
        <v>10</v>
      </c>
      <c r="E4" s="4" t="s">
        <v>11</v>
      </c>
      <c r="F4" s="4" t="s">
        <v>12</v>
      </c>
      <c r="G4" s="4" t="s">
        <v>13</v>
      </c>
    </row>
    <row r="5" spans="1:7" x14ac:dyDescent="0.25">
      <c r="B5" s="22">
        <v>1</v>
      </c>
      <c r="C5" s="24">
        <v>44809</v>
      </c>
      <c r="D5" s="24">
        <v>44809</v>
      </c>
      <c r="E5" s="4" t="s">
        <v>27</v>
      </c>
      <c r="F5" s="23">
        <f>IFERROR(IF(OR(LEN(Hitos[[#This Row],[Fecha de inicio]])=0,LEN(Hitos[[#This Row],[Fecha de finalización]])=0),"",INT(C5)-INT($C$5)),"")</f>
        <v>0</v>
      </c>
      <c r="G5" s="23">
        <f>IFERROR(IF(Hitos[[#This Row],[Inicio el día]]=0,DATEDIF(Hitos[[#This Row],[Fecha de inicio]],Hitos[[#This Row],[Fecha de finalización]],"d")+1,IF(LEN(Hitos[[#This Row],[Inicio el día]])=0,"",DATEDIF(Hitos[[#This Row],[Fecha de inicio]],Hitos[[#This Row],[Fecha de finalización]],"d")+1)),0)</f>
        <v>1</v>
      </c>
    </row>
    <row r="6" spans="1:7" x14ac:dyDescent="0.25">
      <c r="B6" s="22">
        <v>2</v>
      </c>
      <c r="C6" s="24">
        <v>44810</v>
      </c>
      <c r="D6" s="24">
        <v>44810</v>
      </c>
      <c r="E6" s="4" t="s">
        <v>37</v>
      </c>
      <c r="F6" s="23">
        <f>IFERROR(IF(OR(LEN(Hitos[[#This Row],[Fecha de inicio]])=0,LEN(Hitos[[#This Row],[Fecha de finalización]])=0),"",INT(C6)-INT($C$5)),"")</f>
        <v>1</v>
      </c>
      <c r="G6" s="23">
        <f>IFERROR(IF(Hitos[[#This Row],[Inicio el día]]=0,DATEDIF(Hitos[[#This Row],[Fecha de inicio]],Hitos[[#This Row],[Fecha de finalización]],"d")+1,IF(LEN(Hitos[[#This Row],[Inicio el día]])=0,"",DATEDIF(Hitos[[#This Row],[Fecha de inicio]],Hitos[[#This Row],[Fecha de finalización]],"d")+1)),0)</f>
        <v>1</v>
      </c>
    </row>
    <row r="7" spans="1:7" x14ac:dyDescent="0.25">
      <c r="B7" s="22">
        <v>3</v>
      </c>
      <c r="C7" s="24">
        <v>44811</v>
      </c>
      <c r="D7" s="24">
        <v>44813</v>
      </c>
      <c r="E7" s="4" t="s">
        <v>33</v>
      </c>
      <c r="F7" s="23">
        <f>IFERROR(IF(OR(LEN(Hitos[[#This Row],[Fecha de inicio]])=0,LEN(Hitos[[#This Row],[Fecha de finalización]])=0),"",INT(C7)-INT($C$5)),"")</f>
        <v>2</v>
      </c>
      <c r="G7" s="23">
        <f>IFERROR(IF(Hitos[[#This Row],[Inicio el día]]=0,DATEDIF(Hitos[[#This Row],[Fecha de inicio]],Hitos[[#This Row],[Fecha de finalización]],"d")+1,IF(LEN(Hitos[[#This Row],[Inicio el día]])=0,"",DATEDIF(Hitos[[#This Row],[Fecha de inicio]],Hitos[[#This Row],[Fecha de finalización]],"d")+1)),0)</f>
        <v>3</v>
      </c>
    </row>
    <row r="8" spans="1:7" x14ac:dyDescent="0.25">
      <c r="B8" s="22">
        <v>4</v>
      </c>
      <c r="C8" s="24">
        <v>44814</v>
      </c>
      <c r="D8" s="24">
        <v>44815</v>
      </c>
      <c r="E8" s="4" t="s">
        <v>29</v>
      </c>
      <c r="F8" s="23">
        <f>IFERROR(IF(OR(LEN(Hitos[[#This Row],[Fecha de inicio]])=0,LEN(Hitos[[#This Row],[Fecha de finalización]])=0),"",INT(C8)-INT($C$5)),"")</f>
        <v>5</v>
      </c>
      <c r="G8" s="23">
        <f>IFERROR(IF(Hitos[[#This Row],[Inicio el día]]=0,DATEDIF(Hitos[[#This Row],[Fecha de inicio]],Hitos[[#This Row],[Fecha de finalización]],"d")+1,IF(LEN(Hitos[[#This Row],[Inicio el día]])=0,"",DATEDIF(Hitos[[#This Row],[Fecha de inicio]],Hitos[[#This Row],[Fecha de finalización]],"d")+1)),0)</f>
        <v>2</v>
      </c>
    </row>
    <row r="9" spans="1:7" x14ac:dyDescent="0.25">
      <c r="B9" s="22">
        <v>5</v>
      </c>
      <c r="C9" s="24">
        <v>44816</v>
      </c>
      <c r="D9" s="24">
        <v>44816</v>
      </c>
      <c r="E9" s="4" t="s">
        <v>30</v>
      </c>
      <c r="F9" s="23">
        <f>IFERROR(IF(OR(LEN(Hitos[[#This Row],[Fecha de inicio]])=0,LEN(Hitos[[#This Row],[Fecha de finalización]])=0),"",INT(C9)-INT($C$5)),"")</f>
        <v>7</v>
      </c>
      <c r="G9" s="23">
        <f>IFERROR(IF(Hitos[[#This Row],[Inicio el día]]=0,DATEDIF(Hitos[[#This Row],[Fecha de inicio]],Hitos[[#This Row],[Fecha de finalización]],"d")+1,IF(LEN(Hitos[[#This Row],[Inicio el día]])=0,"",DATEDIF(Hitos[[#This Row],[Fecha de inicio]],Hitos[[#This Row],[Fecha de finalización]],"d")+1)),0)</f>
        <v>1</v>
      </c>
    </row>
    <row r="10" spans="1:7" x14ac:dyDescent="0.25">
      <c r="B10" s="22">
        <v>6</v>
      </c>
      <c r="C10" s="24">
        <v>44817</v>
      </c>
      <c r="D10" s="24">
        <v>44817</v>
      </c>
      <c r="E10" s="4" t="s">
        <v>31</v>
      </c>
      <c r="F10" s="23">
        <f>IFERROR(IF(OR(LEN(Hitos[[#This Row],[Fecha de inicio]])=0,LEN(Hitos[[#This Row],[Fecha de finalización]])=0),"",INT(C10)-INT($C$5)),"")</f>
        <v>8</v>
      </c>
      <c r="G10" s="23">
        <f>IFERROR(IF(Hitos[[#This Row],[Inicio el día]]=0,DATEDIF(Hitos[[#This Row],[Fecha de inicio]],Hitos[[#This Row],[Fecha de finalización]],"d")+1,IF(LEN(Hitos[[#This Row],[Inicio el día]])=0,"",DATEDIF(Hitos[[#This Row],[Fecha de inicio]],Hitos[[#This Row],[Fecha de finalización]],"d")+1)),0)</f>
        <v>1</v>
      </c>
    </row>
    <row r="11" spans="1:7" x14ac:dyDescent="0.25">
      <c r="B11" s="22">
        <v>7</v>
      </c>
      <c r="C11" s="24">
        <v>44818</v>
      </c>
      <c r="D11" s="24">
        <v>44821</v>
      </c>
      <c r="E11" s="4" t="s">
        <v>36</v>
      </c>
      <c r="F11" s="23">
        <f>IFERROR(IF(OR(LEN(Hitos[[#This Row],[Fecha de inicio]])=0,LEN(Hitos[[#This Row],[Fecha de finalización]])=0),"",INT(C11)-INT($C$5)),"")</f>
        <v>9</v>
      </c>
      <c r="G11" s="23">
        <f>IFERROR(IF(Hitos[[#This Row],[Inicio el día]]=0,DATEDIF(Hitos[[#This Row],[Fecha de inicio]],Hitos[[#This Row],[Fecha de finalización]],"d")+1,IF(LEN(Hitos[[#This Row],[Inicio el día]])=0,"",DATEDIF(Hitos[[#This Row],[Fecha de inicio]],Hitos[[#This Row],[Fecha de finalización]],"d")+1)),0)</f>
        <v>4</v>
      </c>
    </row>
    <row r="12" spans="1:7" x14ac:dyDescent="0.25">
      <c r="B12" s="22">
        <v>8</v>
      </c>
      <c r="C12" s="24">
        <v>44822</v>
      </c>
      <c r="D12" s="24">
        <v>44822</v>
      </c>
      <c r="E12" s="4" t="s">
        <v>32</v>
      </c>
      <c r="F12" s="23">
        <f>IFERROR(IF(OR(LEN(Hitos[[#This Row],[Fecha de inicio]])=0,LEN(Hitos[[#This Row],[Fecha de finalización]])=0),"",INT(C12)-INT($C$5)),"")</f>
        <v>13</v>
      </c>
      <c r="G12" s="23">
        <f>IFERROR(IF(Hitos[[#This Row],[Inicio el día]]=0,DATEDIF(Hitos[[#This Row],[Fecha de inicio]],Hitos[[#This Row],[Fecha de finalización]],"d")+1,IF(LEN(Hitos[[#This Row],[Inicio el día]])=0,"",DATEDIF(Hitos[[#This Row],[Fecha de inicio]],Hitos[[#This Row],[Fecha de finalización]],"d")+1)),0)</f>
        <v>1</v>
      </c>
    </row>
    <row r="13" spans="1:7" x14ac:dyDescent="0.25">
      <c r="B13" s="22">
        <v>9</v>
      </c>
      <c r="C13" s="24">
        <v>44823</v>
      </c>
      <c r="D13" s="24">
        <v>44824</v>
      </c>
      <c r="E13" s="26" t="s">
        <v>34</v>
      </c>
      <c r="F13" s="23">
        <f>IFERROR(IF(OR(LEN(Hitos[[#This Row],[Fecha de inicio]])=0,LEN(Hitos[[#This Row],[Fecha de finalización]])=0),"",INT(C13)-INT($C$5)),"")</f>
        <v>14</v>
      </c>
      <c r="G13" s="23">
        <f>IFERROR(IF(Hitos[[#This Row],[Inicio el día]]=0,DATEDIF(Hitos[[#This Row],[Fecha de inicio]],Hitos[[#This Row],[Fecha de finalización]],"d")+1,IF(LEN(Hitos[[#This Row],[Inicio el día]])=0,"",DATEDIF(Hitos[[#This Row],[Fecha de inicio]],Hitos[[#This Row],[Fecha de finalización]],"d")+1)),0)</f>
        <v>2</v>
      </c>
    </row>
    <row r="14" spans="1:7" x14ac:dyDescent="0.25">
      <c r="B14" s="22">
        <v>10</v>
      </c>
      <c r="C14" s="24">
        <v>44825</v>
      </c>
      <c r="D14" s="24">
        <v>44827</v>
      </c>
      <c r="E14" s="26" t="s">
        <v>35</v>
      </c>
      <c r="F14" s="23">
        <f>IFERROR(IF(OR(LEN(Hitos[[#This Row],[Fecha de inicio]])=0,LEN(Hitos[[#This Row],[Fecha de finalización]])=0),"",INT(C14)-INT($C$5)),"")</f>
        <v>16</v>
      </c>
      <c r="G14" s="23">
        <f>IFERROR(IF(Hitos[[#This Row],[Inicio el día]]=0,DATEDIF(Hitos[[#This Row],[Fecha de inicio]],Hitos[[#This Row],[Fecha de finalización]],"d")+1,IF(LEN(Hitos[[#This Row],[Inicio el día]])=0,"",DATEDIF(Hitos[[#This Row],[Fecha de inicio]],Hitos[[#This Row],[Fecha de finalización]],"d")+1)),0)</f>
        <v>3</v>
      </c>
    </row>
    <row r="15" spans="1:7" x14ac:dyDescent="0.25">
      <c r="B15" s="22">
        <v>11</v>
      </c>
      <c r="C15" s="24"/>
      <c r="D15" s="24"/>
      <c r="E15" s="4"/>
      <c r="F15" s="23" t="str">
        <f>IFERROR(IF(OR(LEN(Hitos[[#This Row],[Fecha de inicio]])=0,LEN(Hitos[[#This Row],[Fecha de finalización]])=0),"",INT(C15)-INT($C$5)),"")</f>
        <v/>
      </c>
      <c r="G15" s="23" t="str">
        <f>IFERROR(IF(Hitos[[#This Row],[Inicio el día]]=0,DATEDIF(Hitos[[#This Row],[Fecha de inicio]],Hitos[[#This Row],[Fecha de finalización]],"d")+1,IF(LEN(Hitos[[#This Row],[Inicio el día]])=0,"",DATEDIF(Hitos[[#This Row],[Fecha de inicio]],Hitos[[#This Row],[Fecha de finalización]],"d")+1)),0)</f>
        <v/>
      </c>
    </row>
    <row r="16" spans="1:7" x14ac:dyDescent="0.25">
      <c r="B16" s="22">
        <v>12</v>
      </c>
      <c r="C16" s="24"/>
      <c r="D16" s="24"/>
      <c r="E16" s="4"/>
      <c r="F16" s="23" t="str">
        <f>IFERROR(IF(OR(LEN(Hitos[[#This Row],[Fecha de inicio]])=0,LEN(Hitos[[#This Row],[Fecha de finalización]])=0),"",INT(C16)-INT($C$5)),"")</f>
        <v/>
      </c>
      <c r="G16" s="23" t="str">
        <f>IFERROR(IF(Hitos[[#This Row],[Inicio el día]]=0,DATEDIF(Hitos[[#This Row],[Fecha de inicio]],Hitos[[#This Row],[Fecha de finalización]],"d")+1,IF(LEN(Hitos[[#This Row],[Inicio el día]])=0,"",DATEDIF(Hitos[[#This Row],[Fecha de inicio]],Hitos[[#This Row],[Fecha de finalización]],"d")+1)),0)</f>
        <v/>
      </c>
    </row>
    <row r="17" spans="1:7" x14ac:dyDescent="0.25">
      <c r="B17" s="22">
        <v>13</v>
      </c>
      <c r="C17" s="24"/>
      <c r="D17" s="24"/>
      <c r="E17" s="4"/>
      <c r="F17" s="23" t="str">
        <f>IFERROR(IF(OR(LEN(Hitos[[#This Row],[Fecha de inicio]])=0,LEN(Hitos[[#This Row],[Fecha de finalización]])=0),"",INT(C17)-INT($C$5)),"")</f>
        <v/>
      </c>
      <c r="G17" s="23" t="str">
        <f>IFERROR(IF(Hitos[[#This Row],[Inicio el día]]=0,DATEDIF(Hitos[[#This Row],[Fecha de inicio]],Hitos[[#This Row],[Fecha de finalización]],"d")+1,IF(LEN(Hitos[[#This Row],[Inicio el día]])=0,"",DATEDIF(Hitos[[#This Row],[Fecha de inicio]],Hitos[[#This Row],[Fecha de finalización]],"d")+1)),0)</f>
        <v/>
      </c>
    </row>
    <row r="18" spans="1:7" x14ac:dyDescent="0.25">
      <c r="B18" s="22">
        <v>14</v>
      </c>
      <c r="C18" s="24"/>
      <c r="D18" s="24"/>
      <c r="E18" s="4"/>
      <c r="F18" s="23" t="str">
        <f>IFERROR(IF(OR(LEN(Hitos[[#This Row],[Fecha de inicio]])=0,LEN(Hitos[[#This Row],[Fecha de finalización]])=0),"",INT(C18)-INT($C$5)),"")</f>
        <v/>
      </c>
      <c r="G18" s="23" t="str">
        <f>IFERROR(IF(Hitos[[#This Row],[Inicio el día]]=0,DATEDIF(Hitos[[#This Row],[Fecha de inicio]],Hitos[[#This Row],[Fecha de finalización]],"d")+1,IF(LEN(Hitos[[#This Row],[Inicio el día]])=0,"",DATEDIF(Hitos[[#This Row],[Fecha de inicio]],Hitos[[#This Row],[Fecha de finalización]],"d")+1)),0)</f>
        <v/>
      </c>
    </row>
    <row r="19" spans="1:7" x14ac:dyDescent="0.25">
      <c r="B19" s="22">
        <v>15</v>
      </c>
      <c r="C19" s="24"/>
      <c r="D19" s="24"/>
      <c r="E19" s="4"/>
      <c r="F19" s="23" t="str">
        <f>IFERROR(IF(OR(LEN(Hitos[[#This Row],[Fecha de inicio]])=0,LEN(Hitos[[#This Row],[Fecha de finalización]])=0),"",INT(C19)-INT($C$5)),"")</f>
        <v/>
      </c>
      <c r="G19" s="23" t="str">
        <f>IFERROR(IF(Hitos[[#This Row],[Inicio el día]]=0,DATEDIF(Hitos[[#This Row],[Fecha de inicio]],Hitos[[#This Row],[Fecha de finalización]],"d")+1,IF(LEN(Hitos[[#This Row],[Inicio el día]])=0,"",DATEDIF(Hitos[[#This Row],[Fecha de inicio]],Hitos[[#This Row],[Fecha de finalización]],"d")+1)),0)</f>
        <v/>
      </c>
    </row>
    <row r="20" spans="1:7" x14ac:dyDescent="0.25">
      <c r="B20" s="22"/>
      <c r="C20" s="24"/>
      <c r="D20" s="24"/>
      <c r="E20" s="4"/>
      <c r="F20" s="23" t="str">
        <f>IFERROR(IF(OR(LEN(Hitos[[#This Row],[Fecha de inicio]])=0,LEN(Hitos[[#This Row],[Fecha de finalización]])=0),"",INT(C20)-INT($C$5)),"")</f>
        <v/>
      </c>
      <c r="G20" s="23" t="str">
        <f>IFERROR(IF(Hitos[[#This Row],[Inicio el día]]=0,DATEDIF(Hitos[[#This Row],[Fecha de inicio]],Hitos[[#This Row],[Fecha de finalización]],"d")+1,IF(LEN(Hitos[[#This Row],[Inicio el día]])=0,"",DATEDIF(Hitos[[#This Row],[Fecha de inicio]],Hitos[[#This Row],[Fecha de finalización]],"d")+1)),0)</f>
        <v/>
      </c>
    </row>
    <row r="21" spans="1:7" x14ac:dyDescent="0.25">
      <c r="A21" s="19" t="s">
        <v>4</v>
      </c>
      <c r="B21" s="18"/>
      <c r="C21" s="18"/>
      <c r="D21" s="18"/>
      <c r="E21" s="18"/>
      <c r="F21" s="18"/>
      <c r="G21" s="18"/>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3"/>
  <sheetViews>
    <sheetView showGridLines="0" topLeftCell="A13" workbookViewId="0">
      <selection activeCell="A16" sqref="A16"/>
    </sheetView>
  </sheetViews>
  <sheetFormatPr baseColWidth="10" defaultColWidth="9.140625" defaultRowHeight="15" x14ac:dyDescent="0.25"/>
  <cols>
    <col min="1" max="1" width="2.5703125" customWidth="1"/>
  </cols>
  <sheetData>
    <row r="1" spans="1:1" ht="14.45" customHeight="1" x14ac:dyDescent="0.25">
      <c r="A1" s="20" t="s">
        <v>14</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
  <sheetViews>
    <sheetView showGridLines="0" workbookViewId="0"/>
  </sheetViews>
  <sheetFormatPr baseColWidth="10" defaultColWidth="9.140625" defaultRowHeight="15" x14ac:dyDescent="0.25"/>
  <cols>
    <col min="1" max="1" width="2.5703125" style="19" customWidth="1"/>
    <col min="2" max="2" width="20.5703125" customWidth="1"/>
    <col min="3" max="3" width="15.7109375" customWidth="1"/>
    <col min="4" max="4" width="23.140625" style="5" customWidth="1"/>
    <col min="5" max="5" width="15.7109375" style="5" customWidth="1"/>
  </cols>
  <sheetData>
    <row r="1" spans="1:6" ht="50.1" customHeight="1" x14ac:dyDescent="0.25">
      <c r="A1" s="19" t="s">
        <v>15</v>
      </c>
      <c r="B1" s="1" t="s">
        <v>20</v>
      </c>
    </row>
    <row r="2" spans="1:6" x14ac:dyDescent="0.25">
      <c r="A2" s="19" t="s">
        <v>16</v>
      </c>
      <c r="B2" t="s">
        <v>21</v>
      </c>
    </row>
    <row r="3" spans="1:6" x14ac:dyDescent="0.25">
      <c r="A3" s="19" t="s">
        <v>17</v>
      </c>
      <c r="B3">
        <v>0</v>
      </c>
    </row>
    <row r="4" spans="1:6" x14ac:dyDescent="0.25">
      <c r="A4" s="19" t="s">
        <v>18</v>
      </c>
      <c r="B4" t="s">
        <v>22</v>
      </c>
    </row>
    <row r="5" spans="1:6" ht="15.75" thickBot="1" x14ac:dyDescent="0.3">
      <c r="A5" s="19" t="s">
        <v>19</v>
      </c>
      <c r="B5" s="3" t="s">
        <v>23</v>
      </c>
      <c r="C5" s="3" t="s">
        <v>24</v>
      </c>
      <c r="D5" s="3" t="s">
        <v>12</v>
      </c>
      <c r="E5" s="3" t="s">
        <v>25</v>
      </c>
      <c r="F5" t="s">
        <v>26</v>
      </c>
    </row>
    <row r="6" spans="1:6" x14ac:dyDescent="0.25">
      <c r="B6" s="9" t="str">
        <f ca="1">IFERROR(IF(LEN(OFFSET('Seguimiento de proyecto'!$E5,$B$3,0,1,1))=0,"",INDEX(Hitos[],'Seguimiento de proyecto'!$B5+$B$3,4)),"")</f>
        <v>Debate, selección de problemática y su posible solución</v>
      </c>
      <c r="C6" s="10">
        <f ca="1">IFERROR(IF(LEN(OFFSET('Seguimiento de proyecto'!$C5,$B$3,0,1,1))=0,End_Date,INDEX(Hitos[],'Seguimiento de proyecto'!$B5+$B$3,2)),"")</f>
        <v>44809</v>
      </c>
      <c r="D6" s="11">
        <f ca="1">IFERROR(IF(LEN(OFFSET('Seguimiento de proyecto'!$F5,$B$3,0,1,1))=0,"",INDEX(Hitos[],'Seguimiento de proyecto'!$B5+$B$3,5)),"")</f>
        <v>0</v>
      </c>
      <c r="E6" s="12">
        <f ca="1">IFERROR(IF(LEN(OFFSET('Seguimiento de proyecto'!$G5,$B$3,0,1,1))=0,"",INDEX(Hitos[],'Seguimiento de proyecto'!$B5+$B$3,6)),"")</f>
        <v>1</v>
      </c>
    </row>
    <row r="7" spans="1:6" x14ac:dyDescent="0.25">
      <c r="B7" s="13" t="str">
        <f ca="1">IFERROR(IF(LEN(OFFSET('Seguimiento de proyecto'!$E6,$B$3,0,1,1))=0,"",INDEX(Hitos[],'Seguimiento de proyecto'!$B6+$B$3,4)),"")</f>
        <v>Presentacion de proyecto y división de tareas</v>
      </c>
      <c r="C7" s="7">
        <f ca="1">IFERROR(IF(LEN(OFFSET('Seguimiento de proyecto'!$C6,$B$3,0,1,1))=0,End_Date,INDEX(Hitos[],'Seguimiento de proyecto'!$B6+$B$3,2)),"")</f>
        <v>44810</v>
      </c>
      <c r="D7" s="8">
        <f ca="1">IFERROR(IF(LEN(OFFSET('Seguimiento de proyecto'!$F6,$B$3,0,1,1))=0,"",INDEX(Hitos[],'Seguimiento de proyecto'!$B6+$B$3,5)),"")</f>
        <v>1</v>
      </c>
      <c r="E7" s="14">
        <f ca="1">IFERROR(IF(LEN(OFFSET('Seguimiento de proyecto'!$G6,$B$3,0,1,1))=0,"",INDEX(Hitos[],'Seguimiento de proyecto'!$B6+$B$3,6)),"")</f>
        <v>1</v>
      </c>
    </row>
    <row r="8" spans="1:6" x14ac:dyDescent="0.25">
      <c r="B8" s="13" t="str">
        <f ca="1">IFERROR(IF(LEN(OFFSET('Seguimiento de proyecto'!$E7,$B$3,0,1,1))=0,"",INDEX(Hitos[],'Seguimiento de proyecto'!$B7+$B$3,4)),"")</f>
        <v>Compra de materiales</v>
      </c>
      <c r="C8" s="7">
        <f ca="1">IFERROR(IF(LEN(OFFSET('Seguimiento de proyecto'!$C7,$B$3,0,1,1))=0,End_Date,INDEX(Hitos[],'Seguimiento de proyecto'!$B7+$B$3,2)),"")</f>
        <v>44811</v>
      </c>
      <c r="D8" s="8">
        <f ca="1">IFERROR(IF(LEN(OFFSET('Seguimiento de proyecto'!$F7,$B$3,0,1,1))=0,"",INDEX(Hitos[],'Seguimiento de proyecto'!$B7+$B$3,5)),"")</f>
        <v>2</v>
      </c>
      <c r="E8" s="14">
        <f ca="1">IFERROR(IF(LEN(OFFSET('Seguimiento de proyecto'!$G7,$B$3,0,1,1))=0,"",INDEX(Hitos[],'Seguimiento de proyecto'!$B7+$B$3,6)),"")</f>
        <v>3</v>
      </c>
    </row>
    <row r="9" spans="1:6" s="6" customFormat="1" x14ac:dyDescent="0.25">
      <c r="A9" s="19"/>
      <c r="B9" s="13" t="str">
        <f ca="1">IFERROR(IF(LEN(OFFSET('Seguimiento de proyecto'!$E8,$B$3,0,1,1))=0,"",INDEX(Hitos[],'Seguimiento de proyecto'!$B8+$B$3,4)),"")</f>
        <v>Construcción del chasis del auto</v>
      </c>
      <c r="C9" s="7">
        <f ca="1">IFERROR(IF(LEN(OFFSET('Seguimiento de proyecto'!$C8,$B$3,0,1,1))=0,End_Date,INDEX(Hitos[],'Seguimiento de proyecto'!$B8+$B$3,2)),"")</f>
        <v>44814</v>
      </c>
      <c r="D9" s="8">
        <f ca="1">IFERROR(IF(LEN(OFFSET('Seguimiento de proyecto'!$F8,$B$3,0,1,1))=0,"",INDEX(Hitos[],'Seguimiento de proyecto'!$B8+$B$3,5)),"")</f>
        <v>5</v>
      </c>
      <c r="E9" s="14">
        <f ca="1">IFERROR(IF(LEN(OFFSET('Seguimiento de proyecto'!$G8,$B$3,0,1,1))=0,"",INDEX(Hitos[],'Seguimiento de proyecto'!$B8+$B$3,6)),"")</f>
        <v>2</v>
      </c>
    </row>
    <row r="10" spans="1:6" s="6" customFormat="1" x14ac:dyDescent="0.25">
      <c r="A10" s="19"/>
      <c r="B10" s="13" t="str">
        <f ca="1">IFERROR(IF(LEN(OFFSET('Seguimiento de proyecto'!$E9,$B$3,0,1,1))=0,"",INDEX(Hitos[],'Seguimiento de proyecto'!$B9+$B$3,4)),"")</f>
        <v>Instalación de las ruedas, los motores y puente H al chasis</v>
      </c>
      <c r="C10" s="7">
        <f ca="1">IFERROR(IF(LEN(OFFSET('Seguimiento de proyecto'!$C9,$B$3,0,1,1))=0,End_Date,INDEX(Hitos[],'Seguimiento de proyecto'!$B9+$B$3,2)),"")</f>
        <v>44816</v>
      </c>
      <c r="D10" s="8">
        <f ca="1">IFERROR(IF(LEN(OFFSET('Seguimiento de proyecto'!$F9,$B$3,0,1,1))=0,"",INDEX(Hitos[],'Seguimiento de proyecto'!$B9+$B$3,5)),"")</f>
        <v>7</v>
      </c>
      <c r="E10" s="14">
        <f ca="1">IFERROR(IF(LEN(OFFSET('Seguimiento de proyecto'!$G9,$B$3,0,1,1))=0,"",INDEX(Hitos[],'Seguimiento de proyecto'!$B9+$B$3,6)),"")</f>
        <v>1</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Seguimiento de proyecto</vt:lpstr>
      <vt:lpstr>Diagrama de Gantt</vt:lpstr>
      <vt:lpstr>Datos de gráf. dinám. (ocultos)</vt:lpstr>
      <vt:lpstr>Duración</vt:lpstr>
      <vt:lpstr>Fecha_de_finalización</vt:lpstr>
      <vt:lpstr>Fecha_de_inicio</vt:lpstr>
      <vt:lpstr>Hito</vt:lpstr>
      <vt:lpstr>IncrementoDeDesplazamiento</vt:lpstr>
      <vt:lpstr>InicioElDía</vt:lpstr>
      <vt:lpstr>TablaFechaDeInicio</vt:lpstr>
      <vt:lpstr>'Seguimiento de 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2022-09-23T18:52:53Z</dcterms:modified>
</cp:coreProperties>
</file>