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trlProps/ctrlProp1.xml" ContentType="application/vnd.ms-excel.controlpropertie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01"/>
  <workbookPr filterPrivacy="1"/>
  <xr:revisionPtr revIDLastSave="0" documentId="13_ncr:1_{525E08F9-CCB1-4D3A-B0D1-0BE770F7075B}" xr6:coauthVersionLast="47" xr6:coauthVersionMax="47" xr10:uidLastSave="{00000000-0000-0000-0000-000000000000}"/>
  <bookViews>
    <workbookView xWindow="-108" yWindow="-108" windowWidth="23256" windowHeight="12576" xr2:uid="{00000000-000D-0000-FFFF-FFFF00000000}"/>
  </bookViews>
  <sheets>
    <sheet name="Seguimiento de proyecto" sheetId="4" r:id="rId1"/>
    <sheet name="Diagrama de Gantt" sheetId="5" r:id="rId2"/>
    <sheet name="Datos de gráf. dinám. (ocultos)" sheetId="2" state="hidden" r:id="rId3"/>
  </sheets>
  <definedNames>
    <definedName name="Duración">Hitos[Duración de la tarea]</definedName>
    <definedName name="Fecha_de_finalización">'Seguimiento de proyecto'!$D$3</definedName>
    <definedName name="Fecha_de_inicio">'Seguimiento de proyecto'!$D$2</definedName>
    <definedName name="Hito">Hitos[Hito o actividad]</definedName>
    <definedName name="IncrementoDeDesplazamiento">Hitos[Posición]</definedName>
    <definedName name="InicioElDía">Hitos[Inicio el día]</definedName>
    <definedName name="TablaFechaDeInicio">Hitos[Fecha de inicio]</definedName>
    <definedName name="_xlnm.Print_Titles" localSheetId="0">'Seguimiento de proyecto'!$4:$4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F13" i="4" l="1"/>
  <c r="G13" i="4" s="1"/>
  <c r="B6" i="2"/>
  <c r="C6" i="2" l="1"/>
  <c r="B10" i="2"/>
  <c r="B9" i="2"/>
  <c r="B8" i="2"/>
  <c r="F7" i="4" l="1"/>
  <c r="G7" i="4" l="1"/>
  <c r="F5" i="4"/>
  <c r="F15" i="4"/>
  <c r="G15" i="4" s="1"/>
  <c r="F8" i="4"/>
  <c r="B7" i="2"/>
  <c r="G8" i="4" l="1"/>
  <c r="F16" i="4"/>
  <c r="G16" i="4" s="1"/>
  <c r="F9" i="4" l="1"/>
  <c r="G9" i="4" s="1"/>
  <c r="F10" i="4"/>
  <c r="G10" i="4" s="1"/>
  <c r="F14" i="4"/>
  <c r="G14" i="4" s="1"/>
  <c r="G5" i="4"/>
  <c r="F11" i="4" l="1"/>
  <c r="G11" i="4" s="1"/>
  <c r="F6" i="4"/>
  <c r="G6" i="4" l="1"/>
  <c r="F12" i="4"/>
  <c r="G12" i="4" s="1"/>
  <c r="D3" i="4" l="1"/>
  <c r="C10" i="2" l="1"/>
  <c r="C7" i="2"/>
  <c r="C9" i="2"/>
  <c r="C8" i="2"/>
  <c r="D10" i="2"/>
  <c r="D6" i="2" l="1"/>
  <c r="D9" i="2"/>
  <c r="D8" i="2"/>
  <c r="D7" i="2"/>
  <c r="E10" i="2" l="1"/>
  <c r="E6" i="2"/>
  <c r="E9" i="2"/>
  <c r="E8" i="2"/>
  <c r="E7" i="2"/>
</calcChain>
</file>

<file path=xl/sharedStrings.xml><?xml version="1.0" encoding="utf-8"?>
<sst xmlns="http://schemas.openxmlformats.org/spreadsheetml/2006/main" count="40" uniqueCount="39">
  <si>
    <t>Cree un seguimiento de proyecto en esta hoja de cálculo.
El título de esta hoja de cálculo se encuentra en la celda B1. 
Para obtener información sobre cómo usar esta hoja de cálculo, incluidas las instrucciones para lectores de pantalla, vea la hoja de cálculo Información.</t>
  </si>
  <si>
    <t>La fecha de inicio se puede especificar de forma manual en la celda D2, o bien puede usar la fórmula de ejemplo de la plantilla para encontrar la fecha anterior en la columna Hito de la tabla Hito siguiente.</t>
  </si>
  <si>
    <t>La fecha de finalización se puede especificar de forma manual en la celda D3, o bien puede usar la fórmula de ejemplo de la plantilla para encontrar la fecha posterior en la columna Hito de la tabla Hito siguiente.</t>
  </si>
  <si>
    <t>Los encabezados de la tabla se encuentran en las celdas de B5 a G5. 
Hay dos columnas ocultas: Las columnas “Inicio el día” y “Duración de la tarea” en las celdas F5 y G5 se calculan automáticamente y se usan para crear el diagrama de Gantt en la hoja de cálculo Diagrama de Gantt. 
Los datos de ejemplo se encuentran en las celdas B6 a E21. 
La siguiente instrucción se encuentra en la celda A22.</t>
  </si>
  <si>
    <t>Seguimiento de proyecto</t>
  </si>
  <si>
    <t>Posición</t>
  </si>
  <si>
    <t>Fecha de inicio:</t>
  </si>
  <si>
    <t>Fecha de finalización:</t>
  </si>
  <si>
    <t>Fecha de inicio</t>
  </si>
  <si>
    <t>Fecha de finalización</t>
  </si>
  <si>
    <t>Hito o actividad</t>
  </si>
  <si>
    <t>Inicio el día</t>
  </si>
  <si>
    <t>Duración de la tarea</t>
  </si>
  <si>
    <t>El diagrama de Gantt con una barra de desplazamiento se encuentra en esta hoja de cálculo. 
La barra de desplazamiento empieza en la celda B29.
Esta es la última instrucción de esta hoja de cálculo.</t>
  </si>
  <si>
    <t>El título de esta hoja de cálculo se encuentra en la celda B1.</t>
  </si>
  <si>
    <t>El encabezado del incremento de desplazamiento horizontal se encuentra en la celda B2.
Para incrementar los datos de forma manual, escriba un nuevo valor en la celda B3.
La página de desplazamiento se actualiza automáticamente cuando la barra de desplazamiento avanza o retrocede una página en la hoja de cálculo Diagrama de Gantt.</t>
  </si>
  <si>
    <t>El valor de desplazamiento del diagrama de Gantt que se actualiza automáticamente se encuentra en la celda B3.</t>
  </si>
  <si>
    <t>El título de la tabla se encuentra en la celda B4.</t>
  </si>
  <si>
    <t>Los encabezados de la tabla se encuentran en las celdas de B5 a E5. 
Hay una nota en la celda F5.
En esta tabla, se representarán hasta 5 hitos a la vez. 
No modifique ni elimine esta hoja de cálculo ni sus contenidos.</t>
  </si>
  <si>
    <t>Datos de gráfico dinámicos</t>
  </si>
  <si>
    <t>incremento de desplazamiento horizontal</t>
  </si>
  <si>
    <t>Tabla de datos dinámicos</t>
  </si>
  <si>
    <t>hito</t>
  </si>
  <si>
    <t>fecha</t>
  </si>
  <si>
    <t>duración</t>
  </si>
  <si>
    <t>&lt;-- Se representarán hasta 5 hitos a la vez.</t>
  </si>
  <si>
    <t>Debate, selección de problemática y su posible solución</t>
  </si>
  <si>
    <t>A.C.R.I.CO</t>
  </si>
  <si>
    <t>Construcción del chasis del auto</t>
  </si>
  <si>
    <t>Instalación de las ruedas, los motores y puente H al chasis</t>
  </si>
  <si>
    <t>Incorporación del sensor al chasis</t>
  </si>
  <si>
    <t>Incorporación de la fuente de alimentación</t>
  </si>
  <si>
    <t>Compra de materiales</t>
  </si>
  <si>
    <t>Pruebas de funcionamiento</t>
  </si>
  <si>
    <t>Control de proyecto, presentación final e informe</t>
  </si>
  <si>
    <t>Desarrollo de la app de control</t>
  </si>
  <si>
    <t>Presentacion de proyecto y división de tareas</t>
  </si>
  <si>
    <t>Se puso en funcionamiento el sensor MQ2</t>
  </si>
  <si>
    <t>Ensayo y prueba de funcionamiento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</si>
</sst>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_(* #,##0_);_(* \(#,##0\);_(* &quot;-&quot;_);_(@_)"/>
    <numFmt numFmtId="165" formatCode="_-* #,##0\ &quot;€&quot;_-;\-* #,##0\ &quot;€&quot;_-;_-* &quot;-&quot;\ &quot;€&quot;_-;_-@_-"/>
    <numFmt numFmtId="166" formatCode="_-* #,##0.00\ &quot;€&quot;_-;\-* #,##0.00\ &quot;€&quot;_-;_-* &quot;-&quot;??\ &quot;€&quot;_-;_-@_-"/>
    <numFmt numFmtId="167" formatCode="#,##0_ ;\-#,##0\ "/>
  </numFmts>
  <fonts count="21" x14ac:knownFonts="1">
    <font>
      <sz val="11"/>
      <color theme="1"/>
      <name val="Calibri"/>
      <family val="2"/>
      <scheme val="minor"/>
    </font>
    <font>
      <sz val="11"/>
      <color theme="1"/>
      <name val="Calibri"/>
      <family val="2"/>
      <scheme val="minor"/>
    </font>
    <font>
      <b/>
      <sz val="11"/>
      <color theme="0"/>
      <name val="Calibri"/>
      <family val="2"/>
      <scheme val="minor"/>
    </font>
    <font>
      <sz val="11"/>
      <color theme="0"/>
      <name val="Calibri"/>
      <family val="2"/>
      <scheme val="minor"/>
    </font>
    <font>
      <b/>
      <sz val="16"/>
      <color theme="4" tint="-0.24994659260841701"/>
      <name val="Calibri"/>
      <family val="2"/>
      <scheme val="minor"/>
    </font>
    <font>
      <b/>
      <sz val="12"/>
      <color theme="4" tint="-0.24994659260841701"/>
      <name val="Calibri"/>
      <family val="2"/>
      <scheme val="minor"/>
    </font>
    <font>
      <b/>
      <sz val="11"/>
      <color theme="4" tint="-0.499984740745262"/>
      <name val="Calibri"/>
      <family val="2"/>
      <scheme val="minor"/>
    </font>
    <font>
      <i/>
      <sz val="11"/>
      <color theme="4" tint="-0.24994659260841701"/>
      <name val="Calibri"/>
      <family val="2"/>
      <scheme val="minor"/>
    </font>
    <font>
      <sz val="18"/>
      <color theme="3"/>
      <name val="Calibri"/>
      <family val="2"/>
      <scheme val="maj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b/>
      <sz val="11"/>
      <color theme="1"/>
      <name val="Calibri"/>
      <family val="2"/>
      <scheme val="minor"/>
    </font>
    <font>
      <b/>
      <sz val="36"/>
      <color theme="1"/>
      <name val="Calibri"/>
      <family val="2"/>
      <scheme val="minor"/>
    </font>
    <font>
      <sz val="11"/>
      <color theme="1"/>
      <name val="Calibri"/>
      <scheme val="minor"/>
    </font>
    <font>
      <sz val="8"/>
      <name val="Calibri"/>
      <family val="2"/>
      <scheme val="minor"/>
    </font>
  </fonts>
  <fills count="35">
    <fill>
      <patternFill patternType="none"/>
    </fill>
    <fill>
      <patternFill patternType="gray125"/>
    </fill>
    <fill>
      <patternFill patternType="solid">
        <fgColor theme="8" tint="0.79998168889431442"/>
        <bgColor indexed="65"/>
      </patternFill>
    </fill>
    <fill>
      <patternFill patternType="solid">
        <fgColor theme="4" tint="-0.499984740745262"/>
        <bgColor indexed="64"/>
      </patternFill>
    </fill>
    <fill>
      <patternFill patternType="solid">
        <fgColor theme="4" tint="0.7999816888943144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6">
    <border>
      <left/>
      <right/>
      <top/>
      <bottom/>
      <diagonal/>
    </border>
    <border>
      <left/>
      <right/>
      <top/>
      <bottom style="thick">
        <color theme="5" tint="-0.24994659260841701"/>
      </bottom>
      <diagonal/>
    </border>
    <border>
      <left style="double">
        <color theme="0"/>
      </left>
      <right/>
      <top/>
      <bottom/>
      <diagonal/>
    </border>
    <border>
      <left style="medium">
        <color theme="5" tint="-0.249977111117893"/>
      </left>
      <right/>
      <top style="medium">
        <color theme="5" tint="-0.249977111117893"/>
      </top>
      <bottom/>
      <diagonal/>
    </border>
    <border>
      <left/>
      <right/>
      <top style="medium">
        <color theme="5" tint="-0.249977111117893"/>
      </top>
      <bottom/>
      <diagonal/>
    </border>
    <border>
      <left/>
      <right style="medium">
        <color theme="5" tint="-0.249977111117893"/>
      </right>
      <top style="medium">
        <color theme="5" tint="-0.249977111117893"/>
      </top>
      <bottom/>
      <diagonal/>
    </border>
    <border>
      <left style="medium">
        <color theme="5" tint="-0.249977111117893"/>
      </left>
      <right/>
      <top/>
      <bottom/>
      <diagonal/>
    </border>
    <border>
      <left/>
      <right style="medium">
        <color theme="5" tint="-0.249977111117893"/>
      </right>
      <top/>
      <bottom/>
      <diagonal/>
    </border>
    <border>
      <left/>
      <right/>
      <top/>
      <bottom style="medium">
        <color theme="0"/>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8">
    <xf numFmtId="0" fontId="0" fillId="0" borderId="0"/>
    <xf numFmtId="0" fontId="4" fillId="0" borderId="0" applyNumberFormat="0" applyFill="0" applyProtection="0">
      <alignment vertical="center"/>
    </xf>
    <xf numFmtId="0" fontId="5" fillId="0" borderId="0" applyNumberFormat="0" applyFill="0" applyProtection="0">
      <alignment horizontal="right" vertical="center" indent="1"/>
    </xf>
    <xf numFmtId="0" fontId="2" fillId="3" borderId="0" applyNumberFormat="0" applyProtection="0">
      <alignment horizontal="center" vertical="center"/>
    </xf>
    <xf numFmtId="14" fontId="1" fillId="0" borderId="0">
      <alignment horizontal="center" vertical="center"/>
    </xf>
    <xf numFmtId="0" fontId="6" fillId="0" borderId="0" applyNumberFormat="0" applyFill="0" applyProtection="0">
      <alignment horizontal="left" vertical="center"/>
    </xf>
    <xf numFmtId="167" fontId="1" fillId="0" borderId="0" applyFont="0" applyFill="0" applyBorder="0" applyProtection="0">
      <alignment horizontal="center"/>
    </xf>
    <xf numFmtId="0" fontId="1" fillId="2" borderId="1" applyNumberFormat="0" applyAlignment="0" applyProtection="0"/>
    <xf numFmtId="0" fontId="7" fillId="0" borderId="0" applyNumberFormat="0" applyFill="0" applyProtection="0">
      <alignment wrapText="1"/>
    </xf>
    <xf numFmtId="164" fontId="1" fillId="0" borderId="0" applyFont="0" applyFill="0" applyBorder="0" applyAlignment="0" applyProtection="0"/>
    <xf numFmtId="166"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xf numFmtId="0" fontId="8" fillId="0" borderId="0" applyNumberFormat="0" applyFill="0" applyBorder="0" applyAlignment="0" applyProtection="0"/>
    <xf numFmtId="0" fontId="9" fillId="5" borderId="0" applyNumberFormat="0" applyBorder="0" applyAlignment="0" applyProtection="0"/>
    <xf numFmtId="0" fontId="10" fillId="6" borderId="0" applyNumberFormat="0" applyBorder="0" applyAlignment="0" applyProtection="0"/>
    <xf numFmtId="0" fontId="11" fillId="7" borderId="0" applyNumberFormat="0" applyBorder="0" applyAlignment="0" applyProtection="0"/>
    <xf numFmtId="0" fontId="12" fillId="8" borderId="9" applyNumberFormat="0" applyAlignment="0" applyProtection="0"/>
    <xf numFmtId="0" fontId="13" fillId="9" borderId="10" applyNumberFormat="0" applyAlignment="0" applyProtection="0"/>
    <xf numFmtId="0" fontId="14" fillId="9" borderId="9" applyNumberFormat="0" applyAlignment="0" applyProtection="0"/>
    <xf numFmtId="0" fontId="15" fillId="0" borderId="11" applyNumberFormat="0" applyFill="0" applyAlignment="0" applyProtection="0"/>
    <xf numFmtId="0" fontId="2" fillId="10" borderId="12" applyNumberFormat="0" applyAlignment="0" applyProtection="0"/>
    <xf numFmtId="0" fontId="16" fillId="0" borderId="0" applyNumberFormat="0" applyFill="0" applyBorder="0" applyAlignment="0" applyProtection="0"/>
    <xf numFmtId="0" fontId="1" fillId="11" borderId="13" applyNumberFormat="0" applyFont="0" applyAlignment="0" applyProtection="0"/>
    <xf numFmtId="0" fontId="17" fillId="0" borderId="14" applyNumberFormat="0" applyFill="0" applyAlignment="0" applyProtection="0"/>
    <xf numFmtId="0" fontId="3"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3"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3"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3"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3" fillId="28" borderId="0" applyNumberFormat="0" applyBorder="0" applyAlignment="0" applyProtection="0"/>
    <xf numFmtId="0" fontId="1" fillId="29" borderId="0" applyNumberFormat="0" applyBorder="0" applyAlignment="0" applyProtection="0"/>
    <xf numFmtId="0" fontId="1" fillId="30" borderId="0" applyNumberFormat="0" applyBorder="0" applyAlignment="0" applyProtection="0"/>
    <xf numFmtId="0" fontId="3"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cellStyleXfs>
  <cellXfs count="28">
    <xf numFmtId="0" fontId="0" fillId="0" borderId="0" xfId="0"/>
    <xf numFmtId="0" fontId="4" fillId="0" borderId="0" xfId="1">
      <alignment vertical="center"/>
    </xf>
    <xf numFmtId="0" fontId="5" fillId="0" borderId="0" xfId="2">
      <alignment horizontal="right" vertical="center" indent="1"/>
    </xf>
    <xf numFmtId="0" fontId="2" fillId="3" borderId="0" xfId="3">
      <alignment horizontal="center" vertical="center"/>
    </xf>
    <xf numFmtId="0" fontId="0" fillId="0" borderId="0" xfId="0" applyFont="1" applyFill="1" applyBorder="1"/>
    <xf numFmtId="0" fontId="0" fillId="0" borderId="0" xfId="0" applyNumberFormat="1"/>
    <xf numFmtId="0" fontId="0" fillId="0" borderId="0" xfId="0"/>
    <xf numFmtId="14" fontId="0" fillId="0" borderId="0" xfId="0" applyNumberFormat="1" applyBorder="1"/>
    <xf numFmtId="0" fontId="0" fillId="0" borderId="0" xfId="0" applyNumberFormat="1" applyBorder="1"/>
    <xf numFmtId="0" fontId="0" fillId="0" borderId="3" xfId="0" applyBorder="1"/>
    <xf numFmtId="14" fontId="0" fillId="0" borderId="4" xfId="0" applyNumberFormat="1" applyBorder="1"/>
    <xf numFmtId="0" fontId="0" fillId="0" borderId="4" xfId="0" applyNumberFormat="1" applyBorder="1"/>
    <xf numFmtId="0" fontId="0" fillId="0" borderId="5" xfId="0" applyNumberFormat="1" applyBorder="1"/>
    <xf numFmtId="0" fontId="0" fillId="0" borderId="6" xfId="0" applyBorder="1"/>
    <xf numFmtId="0" fontId="0" fillId="0" borderId="7" xfId="0" applyNumberFormat="1" applyBorder="1"/>
    <xf numFmtId="14" fontId="1" fillId="2" borderId="8" xfId="7" applyNumberFormat="1" applyBorder="1" applyAlignment="1">
      <alignment horizontal="center" vertical="center"/>
    </xf>
    <xf numFmtId="0" fontId="5" fillId="0" borderId="8" xfId="2" applyBorder="1">
      <alignment horizontal="right" vertical="center" indent="1"/>
    </xf>
    <xf numFmtId="0" fontId="0" fillId="0" borderId="8" xfId="0" applyBorder="1"/>
    <xf numFmtId="0" fontId="3" fillId="0" borderId="0" xfId="0" applyFont="1" applyAlignment="1"/>
    <xf numFmtId="0" fontId="3" fillId="0" borderId="0" xfId="0" applyFont="1" applyAlignment="1">
      <alignment wrapText="1"/>
    </xf>
    <xf numFmtId="0" fontId="3" fillId="0" borderId="2" xfId="0" applyFont="1" applyBorder="1" applyAlignment="1">
      <alignment wrapText="1"/>
    </xf>
    <xf numFmtId="0" fontId="0" fillId="0" borderId="0" xfId="0" applyFont="1" applyFill="1" applyBorder="1" applyAlignment="1">
      <alignment horizontal="center"/>
    </xf>
    <xf numFmtId="167" fontId="0" fillId="4" borderId="0" xfId="6" applyFont="1" applyFill="1" applyBorder="1">
      <alignment horizontal="center"/>
    </xf>
    <xf numFmtId="14" fontId="1" fillId="0" borderId="0" xfId="4">
      <alignment horizontal="center" vertical="center"/>
    </xf>
    <xf numFmtId="0" fontId="18" fillId="0" borderId="0" xfId="0" applyFont="1"/>
    <xf numFmtId="0" fontId="0" fillId="0" borderId="15" xfId="0" applyBorder="1"/>
    <xf numFmtId="0" fontId="19" fillId="0" borderId="0" xfId="0" applyFont="1" applyFill="1" applyBorder="1" applyAlignment="1">
      <alignment horizontal="center"/>
    </xf>
    <xf numFmtId="14" fontId="1" fillId="0" borderId="0" xfId="4" applyFill="1">
      <alignment horizontal="center" vertical="center"/>
    </xf>
  </cellXfs>
  <cellStyles count="48">
    <cellStyle name="20% - Énfasis1" xfId="26" builtinId="30" customBuiltin="1"/>
    <cellStyle name="20% - Énfasis2" xfId="30" builtinId="34" customBuiltin="1"/>
    <cellStyle name="20% - Énfasis3" xfId="34" builtinId="38" customBuiltin="1"/>
    <cellStyle name="20% - Énfasis4" xfId="38" builtinId="42" customBuiltin="1"/>
    <cellStyle name="20% - Énfasis5" xfId="7" builtinId="46" customBuiltin="1"/>
    <cellStyle name="20% - Énfasis6" xfId="45" builtinId="50" customBuiltin="1"/>
    <cellStyle name="40% - Énfasis1" xfId="27" builtinId="31" customBuiltin="1"/>
    <cellStyle name="40% - Énfasis2" xfId="31" builtinId="35" customBuiltin="1"/>
    <cellStyle name="40% - Énfasis3" xfId="35" builtinId="39" customBuiltin="1"/>
    <cellStyle name="40% - Énfasis4" xfId="39" builtinId="43" customBuiltin="1"/>
    <cellStyle name="40% - Énfasis5" xfId="42" builtinId="47" customBuiltin="1"/>
    <cellStyle name="40% - Énfasis6" xfId="46" builtinId="51" customBuiltin="1"/>
    <cellStyle name="60% - Énfasis1" xfId="28" builtinId="32" customBuiltin="1"/>
    <cellStyle name="60% - Énfasis2" xfId="32" builtinId="36" customBuiltin="1"/>
    <cellStyle name="60% - Énfasis3" xfId="36" builtinId="40" customBuiltin="1"/>
    <cellStyle name="60% - Énfasis4" xfId="40" builtinId="44" customBuiltin="1"/>
    <cellStyle name="60% - Énfasis5" xfId="43" builtinId="48" customBuiltin="1"/>
    <cellStyle name="60% - Énfasis6" xfId="47" builtinId="52" customBuiltin="1"/>
    <cellStyle name="Bueno" xfId="14" builtinId="26" customBuiltin="1"/>
    <cellStyle name="Cálculo" xfId="19" builtinId="22" customBuiltin="1"/>
    <cellStyle name="Celda de comprobación" xfId="21" builtinId="23" customBuiltin="1"/>
    <cellStyle name="Celda vinculada" xfId="20" builtinId="24" customBuiltin="1"/>
    <cellStyle name="Date" xfId="4" xr:uid="{00000000-0005-0000-0000-000016000000}"/>
    <cellStyle name="Encabezado 1" xfId="1" builtinId="16" customBuiltin="1"/>
    <cellStyle name="Encabezado 4" xfId="5" builtinId="19" customBuiltin="1"/>
    <cellStyle name="Énfasis1" xfId="25" builtinId="29" customBuiltin="1"/>
    <cellStyle name="Énfasis2" xfId="29" builtinId="33" customBuiltin="1"/>
    <cellStyle name="Énfasis3" xfId="33" builtinId="37" customBuiltin="1"/>
    <cellStyle name="Énfasis4" xfId="37" builtinId="41" customBuiltin="1"/>
    <cellStyle name="Énfasis5" xfId="41" builtinId="45" customBuiltin="1"/>
    <cellStyle name="Énfasis6" xfId="44" builtinId="49" customBuiltin="1"/>
    <cellStyle name="Entrada" xfId="17" builtinId="20" customBuiltin="1"/>
    <cellStyle name="Incorrecto" xfId="15" builtinId="27" customBuiltin="1"/>
    <cellStyle name="Millares" xfId="6" builtinId="3" customBuiltin="1"/>
    <cellStyle name="Millares [0]" xfId="9" builtinId="6" customBuiltin="1"/>
    <cellStyle name="Moneda" xfId="10" builtinId="4" customBuiltin="1"/>
    <cellStyle name="Moneda [0]" xfId="11" builtinId="7" customBuiltin="1"/>
    <cellStyle name="Neutral" xfId="16" builtinId="28" customBuiltin="1"/>
    <cellStyle name="Normal" xfId="0" builtinId="0" customBuiltin="1"/>
    <cellStyle name="Notas" xfId="23" builtinId="10" customBuiltin="1"/>
    <cellStyle name="Porcentaje" xfId="12" builtinId="5" customBuiltin="1"/>
    <cellStyle name="Salida" xfId="18" builtinId="21" customBuiltin="1"/>
    <cellStyle name="Texto de advertencia" xfId="22" builtinId="11" customBuiltin="1"/>
    <cellStyle name="Texto explicativo" xfId="8" builtinId="53" customBuiltin="1"/>
    <cellStyle name="Título" xfId="13" builtinId="15" customBuiltin="1"/>
    <cellStyle name="Título 2" xfId="2" builtinId="17" customBuiltin="1"/>
    <cellStyle name="Título 3" xfId="3" builtinId="18" customBuiltin="1"/>
    <cellStyle name="Total" xfId="24" builtinId="25" customBuiltin="1"/>
  </cellStyles>
  <dxfs count="16">
    <dxf>
      <numFmt numFmtId="0" formatCode="General"/>
      <border diagonalUp="0" diagonalDown="0">
        <left/>
        <right style="medium">
          <color theme="5" tint="-0.249977111117893"/>
        </right>
        <top/>
        <bottom/>
      </border>
    </dxf>
    <dxf>
      <numFmt numFmtId="0" formatCode="General"/>
    </dxf>
    <dxf>
      <numFmt numFmtId="168" formatCode="m/d/yyyy"/>
    </dxf>
    <dxf>
      <numFmt numFmtId="0" formatCode="General"/>
      <border diagonalUp="0" diagonalDown="0">
        <left style="medium">
          <color theme="5" tint="-0.249977111117893"/>
        </left>
        <right/>
        <top/>
        <bottom/>
        <vertical/>
        <horizontal/>
      </border>
    </dxf>
    <dxf>
      <border outline="0">
        <bottom style="medium">
          <color theme="5" tint="-0.249977111117893"/>
        </bottom>
      </border>
    </dxf>
    <dxf>
      <numFmt numFmtId="0" formatCode="General"/>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dxf>
    <dxf>
      <numFmt numFmtId="0" formatCode="General"/>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bottom" textRotation="0" wrapText="0" indent="0" justifyLastLine="0" shrinkToFit="0" readingOrder="0"/>
    </dxf>
    <dxf>
      <fill>
        <patternFill patternType="solid">
          <fgColor theme="4" tint="0.79995117038483843"/>
          <bgColor theme="4" tint="0.79998168889431442"/>
        </patternFill>
      </fill>
    </dxf>
    <dxf>
      <font>
        <b/>
        <color theme="0"/>
      </font>
      <fill>
        <patternFill patternType="solid">
          <fgColor theme="4"/>
          <bgColor theme="4" tint="-0.499984740745262"/>
        </patternFill>
      </fill>
    </dxf>
    <dxf>
      <font>
        <color theme="1"/>
      </font>
      <border>
        <left style="thin">
          <color theme="4" tint="0.39994506668294322"/>
        </left>
        <right style="thin">
          <color theme="4" tint="0.39994506668294322"/>
        </right>
        <bottom style="thin">
          <color theme="4" tint="0.39994506668294322"/>
        </bottom>
        <horizontal/>
      </border>
    </dxf>
  </dxfs>
  <tableStyles count="1" defaultTableStyle="Gantt Chart table style" defaultPivotStyle="PivotStyleLight16">
    <tableStyle name="Gantt Chart table style" pivot="0" count="3" xr9:uid="{00000000-0011-0000-FFFF-FFFF00000000}">
      <tableStyleElement type="wholeTable" dxfId="15"/>
      <tableStyleElement type="headerRow" dxfId="14"/>
      <tableStyleElement type="firstRowStripe" dxfId="1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'Datos de gráf. dinám. (ocultos)'!$C$5</c:f>
              <c:strCache>
                <c:ptCount val="1"/>
                <c:pt idx="0">
                  <c:v>fecha</c:v>
                </c:pt>
              </c:strCache>
            </c:strRef>
          </c:tx>
          <c:spPr>
            <a:noFill/>
            <a:ln>
              <a:noFill/>
            </a:ln>
            <a:effectLst/>
            <a:sp3d/>
          </c:spPr>
          <c:invertIfNegative val="0"/>
          <c:cat>
            <c:strRef>
              <c:f>'Datos de gráf. dinám. (ocultos)'!$B$6:$B$10</c:f>
              <c:strCache>
                <c:ptCount val="5"/>
                <c:pt idx="0">
                  <c:v>Debate, selección de problemática y su posible solución</c:v>
                </c:pt>
                <c:pt idx="1">
                  <c:v>Presentacion de proyecto y división de tareas</c:v>
                </c:pt>
                <c:pt idx="2">
                  <c:v>Compra de materiales</c:v>
                </c:pt>
                <c:pt idx="3">
                  <c:v>Construcción del chasis del auto</c:v>
                </c:pt>
                <c:pt idx="4">
                  <c:v>Instalación de las ruedas, los motores y puente H al chasis</c:v>
                </c:pt>
              </c:strCache>
            </c:strRef>
          </c:cat>
          <c:val>
            <c:numRef>
              <c:f>'Datos de gráf. dinám. (ocultos)'!$C$6:$C$10</c:f>
              <c:numCache>
                <c:formatCode>m/d/yyyy</c:formatCode>
                <c:ptCount val="5"/>
                <c:pt idx="0">
                  <c:v>44809</c:v>
                </c:pt>
                <c:pt idx="1">
                  <c:v>44810</c:v>
                </c:pt>
                <c:pt idx="2">
                  <c:v>44811</c:v>
                </c:pt>
                <c:pt idx="3">
                  <c:v>44814</c:v>
                </c:pt>
                <c:pt idx="4">
                  <c:v>44816</c:v>
                </c:pt>
              </c:numCache>
            </c:numRef>
          </c:val>
          <c:extLst>
            <c:ext xmlns:c16="http://schemas.microsoft.com/office/drawing/2014/chart" uri="{C3380CC4-5D6E-409C-BE32-E72D297353CC}">
              <c16:uniqueId val="{00000000-5066-4237-8C26-8D976BA022B1}"/>
            </c:ext>
          </c:extLst>
        </c:ser>
        <c:ser>
          <c:idx val="1"/>
          <c:order val="1"/>
          <c:tx>
            <c:strRef>
              <c:f>'Datos de gráf. dinám. (ocultos)'!$E$5</c:f>
              <c:strCache>
                <c:ptCount val="1"/>
                <c:pt idx="0">
                  <c:v>duración</c:v>
                </c:pt>
              </c:strCache>
            </c:strRef>
          </c:tx>
          <c:spPr>
            <a:solidFill>
              <a:schemeClr val="accent1">
                <a:lumMod val="75000"/>
              </a:schemeClr>
            </a:solidFill>
            <a:ln>
              <a:noFill/>
            </a:ln>
            <a:effectLst/>
            <a:sp3d/>
          </c:spPr>
          <c:invertIfNegative val="0"/>
          <c:dLbls>
            <c:dLbl>
              <c:idx val="0"/>
              <c:tx>
                <c:rich>
                  <a:bodyPr/>
                  <a:lstStyle/>
                  <a:p>
                    <a:fld id="{8418FF20-08FE-4BB8-AF0C-FA2656DDB481}" type="CELLRANGE">
                      <a:rPr lang="es-AR"/>
                      <a:pPr/>
                      <a:t>[CELLRANGE]</a:t>
                    </a:fld>
                    <a:endParaRPr lang="es-AR"/>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0-A3C5-4C94-9219-88813D09657A}"/>
                </c:ext>
              </c:extLst>
            </c:dLbl>
            <c:dLbl>
              <c:idx val="1"/>
              <c:tx>
                <c:rich>
                  <a:bodyPr/>
                  <a:lstStyle/>
                  <a:p>
                    <a:r>
                      <a:rPr lang="en-US"/>
                      <a:t>Presentación de proyecto y división de tareas</a:t>
                    </a:r>
                  </a:p>
                </c:rich>
              </c:tx>
              <c:showLegendKey val="0"/>
              <c:showVal val="0"/>
              <c:showCatName val="0"/>
              <c:showSerName val="0"/>
              <c:showPercent val="0"/>
              <c:showBubbleSize val="0"/>
              <c:extLst>
                <c:ext xmlns:c15="http://schemas.microsoft.com/office/drawing/2012/chart" uri="{CE6537A1-D6FC-4f65-9D91-7224C49458BB}">
                  <c15:showDataLabelsRange val="1"/>
                </c:ext>
                <c:ext xmlns:c16="http://schemas.microsoft.com/office/drawing/2014/chart" uri="{C3380CC4-5D6E-409C-BE32-E72D297353CC}">
                  <c16:uniqueId val="{00000001-A3C5-4C94-9219-88813D09657A}"/>
                </c:ext>
              </c:extLst>
            </c:dLbl>
            <c:dLbl>
              <c:idx val="2"/>
              <c:tx>
                <c:rich>
                  <a:bodyPr/>
                  <a:lstStyle/>
                  <a:p>
                    <a:fld id="{805F8650-F23A-4890-A89A-9D72FDD7E914}" type="CELLRANGE">
                      <a:rPr lang="es-AR"/>
                      <a:pPr/>
                      <a:t>[CELLRANGE]</a:t>
                    </a:fld>
                    <a:endParaRPr lang="es-AR"/>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A3C5-4C94-9219-88813D09657A}"/>
                </c:ext>
              </c:extLst>
            </c:dLbl>
            <c:dLbl>
              <c:idx val="3"/>
              <c:tx>
                <c:rich>
                  <a:bodyPr/>
                  <a:lstStyle/>
                  <a:p>
                    <a:fld id="{70F3691B-DAD8-4762-82FC-5D13FDF9199E}" type="CELLRANGE">
                      <a:rPr lang="es-AR"/>
                      <a:pPr/>
                      <a:t>[CELLRANGE]</a:t>
                    </a:fld>
                    <a:endParaRPr lang="es-AR"/>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A3C5-4C94-9219-88813D09657A}"/>
                </c:ext>
              </c:extLst>
            </c:dLbl>
            <c:dLbl>
              <c:idx val="4"/>
              <c:tx>
                <c:rich>
                  <a:bodyPr/>
                  <a:lstStyle/>
                  <a:p>
                    <a:fld id="{E300A3A5-40CF-4DF1-A2EF-1CFE325F7F1A}" type="CELLRANGE">
                      <a:rPr lang="es-AR"/>
                      <a:pPr/>
                      <a:t>[CELLRANGE]</a:t>
                    </a:fld>
                    <a:endParaRPr lang="es-AR"/>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A3C5-4C94-9219-88813D09657A}"/>
                </c:ext>
              </c:extLst>
            </c:dLbl>
            <c:spPr>
              <a:solidFill>
                <a:schemeClr val="accent1">
                  <a:lumMod val="75000"/>
                </a:schemeClr>
              </a:solidFill>
              <a:ln>
                <a:noFill/>
              </a:ln>
              <a:effectLst>
                <a:outerShdw blurRad="50800" dist="38100" algn="l" rotWithShape="0">
                  <a:prstClr val="black">
                    <a:alpha val="40000"/>
                  </a:prstClr>
                </a:outerShdw>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s-AR"/>
              </a:p>
            </c:txP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cat>
            <c:strRef>
              <c:f>'Datos de gráf. dinám. (ocultos)'!$B$6:$B$10</c:f>
              <c:strCache>
                <c:ptCount val="5"/>
                <c:pt idx="0">
                  <c:v>Debate, selección de problemática y su posible solución</c:v>
                </c:pt>
                <c:pt idx="1">
                  <c:v>Presentacion de proyecto y división de tareas</c:v>
                </c:pt>
                <c:pt idx="2">
                  <c:v>Compra de materiales</c:v>
                </c:pt>
                <c:pt idx="3">
                  <c:v>Construcción del chasis del auto</c:v>
                </c:pt>
                <c:pt idx="4">
                  <c:v>Instalación de las ruedas, los motores y puente H al chasis</c:v>
                </c:pt>
              </c:strCache>
            </c:strRef>
          </c:cat>
          <c:val>
            <c:numRef>
              <c:f>'Datos de gráf. dinám. (ocultos)'!$E$6:$E$10</c:f>
              <c:numCache>
                <c:formatCode>General</c:formatCode>
                <c:ptCount val="5"/>
                <c:pt idx="0">
                  <c:v>1</c:v>
                </c:pt>
                <c:pt idx="1">
                  <c:v>1</c:v>
                </c:pt>
                <c:pt idx="2">
                  <c:v>3</c:v>
                </c:pt>
                <c:pt idx="3">
                  <c:v>2</c:v>
                </c:pt>
                <c:pt idx="4">
                  <c:v>1</c:v>
                </c:pt>
              </c:numCache>
            </c:numRef>
          </c:val>
          <c:extLst>
            <c:ext xmlns:c15="http://schemas.microsoft.com/office/drawing/2012/chart" uri="{02D57815-91ED-43cb-92C2-25804820EDAC}">
              <c15:datalabelsRange>
                <c15:f>'Datos de gráf. dinám. (ocultos)'!$B$6:$B$10</c15:f>
                <c15:dlblRangeCache>
                  <c:ptCount val="5"/>
                  <c:pt idx="0">
                    <c:v>Debate, selección de problemática y su posible solución</c:v>
                  </c:pt>
                  <c:pt idx="1">
                    <c:v>Presentacion de proyecto y división de tareas</c:v>
                  </c:pt>
                  <c:pt idx="2">
                    <c:v>Compra de materiales</c:v>
                  </c:pt>
                  <c:pt idx="3">
                    <c:v>Construcción del chasis del auto</c:v>
                  </c:pt>
                  <c:pt idx="4">
                    <c:v>Instalación de las ruedas, los motores y puente H al chasis</c:v>
                  </c:pt>
                </c15:dlblRangeCache>
              </c15:datalabelsRange>
            </c:ext>
            <c:ext xmlns:c16="http://schemas.microsoft.com/office/drawing/2014/chart" uri="{C3380CC4-5D6E-409C-BE32-E72D297353CC}">
              <c16:uniqueId val="{00000006-5066-4237-8C26-8D976BA022B1}"/>
            </c:ext>
          </c:extLst>
        </c:ser>
        <c:dLbls>
          <c:showLegendKey val="0"/>
          <c:showVal val="0"/>
          <c:showCatName val="0"/>
          <c:showSerName val="0"/>
          <c:showPercent val="0"/>
          <c:showBubbleSize val="0"/>
        </c:dLbls>
        <c:gapWidth val="150"/>
        <c:shape val="box"/>
        <c:axId val="414399952"/>
        <c:axId val="414401128"/>
        <c:axId val="0"/>
      </c:bar3DChart>
      <c:catAx>
        <c:axId val="414399952"/>
        <c:scaling>
          <c:orientation val="maxMin"/>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accent1">
                    <a:lumMod val="75000"/>
                  </a:schemeClr>
                </a:solidFill>
                <a:latin typeface="+mn-lt"/>
                <a:ea typeface="+mn-ea"/>
                <a:cs typeface="+mn-cs"/>
              </a:defRPr>
            </a:pPr>
            <a:endParaRPr lang="es-AR"/>
          </a:p>
        </c:txPr>
        <c:crossAx val="414401128"/>
        <c:crosses val="autoZero"/>
        <c:auto val="1"/>
        <c:lblAlgn val="ctr"/>
        <c:lblOffset val="100"/>
        <c:noMultiLvlLbl val="0"/>
      </c:catAx>
      <c:valAx>
        <c:axId val="414401128"/>
        <c:scaling>
          <c:orientation val="minMax"/>
        </c:scaling>
        <c:delete val="0"/>
        <c:axPos val="t"/>
        <c:majorGridlines>
          <c:spPr>
            <a:ln w="9525" cap="flat" cmpd="sng" algn="ctr">
              <a:solidFill>
                <a:schemeClr val="tx1">
                  <a:lumMod val="15000"/>
                  <a:lumOff val="85000"/>
                </a:schemeClr>
              </a:solidFill>
              <a:round/>
            </a:ln>
            <a:effectLst/>
          </c:spPr>
        </c:majorGridlines>
        <c:numFmt formatCode="[$-C0A]mmm\-yy;@" sourceLinked="0"/>
        <c:majorTickMark val="none"/>
        <c:minorTickMark val="none"/>
        <c:tickLblPos val="low"/>
        <c:spPr>
          <a:noFill/>
          <a:ln>
            <a:noFill/>
          </a:ln>
          <a:effectLst/>
        </c:spPr>
        <c:txPr>
          <a:bodyPr rot="-60000000" spcFirstLastPara="1" vertOverflow="ellipsis" vert="horz" wrap="square" anchor="ctr" anchorCtr="1"/>
          <a:lstStyle/>
          <a:p>
            <a:pPr>
              <a:defRPr sz="1100" b="0" i="0" u="none" strike="noStrike" kern="1200" baseline="0">
                <a:solidFill>
                  <a:schemeClr val="accent1">
                    <a:lumMod val="75000"/>
                  </a:schemeClr>
                </a:solidFill>
                <a:latin typeface="+mn-lt"/>
                <a:ea typeface="+mn-ea"/>
                <a:cs typeface="+mn-cs"/>
              </a:defRPr>
            </a:pPr>
            <a:endParaRPr lang="es-AR"/>
          </a:p>
        </c:txPr>
        <c:crossAx val="4143999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AR"/>
    </a:p>
  </c:txPr>
  <c:printSettings>
    <c:headerFooter/>
    <c:pageMargins b="0.75" l="0.7" r="0.7" t="0.75" header="0.3" footer="0.3"/>
    <c:pageSetup orientation="landscape"/>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Scroll" dx="22" fmlaLink="'Datos de gráf. dinám. (ocultos)'!$B$3" horiz="1" max="100" page="2" val="0"/>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absolute">
    <xdr:from>
      <xdr:col>1</xdr:col>
      <xdr:colOff>0</xdr:colOff>
      <xdr:row>0</xdr:row>
      <xdr:rowOff>180974</xdr:rowOff>
    </xdr:from>
    <xdr:to>
      <xdr:col>13</xdr:col>
      <xdr:colOff>452437</xdr:colOff>
      <xdr:row>28</xdr:row>
      <xdr:rowOff>23813</xdr:rowOff>
    </xdr:to>
    <xdr:graphicFrame macro="">
      <xdr:nvGraphicFramePr>
        <xdr:cNvPr id="2" name="Diagrama de Gantt" descr="Gantt Chart with a date timeline">
          <a:extLst>
            <a:ext uri="{FF2B5EF4-FFF2-40B4-BE49-F238E27FC236}">
              <a16:creationId xmlns:a16="http://schemas.microsoft.com/office/drawing/2014/main" id="{00000000-0008-0000-0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editAs="absolute">
        <xdr:from>
          <xdr:col>0</xdr:col>
          <xdr:colOff>175260</xdr:colOff>
          <xdr:row>28</xdr:row>
          <xdr:rowOff>30480</xdr:rowOff>
        </xdr:from>
        <xdr:to>
          <xdr:col>13</xdr:col>
          <xdr:colOff>441960</xdr:colOff>
          <xdr:row>29</xdr:row>
          <xdr:rowOff>76200</xdr:rowOff>
        </xdr:to>
        <xdr:sp macro="" textlink="">
          <xdr:nvSpPr>
            <xdr:cNvPr id="4098" name="Barra de desplazamiento 2" descr="Scrollbar to increment Gantt Chart and scroll through the timeline" hidden="1">
              <a:extLst>
                <a:ext uri="{63B3BB69-23CF-44E3-9099-C40C66FF867C}">
                  <a14:compatExt spid="_x0000_s4098"/>
                </a:ext>
                <a:ext uri="{FF2B5EF4-FFF2-40B4-BE49-F238E27FC236}">
                  <a16:creationId xmlns:a16="http://schemas.microsoft.com/office/drawing/2014/main" id="{00000000-0008-0000-0100-0000021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Hitos" displayName="Hitos" ref="B4:G16">
  <autoFilter ref="B4:G16" xr:uid="{00000000-0009-0000-0100-000002000000}"/>
  <sortState xmlns:xlrd2="http://schemas.microsoft.com/office/spreadsheetml/2017/richdata2" ref="B6:G17">
    <sortCondition ref="C6:C17"/>
    <sortCondition ref="D6:D17"/>
  </sortState>
  <tableColumns count="6">
    <tableColumn id="12" xr3:uid="{00000000-0010-0000-0000-00000C000000}" name="Posición" totalsRowLabel="Total" dataDxfId="12" totalsRowDxfId="11"/>
    <tableColumn id="2" xr3:uid="{00000000-0010-0000-0000-000002000000}" name="Fecha de inicio" totalsRowDxfId="10" dataCellStyle="Date"/>
    <tableColumn id="3" xr3:uid="{00000000-0010-0000-0000-000003000000}" name="Fecha de finalización" totalsRowDxfId="9" dataCellStyle="Date"/>
    <tableColumn id="10" xr3:uid="{00000000-0010-0000-0000-00000A000000}" name="Hito o actividad">
      <calculatedColumnFormula>"Actividad"&amp;" "&amp;ROW($A1)</calculatedColumnFormula>
    </tableColumn>
    <tableColumn id="11" xr3:uid="{00000000-0010-0000-0000-00000B000000}" name="Inicio el día" dataDxfId="8" totalsRowDxfId="7">
      <calculatedColumnFormula>IFERROR(IF(OR(LEN(Hitos[[#This Row],[Fecha de inicio]])=0,LEN(Hitos[[#This Row],[Fecha de finalización]])=0),"",INT(C5)-INT($C$5)),"")</calculatedColumnFormula>
    </tableColumn>
    <tableColumn id="8" xr3:uid="{00000000-0010-0000-0000-000008000000}" name="Duración de la tarea" totalsRowFunction="count" dataDxfId="6" totalsRowDxfId="5">
      <calculatedColumnFormula>IFERROR(IF(Hitos[[#This Row],[Inicio el día]]=0,DATEDIF(Hitos[[#This Row],[Fecha de inicio]],Hitos[[#This Row],[Fecha de finalización]],"d")+1,IF(LEN(Hitos[[#This Row],[Inicio el día]])=0,"",DATEDIF(Hitos[[#This Row],[Fecha de inicio]],Hitos[[#This Row],[Fecha de finalización]],"d")+1)),0)</calculatedColumnFormula>
    </tableColumn>
  </tableColumns>
  <tableStyleInfo name="Gantt Chart table style" showFirstColumn="1" showLastColumn="0" showRowStripes="1" showColumnStripes="0"/>
  <extLst>
    <ext xmlns:x14="http://schemas.microsoft.com/office/spreadsheetml/2009/9/main" uri="{504A1905-F514-4f6f-8877-14C23A59335A}">
      <x14:table altTextSummary="Enter milestone task and activities in this table. Enter the start date, end date and milestone/activity. Position , Start on Day and Task Duration are used for charting. Do not delete or modify these columns or the charting will no longer work. "/>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DatosDinámicos" displayName="DatosDinámicos" ref="B5:E10" totalsRowShown="0" tableBorderDxfId="4">
  <autoFilter ref="B5:E10" xr:uid="{00000000-0009-0000-0100-000001000000}">
    <filterColumn colId="0" hiddenButton="1"/>
    <filterColumn colId="1" hiddenButton="1"/>
    <filterColumn colId="2" hiddenButton="1"/>
    <filterColumn colId="3" hiddenButton="1"/>
  </autoFilter>
  <tableColumns count="4">
    <tableColumn id="1" xr3:uid="{00000000-0010-0000-0100-000001000000}" name="hito" dataDxfId="3">
      <calculatedColumnFormula>IFERROR(IF(LEN(OFFSET('Seguimiento de proyecto'!$E5,$B$3,0,1,1))=0,"",INDEX(Hitos[],'Seguimiento de proyecto'!$B5+$B$3,4)),"")</calculatedColumnFormula>
    </tableColumn>
    <tableColumn id="2" xr3:uid="{00000000-0010-0000-0100-000002000000}" name="fecha" dataDxfId="2">
      <calculatedColumnFormula>IFERROR(IF(LEN(OFFSET('Seguimiento de proyecto'!$C5,$B$3,0,1,1))=0,End_Date,INDEX(Hitos[],'Seguimiento de proyecto'!$B5+$B$3,2)),"")</calculatedColumnFormula>
    </tableColumn>
    <tableColumn id="3" xr3:uid="{00000000-0010-0000-0100-000003000000}" name="Inicio el día" dataDxfId="1">
      <calculatedColumnFormula>IFERROR(IF(LEN(OFFSET('Seguimiento de proyecto'!$F5,$B$3,0,1,1))=0,"",INDEX(Hitos[],'Seguimiento de proyecto'!$B5+$B$3,5)),"")</calculatedColumnFormula>
    </tableColumn>
    <tableColumn id="4" xr3:uid="{00000000-0010-0000-0100-000004000000}" name="duración" dataDxfId="0">
      <calculatedColumnFormula>IFERROR(IF(LEN(OFFSET('Seguimiento de proyecto'!$G5,$B$3,0,1,1))=0,"",INDEX(Hitos[],'Seguimiento de proyecto'!$B5+$B$3,6)),"")</calculatedColumnFormula>
    </tableColumn>
  </tableColumns>
  <tableStyleInfo name="TableStyleLight1" showFirstColumn="1" showLastColumn="0" showRowStripes="1" showColumnStripes="0"/>
  <extLst>
    <ext xmlns:x14="http://schemas.microsoft.com/office/spreadsheetml/2009/9/main" uri="{504A1905-F514-4f6f-8877-14C23A59335A}">
      <x14:table altTextSummary="Chart up to 5 milestones at a time from this table._x000d__x000a_Do NOT delete or modify cells in this table or the charting mechanism will break. "/>
    </ext>
  </extLst>
</table>
</file>

<file path=xl/theme/theme1.xml><?xml version="1.0" encoding="utf-8"?>
<a:theme xmlns:a="http://schemas.openxmlformats.org/drawingml/2006/main" name="Attitude">
  <a:themeElements>
    <a:clrScheme name="Custom 1">
      <a:dk1>
        <a:sysClr val="windowText" lastClr="000000"/>
      </a:dk1>
      <a:lt1>
        <a:sysClr val="window" lastClr="FFFFFF"/>
      </a:lt1>
      <a:dk2>
        <a:srgbClr val="44546A"/>
      </a:dk2>
      <a:lt2>
        <a:srgbClr val="E7E6E6"/>
      </a:lt2>
      <a:accent1>
        <a:srgbClr val="1180AE"/>
      </a:accent1>
      <a:accent2>
        <a:srgbClr val="6C5B97"/>
      </a:accent2>
      <a:accent3>
        <a:srgbClr val="FCB239"/>
      </a:accent3>
      <a:accent4>
        <a:srgbClr val="D74061"/>
      </a:accent4>
      <a:accent5>
        <a:srgbClr val="F37A29"/>
      </a:accent5>
      <a:accent6>
        <a:srgbClr val="469802"/>
      </a:accent6>
      <a:hlink>
        <a:srgbClr val="D2B356"/>
      </a:hlink>
      <a:folHlink>
        <a:srgbClr val="C5916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trlProp" Target="../ctrlProps/ctrlProp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G16"/>
  <sheetViews>
    <sheetView showGridLines="0" tabSelected="1" zoomScaleNormal="100" workbookViewId="0">
      <selection activeCell="L8" sqref="L8"/>
    </sheetView>
  </sheetViews>
  <sheetFormatPr baseColWidth="10" defaultColWidth="9.109375" defaultRowHeight="14.4" x14ac:dyDescent="0.3"/>
  <cols>
    <col min="1" max="1" width="2.6640625" style="18" customWidth="1"/>
    <col min="2" max="2" width="14.5546875" customWidth="1"/>
    <col min="3" max="3" width="24.109375" customWidth="1"/>
    <col min="4" max="4" width="23.44140625" customWidth="1"/>
    <col min="5" max="5" width="52" customWidth="1"/>
    <col min="6" max="6" width="20.33203125" hidden="1" customWidth="1"/>
    <col min="7" max="7" width="22.33203125" hidden="1" customWidth="1"/>
    <col min="8" max="8" width="2.5546875" customWidth="1"/>
  </cols>
  <sheetData>
    <row r="1" spans="1:7" ht="50.1" customHeight="1" x14ac:dyDescent="0.85">
      <c r="A1" s="20" t="s">
        <v>0</v>
      </c>
      <c r="B1" s="1" t="s">
        <v>4</v>
      </c>
      <c r="D1" s="24" t="s">
        <v>27</v>
      </c>
    </row>
    <row r="2" spans="1:7" ht="30" customHeight="1" thickBot="1" x14ac:dyDescent="0.35">
      <c r="A2" s="18" t="s">
        <v>1</v>
      </c>
      <c r="C2" s="2" t="s">
        <v>6</v>
      </c>
      <c r="D2" s="15">
        <v>44809</v>
      </c>
    </row>
    <row r="3" spans="1:7" ht="30" customHeight="1" thickBot="1" x14ac:dyDescent="0.35">
      <c r="A3" s="18" t="s">
        <v>2</v>
      </c>
      <c r="C3" s="16" t="s">
        <v>7</v>
      </c>
      <c r="D3" s="15">
        <f ca="1">IFERROR(IF(MAX(Hitos[Fecha de finalización])=0,TODAY(),MAX(Hitos[Fecha de finalización])),TODAY())</f>
        <v>44827</v>
      </c>
      <c r="E3" s="17"/>
    </row>
    <row r="4" spans="1:7" ht="15" customHeight="1" x14ac:dyDescent="0.3">
      <c r="A4" s="19" t="s">
        <v>3</v>
      </c>
      <c r="B4" s="4" t="s">
        <v>5</v>
      </c>
      <c r="C4" s="4" t="s">
        <v>8</v>
      </c>
      <c r="D4" s="4" t="s">
        <v>9</v>
      </c>
      <c r="E4" s="4" t="s">
        <v>10</v>
      </c>
      <c r="F4" s="4" t="s">
        <v>11</v>
      </c>
      <c r="G4" s="4" t="s">
        <v>12</v>
      </c>
    </row>
    <row r="5" spans="1:7" x14ac:dyDescent="0.3">
      <c r="B5" s="21">
        <v>1</v>
      </c>
      <c r="C5" s="23">
        <v>44809</v>
      </c>
      <c r="D5" s="23">
        <v>44809</v>
      </c>
      <c r="E5" s="4" t="s">
        <v>26</v>
      </c>
      <c r="F5" s="22">
        <f>IFERROR(IF(OR(LEN(Hitos[[#This Row],[Fecha de inicio]])=0,LEN(Hitos[[#This Row],[Fecha de finalización]])=0),"",INT(C5)-INT($C$5)),"")</f>
        <v>0</v>
      </c>
      <c r="G5" s="22">
        <f>IFERROR(IF(Hitos[[#This Row],[Inicio el día]]=0,DATEDIF(Hitos[[#This Row],[Fecha de inicio]],Hitos[[#This Row],[Fecha de finalización]],"d")+1,IF(LEN(Hitos[[#This Row],[Inicio el día]])=0,"",DATEDIF(Hitos[[#This Row],[Fecha de inicio]],Hitos[[#This Row],[Fecha de finalización]],"d")+1)),0)</f>
        <v>1</v>
      </c>
    </row>
    <row r="6" spans="1:7" x14ac:dyDescent="0.3">
      <c r="B6" s="21">
        <v>2</v>
      </c>
      <c r="C6" s="23">
        <v>44810</v>
      </c>
      <c r="D6" s="23">
        <v>44810</v>
      </c>
      <c r="E6" s="4" t="s">
        <v>36</v>
      </c>
      <c r="F6" s="22">
        <f>IFERROR(IF(OR(LEN(Hitos[[#This Row],[Fecha de inicio]])=0,LEN(Hitos[[#This Row],[Fecha de finalización]])=0),"",INT(C6)-INT($C$5)),"")</f>
        <v>1</v>
      </c>
      <c r="G6" s="22">
        <f>IFERROR(IF(Hitos[[#This Row],[Inicio el día]]=0,DATEDIF(Hitos[[#This Row],[Fecha de inicio]],Hitos[[#This Row],[Fecha de finalización]],"d")+1,IF(LEN(Hitos[[#This Row],[Inicio el día]])=0,"",DATEDIF(Hitos[[#This Row],[Fecha de inicio]],Hitos[[#This Row],[Fecha de finalización]],"d")+1)),0)</f>
        <v>1</v>
      </c>
    </row>
    <row r="7" spans="1:7" x14ac:dyDescent="0.3">
      <c r="B7" s="21">
        <v>3</v>
      </c>
      <c r="C7" s="23">
        <v>44811</v>
      </c>
      <c r="D7" s="23">
        <v>44813</v>
      </c>
      <c r="E7" s="4" t="s">
        <v>32</v>
      </c>
      <c r="F7" s="22">
        <f>IFERROR(IF(OR(LEN(Hitos[[#This Row],[Fecha de inicio]])=0,LEN(Hitos[[#This Row],[Fecha de finalización]])=0),"",INT(C7)-INT($C$5)),"")</f>
        <v>2</v>
      </c>
      <c r="G7" s="22">
        <f>IFERROR(IF(Hitos[[#This Row],[Inicio el día]]=0,DATEDIF(Hitos[[#This Row],[Fecha de inicio]],Hitos[[#This Row],[Fecha de finalización]],"d")+1,IF(LEN(Hitos[[#This Row],[Inicio el día]])=0,"",DATEDIF(Hitos[[#This Row],[Fecha de inicio]],Hitos[[#This Row],[Fecha de finalización]],"d")+1)),0)</f>
        <v>3</v>
      </c>
    </row>
    <row r="8" spans="1:7" x14ac:dyDescent="0.3">
      <c r="B8" s="21">
        <v>4</v>
      </c>
      <c r="C8" s="23">
        <v>44814</v>
      </c>
      <c r="D8" s="23">
        <v>44815</v>
      </c>
      <c r="E8" s="4" t="s">
        <v>28</v>
      </c>
      <c r="F8" s="22">
        <f>IFERROR(IF(OR(LEN(Hitos[[#This Row],[Fecha de inicio]])=0,LEN(Hitos[[#This Row],[Fecha de finalización]])=0),"",INT(C8)-INT($C$5)),"")</f>
        <v>5</v>
      </c>
      <c r="G8" s="22">
        <f>IFERROR(IF(Hitos[[#This Row],[Inicio el día]]=0,DATEDIF(Hitos[[#This Row],[Fecha de inicio]],Hitos[[#This Row],[Fecha de finalización]],"d")+1,IF(LEN(Hitos[[#This Row],[Inicio el día]])=0,"",DATEDIF(Hitos[[#This Row],[Fecha de inicio]],Hitos[[#This Row],[Fecha de finalización]],"d")+1)),0)</f>
        <v>2</v>
      </c>
    </row>
    <row r="9" spans="1:7" x14ac:dyDescent="0.3">
      <c r="B9" s="21">
        <v>5</v>
      </c>
      <c r="C9" s="23">
        <v>44816</v>
      </c>
      <c r="D9" s="23">
        <v>44816</v>
      </c>
      <c r="E9" s="4" t="s">
        <v>29</v>
      </c>
      <c r="F9" s="22">
        <f>IFERROR(IF(OR(LEN(Hitos[[#This Row],[Fecha de inicio]])=0,LEN(Hitos[[#This Row],[Fecha de finalización]])=0),"",INT(C9)-INT($C$5)),"")</f>
        <v>7</v>
      </c>
      <c r="G9" s="22">
        <f>IFERROR(IF(Hitos[[#This Row],[Inicio el día]]=0,DATEDIF(Hitos[[#This Row],[Fecha de inicio]],Hitos[[#This Row],[Fecha de finalización]],"d")+1,IF(LEN(Hitos[[#This Row],[Inicio el día]])=0,"",DATEDIF(Hitos[[#This Row],[Fecha de inicio]],Hitos[[#This Row],[Fecha de finalización]],"d")+1)),0)</f>
        <v>1</v>
      </c>
    </row>
    <row r="10" spans="1:7" x14ac:dyDescent="0.3">
      <c r="B10" s="21">
        <v>6</v>
      </c>
      <c r="C10" s="23">
        <v>44817</v>
      </c>
      <c r="D10" s="23">
        <v>44817</v>
      </c>
      <c r="E10" s="4" t="s">
        <v>30</v>
      </c>
      <c r="F10" s="22">
        <f>IFERROR(IF(OR(LEN(Hitos[[#This Row],[Fecha de inicio]])=0,LEN(Hitos[[#This Row],[Fecha de finalización]])=0),"",INT(C10)-INT($C$5)),"")</f>
        <v>8</v>
      </c>
      <c r="G10" s="22">
        <f>IFERROR(IF(Hitos[[#This Row],[Inicio el día]]=0,DATEDIF(Hitos[[#This Row],[Fecha de inicio]],Hitos[[#This Row],[Fecha de finalización]],"d")+1,IF(LEN(Hitos[[#This Row],[Inicio el día]])=0,"",DATEDIF(Hitos[[#This Row],[Fecha de inicio]],Hitos[[#This Row],[Fecha de finalización]],"d")+1)),0)</f>
        <v>1</v>
      </c>
    </row>
    <row r="11" spans="1:7" x14ac:dyDescent="0.3">
      <c r="B11" s="21">
        <v>7</v>
      </c>
      <c r="C11" s="23">
        <v>44818</v>
      </c>
      <c r="D11" s="23">
        <v>44821</v>
      </c>
      <c r="E11" s="4" t="s">
        <v>35</v>
      </c>
      <c r="F11" s="22">
        <f>IFERROR(IF(OR(LEN(Hitos[[#This Row],[Fecha de inicio]])=0,LEN(Hitos[[#This Row],[Fecha de finalización]])=0),"",INT(C11)-INT($C$5)),"")</f>
        <v>9</v>
      </c>
      <c r="G11" s="22">
        <f>IFERROR(IF(Hitos[[#This Row],[Inicio el día]]=0,DATEDIF(Hitos[[#This Row],[Fecha de inicio]],Hitos[[#This Row],[Fecha de finalización]],"d")+1,IF(LEN(Hitos[[#This Row],[Inicio el día]])=0,"",DATEDIF(Hitos[[#This Row],[Fecha de inicio]],Hitos[[#This Row],[Fecha de finalización]],"d")+1)),0)</f>
        <v>4</v>
      </c>
    </row>
    <row r="12" spans="1:7" x14ac:dyDescent="0.3">
      <c r="B12" s="21">
        <v>8</v>
      </c>
      <c r="C12" s="23">
        <v>44822</v>
      </c>
      <c r="D12" s="23">
        <v>44822</v>
      </c>
      <c r="E12" s="4" t="s">
        <v>31</v>
      </c>
      <c r="F12" s="22">
        <f>IFERROR(IF(OR(LEN(Hitos[[#This Row],[Fecha de inicio]])=0,LEN(Hitos[[#This Row],[Fecha de finalización]])=0),"",INT(C12)-INT($C$5)),"")</f>
        <v>13</v>
      </c>
      <c r="G12" s="22">
        <f>IFERROR(IF(Hitos[[#This Row],[Inicio el día]]=0,DATEDIF(Hitos[[#This Row],[Fecha de inicio]],Hitos[[#This Row],[Fecha de finalización]],"d")+1,IF(LEN(Hitos[[#This Row],[Inicio el día]])=0,"",DATEDIF(Hitos[[#This Row],[Fecha de inicio]],Hitos[[#This Row],[Fecha de finalización]],"d")+1)),0)</f>
        <v>1</v>
      </c>
    </row>
    <row r="13" spans="1:7" s="6" customFormat="1" x14ac:dyDescent="0.3">
      <c r="A13" s="18"/>
      <c r="B13" s="26">
        <v>9</v>
      </c>
      <c r="C13" s="27">
        <v>44823</v>
      </c>
      <c r="D13" s="27">
        <v>44824</v>
      </c>
      <c r="E13" s="4" t="s">
        <v>33</v>
      </c>
      <c r="F13" s="22">
        <f>IFERROR(IF(OR(LEN(Hitos[[#This Row],[Fecha de inicio]])=0,LEN(Hitos[[#This Row],[Fecha de finalización]])=0),"",INT(C13)-INT($C$5)),"")</f>
        <v>14</v>
      </c>
      <c r="G13" s="22">
        <f>IFERROR(IF(Hitos[[#This Row],[Inicio el día]]=0,DATEDIF(Hitos[[#This Row],[Fecha de inicio]],Hitos[[#This Row],[Fecha de finalización]],"d")+1,IF(LEN(Hitos[[#This Row],[Inicio el día]])=0,"",DATEDIF(Hitos[[#This Row],[Fecha de inicio]],Hitos[[#This Row],[Fecha de finalización]],"d")+1)),0)</f>
        <v>2</v>
      </c>
    </row>
    <row r="14" spans="1:7" x14ac:dyDescent="0.3">
      <c r="B14" s="21">
        <v>10</v>
      </c>
      <c r="C14" s="23">
        <v>44825</v>
      </c>
      <c r="D14" s="23">
        <v>44825</v>
      </c>
      <c r="E14" s="25" t="s">
        <v>37</v>
      </c>
      <c r="F14" s="22">
        <f>IFERROR(IF(OR(LEN(Hitos[[#This Row],[Fecha de inicio]])=0,LEN(Hitos[[#This Row],[Fecha de finalización]])=0),"",INT(C14)-INT($C$5)),"")</f>
        <v>16</v>
      </c>
      <c r="G14" s="22">
        <f>IFERROR(IF(Hitos[[#This Row],[Inicio el día]]=0,DATEDIF(Hitos[[#This Row],[Fecha de inicio]],Hitos[[#This Row],[Fecha de finalización]],"d")+1,IF(LEN(Hitos[[#This Row],[Inicio el día]])=0,"",DATEDIF(Hitos[[#This Row],[Fecha de inicio]],Hitos[[#This Row],[Fecha de finalización]],"d")+1)),0)</f>
        <v>1</v>
      </c>
    </row>
    <row r="15" spans="1:7" x14ac:dyDescent="0.3">
      <c r="B15" s="21">
        <v>11</v>
      </c>
      <c r="C15" s="23">
        <v>44826</v>
      </c>
      <c r="D15" s="23">
        <v>44826</v>
      </c>
      <c r="E15" s="25" t="s">
        <v>38</v>
      </c>
      <c r="F15" s="22">
        <f>IFERROR(IF(OR(LEN(Hitos[[#This Row],[Fecha de inicio]])=0,LEN(Hitos[[#This Row],[Fecha de finalización]])=0),"",INT(C15)-INT($C$5)),"")</f>
        <v>17</v>
      </c>
      <c r="G15" s="22">
        <f>IFERROR(IF(Hitos[[#This Row],[Inicio el día]]=0,DATEDIF(Hitos[[#This Row],[Fecha de inicio]],Hitos[[#This Row],[Fecha de finalización]],"d")+1,IF(LEN(Hitos[[#This Row],[Inicio el día]])=0,"",DATEDIF(Hitos[[#This Row],[Fecha de inicio]],Hitos[[#This Row],[Fecha de finalización]],"d")+1)),0)</f>
        <v>1</v>
      </c>
    </row>
    <row r="16" spans="1:7" x14ac:dyDescent="0.3">
      <c r="B16" s="21">
        <v>12</v>
      </c>
      <c r="C16" s="23">
        <v>44827</v>
      </c>
      <c r="D16" s="23">
        <v>44827</v>
      </c>
      <c r="E16" s="4" t="s">
        <v>34</v>
      </c>
      <c r="F16" s="22">
        <f>IFERROR(IF(OR(LEN(Hitos[[#This Row],[Fecha de inicio]])=0,LEN(Hitos[[#This Row],[Fecha de finalización]])=0),"",INT(C16)-INT($C$5)),"")</f>
        <v>18</v>
      </c>
      <c r="G16" s="22">
        <f>IFERROR(IF(Hitos[[#This Row],[Inicio el día]]=0,DATEDIF(Hitos[[#This Row],[Fecha de inicio]],Hitos[[#This Row],[Fecha de finalización]],"d")+1,IF(LEN(Hitos[[#This Row],[Inicio el día]])=0,"",DATEDIF(Hitos[[#This Row],[Fecha de inicio]],Hitos[[#This Row],[Fecha de finalización]],"d")+1)),0)</f>
        <v>1</v>
      </c>
    </row>
  </sheetData>
  <phoneticPr fontId="20" type="noConversion"/>
  <printOptions horizontalCentered="1"/>
  <pageMargins left="0.7" right="0.7" top="0.75" bottom="0.75" header="0.3" footer="0.3"/>
  <pageSetup paperSize="9" scale="97" fitToHeight="0" orientation="portrait" horizontalDpi="1200" verticalDpi="1200" r:id="rId1"/>
  <headerFooter differentFirst="1">
    <oddFooter>Page &amp;P of &amp;N</oddFooter>
  </headerFooter>
  <tableParts count="1">
    <tablePart r:id="rId2"/>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3"/>
  <sheetViews>
    <sheetView showGridLines="0" topLeftCell="A4" workbookViewId="0">
      <selection activeCell="A16" sqref="A16"/>
    </sheetView>
  </sheetViews>
  <sheetFormatPr baseColWidth="10" defaultColWidth="9.109375" defaultRowHeight="14.4" x14ac:dyDescent="0.3"/>
  <cols>
    <col min="1" max="1" width="2.5546875" customWidth="1"/>
  </cols>
  <sheetData>
    <row r="1" spans="1:1" ht="14.4" customHeight="1" x14ac:dyDescent="0.3">
      <c r="A1" s="19" t="s">
        <v>13</v>
      </c>
    </row>
    <row r="2" spans="1:1" ht="14.4" customHeight="1" x14ac:dyDescent="0.3"/>
    <row r="3" spans="1:1" ht="14.4" customHeight="1" x14ac:dyDescent="0.3"/>
  </sheetData>
  <printOptions horizontalCentered="1"/>
  <pageMargins left="0.7" right="0.7" top="0.75" bottom="0.75" header="0.3" footer="0.3"/>
  <pageSetup paperSize="9" scale="72" fitToHeight="0" orientation="portrait" horizontalDpi="1200" verticalDpi="1200" r:id="rId1"/>
  <headerFooter differentFirst="1">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4098" r:id="rId4" name="Barra de desplazamiento 2">
              <controlPr defaultSize="0" autoPict="0" altText="Scrollbar to increment Gantt Chart and scroll through the timeline">
                <anchor>
                  <from>
                    <xdr:col>0</xdr:col>
                    <xdr:colOff>175260</xdr:colOff>
                    <xdr:row>28</xdr:row>
                    <xdr:rowOff>30480</xdr:rowOff>
                  </from>
                  <to>
                    <xdr:col>13</xdr:col>
                    <xdr:colOff>441960</xdr:colOff>
                    <xdr:row>29</xdr:row>
                    <xdr:rowOff>76200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F10"/>
  <sheetViews>
    <sheetView showGridLines="0" workbookViewId="0"/>
  </sheetViews>
  <sheetFormatPr baseColWidth="10" defaultColWidth="9.109375" defaultRowHeight="14.4" x14ac:dyDescent="0.3"/>
  <cols>
    <col min="1" max="1" width="2.5546875" style="18" customWidth="1"/>
    <col min="2" max="2" width="20.5546875" customWidth="1"/>
    <col min="3" max="3" width="15.6640625" customWidth="1"/>
    <col min="4" max="4" width="23.109375" style="5" customWidth="1"/>
    <col min="5" max="5" width="15.6640625" style="5" customWidth="1"/>
  </cols>
  <sheetData>
    <row r="1" spans="1:6" ht="50.1" customHeight="1" x14ac:dyDescent="0.3">
      <c r="A1" s="18" t="s">
        <v>14</v>
      </c>
      <c r="B1" s="1" t="s">
        <v>19</v>
      </c>
    </row>
    <row r="2" spans="1:6" x14ac:dyDescent="0.3">
      <c r="A2" s="18" t="s">
        <v>15</v>
      </c>
      <c r="B2" t="s">
        <v>20</v>
      </c>
    </row>
    <row r="3" spans="1:6" x14ac:dyDescent="0.3">
      <c r="A3" s="18" t="s">
        <v>16</v>
      </c>
      <c r="B3">
        <v>0</v>
      </c>
    </row>
    <row r="4" spans="1:6" x14ac:dyDescent="0.3">
      <c r="A4" s="18" t="s">
        <v>17</v>
      </c>
      <c r="B4" t="s">
        <v>21</v>
      </c>
    </row>
    <row r="5" spans="1:6" ht="15" thickBot="1" x14ac:dyDescent="0.35">
      <c r="A5" s="18" t="s">
        <v>18</v>
      </c>
      <c r="B5" s="3" t="s">
        <v>22</v>
      </c>
      <c r="C5" s="3" t="s">
        <v>23</v>
      </c>
      <c r="D5" s="3" t="s">
        <v>11</v>
      </c>
      <c r="E5" s="3" t="s">
        <v>24</v>
      </c>
      <c r="F5" t="s">
        <v>25</v>
      </c>
    </row>
    <row r="6" spans="1:6" x14ac:dyDescent="0.3">
      <c r="B6" s="9" t="str">
        <f ca="1">IFERROR(IF(LEN(OFFSET('Seguimiento de proyecto'!$E5,$B$3,0,1,1))=0,"",INDEX(Hitos[],'Seguimiento de proyecto'!$B5+$B$3,4)),"")</f>
        <v>Debate, selección de problemática y su posible solución</v>
      </c>
      <c r="C6" s="10">
        <f ca="1">IFERROR(IF(LEN(OFFSET('Seguimiento de proyecto'!$C5,$B$3,0,1,1))=0,End_Date,INDEX(Hitos[],'Seguimiento de proyecto'!$B5+$B$3,2)),"")</f>
        <v>44809</v>
      </c>
      <c r="D6" s="11">
        <f ca="1">IFERROR(IF(LEN(OFFSET('Seguimiento de proyecto'!$F5,$B$3,0,1,1))=0,"",INDEX(Hitos[],'Seguimiento de proyecto'!$B5+$B$3,5)),"")</f>
        <v>0</v>
      </c>
      <c r="E6" s="12">
        <f ca="1">IFERROR(IF(LEN(OFFSET('Seguimiento de proyecto'!$G5,$B$3,0,1,1))=0,"",INDEX(Hitos[],'Seguimiento de proyecto'!$B5+$B$3,6)),"")</f>
        <v>1</v>
      </c>
    </row>
    <row r="7" spans="1:6" x14ac:dyDescent="0.3">
      <c r="B7" s="13" t="str">
        <f ca="1">IFERROR(IF(LEN(OFFSET('Seguimiento de proyecto'!$E6,$B$3,0,1,1))=0,"",INDEX(Hitos[],'Seguimiento de proyecto'!$B6+$B$3,4)),"")</f>
        <v>Presentacion de proyecto y división de tareas</v>
      </c>
      <c r="C7" s="7">
        <f ca="1">IFERROR(IF(LEN(OFFSET('Seguimiento de proyecto'!$C6,$B$3,0,1,1))=0,End_Date,INDEX(Hitos[],'Seguimiento de proyecto'!$B6+$B$3,2)),"")</f>
        <v>44810</v>
      </c>
      <c r="D7" s="8">
        <f ca="1">IFERROR(IF(LEN(OFFSET('Seguimiento de proyecto'!$F6,$B$3,0,1,1))=0,"",INDEX(Hitos[],'Seguimiento de proyecto'!$B6+$B$3,5)),"")</f>
        <v>1</v>
      </c>
      <c r="E7" s="14">
        <f ca="1">IFERROR(IF(LEN(OFFSET('Seguimiento de proyecto'!$G6,$B$3,0,1,1))=0,"",INDEX(Hitos[],'Seguimiento de proyecto'!$B6+$B$3,6)),"")</f>
        <v>1</v>
      </c>
    </row>
    <row r="8" spans="1:6" x14ac:dyDescent="0.3">
      <c r="B8" s="13" t="str">
        <f ca="1">IFERROR(IF(LEN(OFFSET('Seguimiento de proyecto'!$E7,$B$3,0,1,1))=0,"",INDEX(Hitos[],'Seguimiento de proyecto'!$B7+$B$3,4)),"")</f>
        <v>Compra de materiales</v>
      </c>
      <c r="C8" s="7">
        <f ca="1">IFERROR(IF(LEN(OFFSET('Seguimiento de proyecto'!$C7,$B$3,0,1,1))=0,End_Date,INDEX(Hitos[],'Seguimiento de proyecto'!$B7+$B$3,2)),"")</f>
        <v>44811</v>
      </c>
      <c r="D8" s="8">
        <f ca="1">IFERROR(IF(LEN(OFFSET('Seguimiento de proyecto'!$F7,$B$3,0,1,1))=0,"",INDEX(Hitos[],'Seguimiento de proyecto'!$B7+$B$3,5)),"")</f>
        <v>2</v>
      </c>
      <c r="E8" s="14">
        <f ca="1">IFERROR(IF(LEN(OFFSET('Seguimiento de proyecto'!$G7,$B$3,0,1,1))=0,"",INDEX(Hitos[],'Seguimiento de proyecto'!$B7+$B$3,6)),"")</f>
        <v>3</v>
      </c>
    </row>
    <row r="9" spans="1:6" s="6" customFormat="1" x14ac:dyDescent="0.3">
      <c r="A9" s="18"/>
      <c r="B9" s="13" t="str">
        <f ca="1">IFERROR(IF(LEN(OFFSET('Seguimiento de proyecto'!$E8,$B$3,0,1,1))=0,"",INDEX(Hitos[],'Seguimiento de proyecto'!$B8+$B$3,4)),"")</f>
        <v>Construcción del chasis del auto</v>
      </c>
      <c r="C9" s="7">
        <f ca="1">IFERROR(IF(LEN(OFFSET('Seguimiento de proyecto'!$C8,$B$3,0,1,1))=0,End_Date,INDEX(Hitos[],'Seguimiento de proyecto'!$B8+$B$3,2)),"")</f>
        <v>44814</v>
      </c>
      <c r="D9" s="8">
        <f ca="1">IFERROR(IF(LEN(OFFSET('Seguimiento de proyecto'!$F8,$B$3,0,1,1))=0,"",INDEX(Hitos[],'Seguimiento de proyecto'!$B8+$B$3,5)),"")</f>
        <v>5</v>
      </c>
      <c r="E9" s="14">
        <f ca="1">IFERROR(IF(LEN(OFFSET('Seguimiento de proyecto'!$G8,$B$3,0,1,1))=0,"",INDEX(Hitos[],'Seguimiento de proyecto'!$B8+$B$3,6)),"")</f>
        <v>2</v>
      </c>
    </row>
    <row r="10" spans="1:6" s="6" customFormat="1" x14ac:dyDescent="0.3">
      <c r="A10" s="18"/>
      <c r="B10" s="13" t="str">
        <f ca="1">IFERROR(IF(LEN(OFFSET('Seguimiento de proyecto'!$E9,$B$3,0,1,1))=0,"",INDEX(Hitos[],'Seguimiento de proyecto'!$B9+$B$3,4)),"")</f>
        <v>Instalación de las ruedas, los motores y puente H al chasis</v>
      </c>
      <c r="C10" s="7">
        <f ca="1">IFERROR(IF(LEN(OFFSET('Seguimiento de proyecto'!$C9,$B$3,0,1,1))=0,End_Date,INDEX(Hitos[],'Seguimiento de proyecto'!$B9+$B$3,2)),"")</f>
        <v>44816</v>
      </c>
      <c r="D10" s="8">
        <f ca="1">IFERROR(IF(LEN(OFFSET('Seguimiento de proyecto'!$F9,$B$3,0,1,1))=0,"",INDEX(Hitos[],'Seguimiento de proyecto'!$B9+$B$3,5)),"")</f>
        <v>7</v>
      </c>
      <c r="E10" s="14">
        <f ca="1">IFERROR(IF(LEN(OFFSET('Seguimiento de proyecto'!$G9,$B$3,0,1,1))=0,"",INDEX(Hitos[],'Seguimiento de proyecto'!$B9+$B$3,6)),"")</f>
        <v>1</v>
      </c>
    </row>
  </sheetData>
  <printOptions horizontalCentered="1"/>
  <pageMargins left="0.7" right="0.7" top="0.75" bottom="0.75" header="0.3" footer="0.3"/>
  <pageSetup paperSize="9" scale="77" fitToHeight="0" orientation="portrait" horizontalDpi="1200" verticalDpi="1200" r:id="rId1"/>
  <headerFooter differentFirst="1">
    <oddFooter>Page &amp;P of &amp;N</oddFooter>
  </headerFooter>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8</vt:i4>
      </vt:variant>
    </vt:vector>
  </HeadingPairs>
  <TitlesOfParts>
    <vt:vector size="11" baseType="lpstr">
      <vt:lpstr>Seguimiento de proyecto</vt:lpstr>
      <vt:lpstr>Diagrama de Gantt</vt:lpstr>
      <vt:lpstr>Datos de gráf. dinám. (ocultos)</vt:lpstr>
      <vt:lpstr>Duración</vt:lpstr>
      <vt:lpstr>Fecha_de_finalización</vt:lpstr>
      <vt:lpstr>Fecha_de_inicio</vt:lpstr>
      <vt:lpstr>Hito</vt:lpstr>
      <vt:lpstr>IncrementoDeDesplazamiento</vt:lpstr>
      <vt:lpstr>InicioElDía</vt:lpstr>
      <vt:lpstr>TablaFechaDeInicio</vt:lpstr>
      <vt:lpstr>'Seguimiento de proyecto'!Títulos_a_imprimir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2018-08-16T07:55:21Z</dcterms:created>
  <dcterms:modified xsi:type="dcterms:W3CDTF">2022-09-25T02:06:16Z</dcterms:modified>
</cp:coreProperties>
</file>