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CHARD\经济学导论\"/>
    </mc:Choice>
  </mc:AlternateContent>
  <xr:revisionPtr revIDLastSave="0" documentId="13_ncr:1_{BA32F036-37F8-464E-830A-11E1938C36E3}" xr6:coauthVersionLast="47" xr6:coauthVersionMax="47" xr10:uidLastSave="{00000000-0000-0000-0000-000000000000}"/>
  <bookViews>
    <workbookView xWindow="3278" yWindow="4860" windowWidth="18000" windowHeight="10433" xr2:uid="{77AC6D7E-B2B4-4759-B8CF-AA3135E8A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I97" i="1"/>
  <c r="I98" i="1"/>
  <c r="I99" i="1"/>
  <c r="I100" i="1"/>
  <c r="I95" i="1"/>
  <c r="H96" i="1"/>
  <c r="H97" i="1"/>
  <c r="H98" i="1"/>
  <c r="H99" i="1"/>
  <c r="H100" i="1"/>
  <c r="H95" i="1"/>
  <c r="G96" i="1"/>
  <c r="G97" i="1"/>
  <c r="G98" i="1"/>
  <c r="G99" i="1"/>
  <c r="G100" i="1"/>
  <c r="G95" i="1"/>
  <c r="D99" i="1"/>
  <c r="D98" i="1"/>
  <c r="D97" i="1"/>
  <c r="D96" i="1"/>
  <c r="C100" i="1"/>
  <c r="C99" i="1"/>
  <c r="C98" i="1"/>
  <c r="C97" i="1"/>
  <c r="E87" i="1"/>
  <c r="E88" i="1"/>
  <c r="E89" i="1"/>
  <c r="E90" i="1"/>
  <c r="E91" i="1"/>
  <c r="E86" i="1"/>
  <c r="C91" i="1"/>
  <c r="C90" i="1"/>
  <c r="C89" i="1"/>
  <c r="C88" i="1"/>
  <c r="C87" i="1"/>
  <c r="C86" i="1"/>
</calcChain>
</file>

<file path=xl/sharedStrings.xml><?xml version="1.0" encoding="utf-8"?>
<sst xmlns="http://schemas.openxmlformats.org/spreadsheetml/2006/main" count="20" uniqueCount="14">
  <si>
    <t>Q</t>
    <phoneticPr fontId="1" type="noConversion"/>
  </si>
  <si>
    <t>需求曲线</t>
    <phoneticPr fontId="1" type="noConversion"/>
  </si>
  <si>
    <t>供给曲线</t>
    <phoneticPr fontId="1" type="noConversion"/>
  </si>
  <si>
    <t>公顷</t>
    <phoneticPr fontId="1" type="noConversion"/>
  </si>
  <si>
    <t>消费者收益</t>
    <phoneticPr fontId="1" type="noConversion"/>
  </si>
  <si>
    <t>建造成本</t>
    <phoneticPr fontId="1" type="noConversion"/>
  </si>
  <si>
    <t>社会福利</t>
    <phoneticPr fontId="1" type="noConversion"/>
  </si>
  <si>
    <t>小红的消费者意愿</t>
    <phoneticPr fontId="1" type="noConversion"/>
  </si>
  <si>
    <t>小蓝的消费者意愿</t>
    <phoneticPr fontId="1" type="noConversion"/>
  </si>
  <si>
    <t>小白的消费者意愿</t>
    <phoneticPr fontId="1" type="noConversion"/>
  </si>
  <si>
    <t>小红的消费者剩余</t>
    <phoneticPr fontId="1" type="noConversion"/>
  </si>
  <si>
    <t>小蓝的消费者剩余</t>
    <phoneticPr fontId="1" type="noConversion"/>
  </si>
  <si>
    <t>小白的消费者剩余</t>
    <phoneticPr fontId="1" type="noConversion"/>
  </si>
  <si>
    <t>每人分摊的建造成本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</si>
</sst>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供给曲线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需求曲线</c:v>
          </c:tx>
          <c:xVal>
            <c:numRef>
              <c:f>Sheet1!$B$1:$B$6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0</c:v>
                </c:pt>
                <c:pt idx="5">
                  <c:v>80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23-439E-AD9A-63296B23F6F1}"/>
            </c:ext>
          </c:extLst>
        </c:ser>
        <c:ser>
          <c:idx val="3"/>
          <c:order val="2"/>
          <c:tx>
            <c:v>供给曲线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Sheet1!$C$1:$C$6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100</c:v>
                </c:pt>
                <c:pt idx="5">
                  <c:v>20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23-439E-AD9A-63296B23F6F1}"/>
            </c:ext>
          </c:extLst>
        </c:ser>
        <c:ser>
          <c:idx val="0"/>
          <c:order val="3"/>
          <c:tx>
            <c:v>新的供给曲线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80</c:v>
                </c:pt>
                <c:pt idx="5">
                  <c:v>0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3-439E-AD9A-63296B23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68272"/>
        <c:axId val="1480798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Sheet1!$C$1:$C$6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800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623-439E-AD9A-63296B23F6F1}"/>
                  </c:ext>
                </c:extLst>
              </c15:ser>
            </c15:filteredScatterSeries>
          </c:ext>
        </c:extLst>
      </c:scatterChart>
      <c:valAx>
        <c:axId val="14402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798384"/>
        <c:crosses val="autoZero"/>
        <c:crossBetween val="midCat"/>
      </c:valAx>
      <c:valAx>
        <c:axId val="14807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26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德国的生产可能性边界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Sheet1!$A$18:$B$18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Sheet1!$A$19:$B$19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5-4326-82F4-31087580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1583"/>
        <c:axId val="1011129183"/>
      </c:scatterChart>
      <c:valAx>
        <c:axId val="101113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谷物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129183"/>
        <c:crosses val="autoZero"/>
        <c:crossBetween val="midCat"/>
      </c:valAx>
      <c:valAx>
        <c:axId val="1011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13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波兰的生产可能性边界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Sheet1!$A$22:$B$22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xVal>
          <c:yVal>
            <c:numRef>
              <c:f>Sheet1!$A$23:$B$23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F-4732-8193-5384FD53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91727"/>
        <c:axId val="1115400847"/>
      </c:scatterChart>
      <c:valAx>
        <c:axId val="11153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谷物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400847"/>
        <c:crosses val="autoZero"/>
        <c:crossBetween val="midCat"/>
      </c:valAx>
      <c:valAx>
        <c:axId val="11154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3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Sheet1!$A$20:$B$20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E-4BE3-A193-723A14C3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19615"/>
        <c:axId val="1097120575"/>
      </c:scatterChart>
      <c:valAx>
        <c:axId val="10971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75"/>
        <c:crosses val="autoZero"/>
        <c:crossBetween val="midCat"/>
      </c:valAx>
      <c:valAx>
        <c:axId val="10971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1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Sheet1!$B$47</c:f>
              <c:strCache>
                <c:ptCount val="1"/>
                <c:pt idx="0">
                  <c:v>需求曲线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Sheet1!$A$48:$A$51</c:f>
              <c:numCache>
                <c:formatCode>General</c:formatCode>
                <c:ptCount val="4"/>
                <c:pt idx="0">
                  <c:v>9</c:v>
                </c:pt>
                <c:pt idx="1">
                  <c:v>3.6</c:v>
                </c:pt>
                <c:pt idx="2">
                  <c:v>4.5</c:v>
                </c:pt>
                <c:pt idx="3">
                  <c:v>0</c:v>
                </c:pt>
              </c:numCache>
            </c:numRef>
          </c:xVal>
          <c:yVal>
            <c:numRef>
              <c:f>Sheet1!$B$48:$B$51</c:f>
              <c:numCache>
                <c:formatCode>General</c:formatCode>
                <c:ptCount val="4"/>
                <c:pt idx="0">
                  <c:v>0</c:v>
                </c:pt>
                <c:pt idx="1">
                  <c:v>5.4</c:v>
                </c:pt>
                <c:pt idx="2">
                  <c:v>4.5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D-4564-B397-A1DE0F19A002}"/>
            </c:ext>
          </c:extLst>
        </c:ser>
        <c:ser>
          <c:idx val="0"/>
          <c:order val="1"/>
          <c:tx>
            <c:strRef>
              <c:f>Sheet1!$E$48</c:f>
              <c:strCache>
                <c:ptCount val="1"/>
                <c:pt idx="0">
                  <c:v>供给曲线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Sheet1!$D$49:$D$52</c:f>
              <c:numCache>
                <c:formatCode>General</c:formatCode>
                <c:ptCount val="4"/>
                <c:pt idx="0">
                  <c:v>0</c:v>
                </c:pt>
                <c:pt idx="1">
                  <c:v>3.6</c:v>
                </c:pt>
                <c:pt idx="2">
                  <c:v>4.5</c:v>
                </c:pt>
                <c:pt idx="3">
                  <c:v>9</c:v>
                </c:pt>
              </c:numCache>
            </c:numRef>
          </c:xVal>
          <c:yVal>
            <c:numRef>
              <c:f>Sheet1!$E$49:$E$52</c:f>
              <c:numCache>
                <c:formatCode>General</c:formatCode>
                <c:ptCount val="4"/>
                <c:pt idx="0">
                  <c:v>0</c:v>
                </c:pt>
                <c:pt idx="1">
                  <c:v>3.6</c:v>
                </c:pt>
                <c:pt idx="2">
                  <c:v>4.5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D-4564-B397-A1DE0F19A0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0897072"/>
        <c:axId val="1570897552"/>
      </c:scatterChart>
      <c:valAx>
        <c:axId val="1570897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数量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570897552"/>
        <c:crosses val="autoZero"/>
        <c:crossBetween val="midCat"/>
      </c:valAx>
      <c:valAx>
        <c:axId val="157089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价格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57089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Sheet1!$B$65</c:f>
              <c:strCache>
                <c:ptCount val="1"/>
                <c:pt idx="0">
                  <c:v>需求曲线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Sheet1!$A$66:$A$68</c:f>
              <c:numCache>
                <c:formatCode>General</c:formatCode>
                <c:ptCount val="3"/>
                <c:pt idx="0">
                  <c:v>9</c:v>
                </c:pt>
                <c:pt idx="1">
                  <c:v>3.6</c:v>
                </c:pt>
                <c:pt idx="2">
                  <c:v>0</c:v>
                </c:pt>
              </c:numCache>
            </c:numRef>
          </c:xVal>
          <c:yVal>
            <c:numRef>
              <c:f>Sheet1!$B$66:$B$68</c:f>
              <c:numCache>
                <c:formatCode>General</c:formatCode>
                <c:ptCount val="3"/>
                <c:pt idx="0">
                  <c:v>0</c:v>
                </c:pt>
                <c:pt idx="1">
                  <c:v>3.6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7-4008-91F9-DE4A9341E399}"/>
            </c:ext>
          </c:extLst>
        </c:ser>
        <c:ser>
          <c:idx val="0"/>
          <c:order val="1"/>
          <c:tx>
            <c:strRef>
              <c:f>Sheet1!$E$65</c:f>
              <c:strCache>
                <c:ptCount val="1"/>
                <c:pt idx="0">
                  <c:v>供给曲线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Sheet1!$D$66:$D$68</c:f>
              <c:numCache>
                <c:formatCode>General</c:formatCode>
                <c:ptCount val="3"/>
                <c:pt idx="0">
                  <c:v>0</c:v>
                </c:pt>
                <c:pt idx="1">
                  <c:v>3.6</c:v>
                </c:pt>
                <c:pt idx="2">
                  <c:v>9</c:v>
                </c:pt>
              </c:numCache>
            </c:numRef>
          </c:xVal>
          <c:yVal>
            <c:numRef>
              <c:f>Sheet1!$E$66:$E$68</c:f>
              <c:numCache>
                <c:formatCode>General</c:formatCode>
                <c:ptCount val="3"/>
                <c:pt idx="0">
                  <c:v>0</c:v>
                </c:pt>
                <c:pt idx="1">
                  <c:v>3.6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7-4008-91F9-DE4A9341E3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5120624"/>
        <c:axId val="615119184"/>
      </c:scatterChart>
      <c:valAx>
        <c:axId val="6151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9184"/>
        <c:crosses val="autoZero"/>
        <c:crossBetween val="midCat"/>
      </c:valAx>
      <c:valAx>
        <c:axId val="615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2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80963</xdr:rowOff>
    </xdr:from>
    <xdr:to>
      <xdr:col>11</xdr:col>
      <xdr:colOff>142875</xdr:colOff>
      <xdr:row>16</xdr:row>
      <xdr:rowOff>4763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E9D914-2B8C-7206-7582-2421B74D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15</xdr:row>
      <xdr:rowOff>173831</xdr:rowOff>
    </xdr:from>
    <xdr:to>
      <xdr:col>10</xdr:col>
      <xdr:colOff>609600</xdr:colOff>
      <xdr:row>31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8EB12-65AE-8870-2957-E8EAF3639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333376</xdr:colOff>
      <xdr:row>31</xdr:row>
      <xdr:rowOff>92867</xdr:rowOff>
    </xdr:from>
    <xdr:to>
      <xdr:col>11</xdr:col>
      <xdr:colOff>371476</xdr:colOff>
      <xdr:row>47</xdr:row>
      <xdr:rowOff>16667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552AC8-4FF9-C310-C50F-C25BBEA7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28</xdr:row>
      <xdr:rowOff>154781</xdr:rowOff>
    </xdr:from>
    <xdr:to>
      <xdr:col>8</xdr:col>
      <xdr:colOff>114300</xdr:colOff>
      <xdr:row>44</xdr:row>
      <xdr:rowOff>78581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25403D-3B73-2CC6-DD51-593BA9F0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619125</xdr:colOff>
      <xdr:row>46</xdr:row>
      <xdr:rowOff>145255</xdr:rowOff>
    </xdr:from>
    <xdr:to>
      <xdr:col>13</xdr:col>
      <xdr:colOff>9525</xdr:colOff>
      <xdr:row>62</xdr:row>
      <xdr:rowOff>69055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56FD285-7079-F702-8DCE-BEACA977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140494</xdr:colOff>
      <xdr:row>66</xdr:row>
      <xdr:rowOff>150018</xdr:rowOff>
    </xdr:from>
    <xdr:to>
      <xdr:col>10</xdr:col>
      <xdr:colOff>178594</xdr:colOff>
      <xdr:row>82</xdr:row>
      <xdr:rowOff>73818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8DDE24C-D0A8-D435-4155-322FC8187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C8CF-4046-495E-AE08-69FA9F3CF919}">
  <dimension ref="A1:I100"/>
  <sheetViews>
    <sheetView tabSelected="1" topLeftCell="A90" zoomScaleNormal="100" workbookViewId="0">
      <selection activeCell="G104" sqref="G104"/>
    </sheetView>
  </sheetViews>
  <sheetFormatPr defaultRowHeight="13.9" x14ac:dyDescent="0.4"/>
  <sheetData>
    <row r="1" spans="1:4" x14ac:dyDescent="0.4">
      <c r="A1">
        <v>10</v>
      </c>
      <c r="B1">
        <v>70</v>
      </c>
      <c r="C1">
        <v>30</v>
      </c>
      <c r="D1">
        <v>100</v>
      </c>
    </row>
    <row r="2" spans="1:4" x14ac:dyDescent="0.4">
      <c r="A2">
        <v>20</v>
      </c>
      <c r="B2">
        <v>60</v>
      </c>
      <c r="C2">
        <v>40</v>
      </c>
      <c r="D2">
        <v>200</v>
      </c>
    </row>
    <row r="3" spans="1:4" x14ac:dyDescent="0.4">
      <c r="A3">
        <v>30</v>
      </c>
      <c r="B3">
        <v>50</v>
      </c>
      <c r="C3">
        <v>50</v>
      </c>
      <c r="D3">
        <v>300</v>
      </c>
    </row>
    <row r="4" spans="1:4" x14ac:dyDescent="0.4">
      <c r="A4">
        <v>40</v>
      </c>
      <c r="B4">
        <v>40</v>
      </c>
      <c r="C4">
        <v>60</v>
      </c>
      <c r="D4">
        <v>400</v>
      </c>
    </row>
    <row r="5" spans="1:4" x14ac:dyDescent="0.4">
      <c r="A5">
        <v>80</v>
      </c>
      <c r="B5">
        <v>0</v>
      </c>
      <c r="C5">
        <v>100</v>
      </c>
      <c r="D5">
        <v>800</v>
      </c>
    </row>
    <row r="6" spans="1:4" x14ac:dyDescent="0.4">
      <c r="A6">
        <v>0</v>
      </c>
      <c r="B6">
        <v>80</v>
      </c>
      <c r="C6">
        <v>20</v>
      </c>
      <c r="D6">
        <v>0</v>
      </c>
    </row>
    <row r="18" spans="1:2" x14ac:dyDescent="0.4">
      <c r="A18">
        <v>5</v>
      </c>
      <c r="B18">
        <v>0</v>
      </c>
    </row>
    <row r="19" spans="1:2" x14ac:dyDescent="0.4">
      <c r="A19">
        <v>0</v>
      </c>
      <c r="B19">
        <v>15</v>
      </c>
    </row>
    <row r="20" spans="1:2" x14ac:dyDescent="0.4">
      <c r="A20">
        <v>2</v>
      </c>
      <c r="B20">
        <v>11</v>
      </c>
    </row>
    <row r="22" spans="1:2" x14ac:dyDescent="0.4">
      <c r="A22">
        <v>4</v>
      </c>
      <c r="B22">
        <v>0</v>
      </c>
    </row>
    <row r="23" spans="1:2" x14ac:dyDescent="0.4">
      <c r="A23">
        <v>0</v>
      </c>
      <c r="B23">
        <v>4</v>
      </c>
    </row>
    <row r="47" spans="1:5" x14ac:dyDescent="0.4">
      <c r="A47" t="s">
        <v>0</v>
      </c>
      <c r="B47" t="s">
        <v>1</v>
      </c>
    </row>
    <row r="48" spans="1:5" x14ac:dyDescent="0.4">
      <c r="A48">
        <v>9</v>
      </c>
      <c r="B48">
        <v>0</v>
      </c>
      <c r="D48" t="s">
        <v>0</v>
      </c>
      <c r="E48" t="s">
        <v>2</v>
      </c>
    </row>
    <row r="49" spans="1:5" x14ac:dyDescent="0.4">
      <c r="A49">
        <v>3.6</v>
      </c>
      <c r="B49">
        <v>5.4</v>
      </c>
      <c r="D49">
        <v>0</v>
      </c>
      <c r="E49">
        <v>0</v>
      </c>
    </row>
    <row r="50" spans="1:5" x14ac:dyDescent="0.4">
      <c r="A50">
        <v>4.5</v>
      </c>
      <c r="B50">
        <v>4.5</v>
      </c>
      <c r="D50">
        <v>3.6</v>
      </c>
      <c r="E50">
        <v>3.6</v>
      </c>
    </row>
    <row r="51" spans="1:5" x14ac:dyDescent="0.4">
      <c r="A51">
        <v>0</v>
      </c>
      <c r="B51">
        <v>9</v>
      </c>
      <c r="D51">
        <v>4.5</v>
      </c>
      <c r="E51">
        <v>4.5</v>
      </c>
    </row>
    <row r="52" spans="1:5" x14ac:dyDescent="0.4">
      <c r="D52">
        <v>9</v>
      </c>
      <c r="E52">
        <v>9</v>
      </c>
    </row>
    <row r="65" spans="1:5" x14ac:dyDescent="0.4">
      <c r="A65" t="s">
        <v>0</v>
      </c>
      <c r="B65" t="s">
        <v>1</v>
      </c>
      <c r="D65" t="s">
        <v>0</v>
      </c>
      <c r="E65" t="s">
        <v>2</v>
      </c>
    </row>
    <row r="66" spans="1:5" x14ac:dyDescent="0.4">
      <c r="A66">
        <v>9</v>
      </c>
      <c r="B66">
        <v>0</v>
      </c>
      <c r="D66">
        <v>0</v>
      </c>
      <c r="E66">
        <v>0</v>
      </c>
    </row>
    <row r="67" spans="1:5" x14ac:dyDescent="0.4">
      <c r="A67">
        <v>3.6</v>
      </c>
      <c r="B67">
        <v>3.6</v>
      </c>
      <c r="D67">
        <v>3.6</v>
      </c>
      <c r="E67">
        <v>3.6</v>
      </c>
    </row>
    <row r="68" spans="1:5" x14ac:dyDescent="0.4">
      <c r="A68">
        <v>0</v>
      </c>
      <c r="B68">
        <v>6</v>
      </c>
      <c r="D68">
        <v>9</v>
      </c>
      <c r="E68">
        <v>9</v>
      </c>
    </row>
    <row r="85" spans="2:9" x14ac:dyDescent="0.4">
      <c r="B85" t="s">
        <v>3</v>
      </c>
      <c r="C85" t="s">
        <v>4</v>
      </c>
      <c r="D85" t="s">
        <v>5</v>
      </c>
      <c r="E85" t="s">
        <v>6</v>
      </c>
    </row>
    <row r="86" spans="2:9" x14ac:dyDescent="0.4">
      <c r="B86">
        <v>10</v>
      </c>
      <c r="C86">
        <f>50+60+30</f>
        <v>140</v>
      </c>
      <c r="D86">
        <v>30</v>
      </c>
      <c r="E86">
        <f>C86-D86</f>
        <v>110</v>
      </c>
    </row>
    <row r="87" spans="2:9" x14ac:dyDescent="0.4">
      <c r="B87">
        <v>20</v>
      </c>
      <c r="C87">
        <f>140+45+40+20</f>
        <v>245</v>
      </c>
      <c r="D87">
        <v>60</v>
      </c>
      <c r="E87">
        <f t="shared" ref="E87:E91" si="0">C87-D87</f>
        <v>185</v>
      </c>
    </row>
    <row r="88" spans="2:9" x14ac:dyDescent="0.4">
      <c r="B88">
        <v>30</v>
      </c>
      <c r="C88">
        <f>245+40+25+10</f>
        <v>320</v>
      </c>
      <c r="D88">
        <v>90</v>
      </c>
      <c r="E88">
        <f t="shared" si="0"/>
        <v>230</v>
      </c>
    </row>
    <row r="89" spans="2:9" x14ac:dyDescent="0.4">
      <c r="B89">
        <v>40</v>
      </c>
      <c r="C89">
        <f>320+35+20+5</f>
        <v>380</v>
      </c>
      <c r="D89">
        <v>120</v>
      </c>
      <c r="E89">
        <f t="shared" si="0"/>
        <v>260</v>
      </c>
    </row>
    <row r="90" spans="2:9" x14ac:dyDescent="0.4">
      <c r="B90">
        <v>50</v>
      </c>
      <c r="C90">
        <f>380+30+5</f>
        <v>415</v>
      </c>
      <c r="D90">
        <v>150</v>
      </c>
      <c r="E90">
        <f t="shared" si="0"/>
        <v>265</v>
      </c>
    </row>
    <row r="91" spans="2:9" x14ac:dyDescent="0.4">
      <c r="B91">
        <v>60</v>
      </c>
      <c r="C91">
        <f>415+20</f>
        <v>435</v>
      </c>
      <c r="D91">
        <v>180</v>
      </c>
      <c r="E91">
        <f t="shared" si="0"/>
        <v>255</v>
      </c>
    </row>
    <row r="94" spans="2:9" x14ac:dyDescent="0.4">
      <c r="B94" t="s">
        <v>3</v>
      </c>
      <c r="C94" t="s">
        <v>7</v>
      </c>
      <c r="D94" t="s">
        <v>8</v>
      </c>
      <c r="E94" t="s">
        <v>9</v>
      </c>
      <c r="F94" t="s">
        <v>13</v>
      </c>
      <c r="G94" t="s">
        <v>10</v>
      </c>
      <c r="H94" t="s">
        <v>11</v>
      </c>
      <c r="I94" t="s">
        <v>12</v>
      </c>
    </row>
    <row r="95" spans="2:9" x14ac:dyDescent="0.4">
      <c r="B95">
        <v>10</v>
      </c>
      <c r="C95">
        <v>50</v>
      </c>
      <c r="D95">
        <v>60</v>
      </c>
      <c r="E95">
        <v>30</v>
      </c>
      <c r="F95">
        <v>10</v>
      </c>
      <c r="G95">
        <f>C95-F95</f>
        <v>40</v>
      </c>
      <c r="H95">
        <f>D95-F95</f>
        <v>50</v>
      </c>
      <c r="I95">
        <f>E95-F95</f>
        <v>20</v>
      </c>
    </row>
    <row r="96" spans="2:9" x14ac:dyDescent="0.4">
      <c r="B96">
        <v>20</v>
      </c>
      <c r="C96">
        <v>95</v>
      </c>
      <c r="D96">
        <f>D95+40</f>
        <v>100</v>
      </c>
      <c r="E96">
        <v>50</v>
      </c>
      <c r="F96">
        <v>20</v>
      </c>
      <c r="G96">
        <f t="shared" ref="G96:G100" si="1">C96-F96</f>
        <v>75</v>
      </c>
      <c r="H96">
        <f t="shared" ref="H96:H100" si="2">D96-F96</f>
        <v>80</v>
      </c>
      <c r="I96">
        <f t="shared" ref="I96:I100" si="3">E96-F96</f>
        <v>30</v>
      </c>
    </row>
    <row r="97" spans="2:9" x14ac:dyDescent="0.4">
      <c r="B97">
        <v>30</v>
      </c>
      <c r="C97">
        <f>C96+40</f>
        <v>135</v>
      </c>
      <c r="D97">
        <f>D96+25</f>
        <v>125</v>
      </c>
      <c r="E97">
        <v>60</v>
      </c>
      <c r="F97">
        <v>30</v>
      </c>
      <c r="G97">
        <f t="shared" si="1"/>
        <v>105</v>
      </c>
      <c r="H97">
        <f t="shared" si="2"/>
        <v>95</v>
      </c>
      <c r="I97">
        <f t="shared" si="3"/>
        <v>30</v>
      </c>
    </row>
    <row r="98" spans="2:9" x14ac:dyDescent="0.4">
      <c r="B98">
        <v>40</v>
      </c>
      <c r="C98">
        <f>C97+35</f>
        <v>170</v>
      </c>
      <c r="D98">
        <f>D97+20</f>
        <v>145</v>
      </c>
      <c r="E98">
        <v>65</v>
      </c>
      <c r="F98">
        <v>40</v>
      </c>
      <c r="G98">
        <f t="shared" si="1"/>
        <v>130</v>
      </c>
      <c r="H98">
        <f t="shared" si="2"/>
        <v>105</v>
      </c>
      <c r="I98">
        <f t="shared" si="3"/>
        <v>25</v>
      </c>
    </row>
    <row r="99" spans="2:9" x14ac:dyDescent="0.4">
      <c r="B99">
        <v>50</v>
      </c>
      <c r="C99">
        <f>C98+30</f>
        <v>200</v>
      </c>
      <c r="D99">
        <f>D98+5</f>
        <v>150</v>
      </c>
      <c r="E99">
        <v>65</v>
      </c>
      <c r="F99">
        <v>50</v>
      </c>
      <c r="G99">
        <f t="shared" si="1"/>
        <v>150</v>
      </c>
      <c r="H99">
        <f t="shared" si="2"/>
        <v>100</v>
      </c>
      <c r="I99">
        <f t="shared" si="3"/>
        <v>15</v>
      </c>
    </row>
    <row r="100" spans="2:9" x14ac:dyDescent="0.4">
      <c r="B100">
        <v>60</v>
      </c>
      <c r="C100">
        <f>C99+20</f>
        <v>220</v>
      </c>
      <c r="D100">
        <v>150</v>
      </c>
      <c r="E100">
        <v>65</v>
      </c>
      <c r="F100">
        <v>60</v>
      </c>
      <c r="G100">
        <f t="shared" si="1"/>
        <v>160</v>
      </c>
      <c r="H100">
        <f t="shared" si="2"/>
        <v>90</v>
      </c>
      <c r="I100">
        <f t="shared" si="3"/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2024-03-24T14:36:03Z</dcterms:created>
  <dcterms:modified xsi:type="dcterms:W3CDTF">2024-04-11T12:46:39Z</dcterms:modified>
</cp:coreProperties>
</file>