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3"/>
  <workbookPr/>
  <mc:AlternateContent xmlns:mc="http://schemas.openxmlformats.org/markup-compatibility/2006">
    <mc:Choice Requires="x15">
      <x15ac:absPath xmlns:x15ac="http://schemas.microsoft.com/office/spreadsheetml/2010/11/ac" url="C:\Users\M306user\Desktop\"/>
    </mc:Choice>
  </mc:AlternateContent>
  <xr:revisionPtr revIDLastSave="0" documentId="8_{8D8CF61B-CC1D-4B9C-946B-3AF44B9EB82F}" xr6:coauthVersionLast="47" xr6:coauthVersionMax="47" xr10:uidLastSave="{00000000-0000-0000-0000-000000000000}"/>
  <bookViews>
    <workbookView xWindow="-120" yWindow="-120" windowWidth="29040" windowHeight="15840" xr2:uid="{C1CA26A0-D578-4641-91C0-2C39080FE69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J6" i="1"/>
  <c r="K6" i="1"/>
  <c r="I7" i="1"/>
  <c r="J7" i="1"/>
  <c r="K7" i="1"/>
  <c r="K8" i="1"/>
  <c r="J8" i="1"/>
  <c r="I8" i="1"/>
  <c r="E9" i="1"/>
  <c r="E8" i="1"/>
  <c r="E7" i="1"/>
  <c r="E6" i="1"/>
  <c r="D9" i="1"/>
  <c r="C9" i="1"/>
  <c r="B9" i="1"/>
  <c r="L7" i="1"/>
  <c r="L8" i="1"/>
  <c r="K9" i="1"/>
  <c r="J9" i="1"/>
  <c r="L6" i="1"/>
  <c r="I9" i="1" l="1"/>
  <c r="L9" i="1"/>
  <c r="C13" i="1" l="1"/>
  <c r="C12" i="1"/>
  <c r="D14" i="1"/>
  <c r="B14" i="1"/>
  <c r="D13" i="1"/>
  <c r="B13" i="1"/>
  <c r="D12" i="1"/>
  <c r="B12" i="1"/>
  <c r="C14" i="1"/>
  <c r="B16" i="1" l="1"/>
  <c r="H12" i="1"/>
  <c r="H13" i="1"/>
</calcChain>
</file>

<file path=xl/sharedStrings.xml><?xml version="1.0" encoding="utf-8"?>
<sst xmlns="http://schemas.openxmlformats.org/spreadsheetml/2006/main" count="27" uniqueCount="17">
  <si>
    <t>Alpha</t>
  </si>
  <si>
    <t>Observed</t>
  </si>
  <si>
    <t>Expected</t>
  </si>
  <si>
    <t>Marital Happiness</t>
  </si>
  <si>
    <t>Income</t>
  </si>
  <si>
    <t>Not</t>
  </si>
  <si>
    <t>Pretty</t>
  </si>
  <si>
    <t>Very</t>
  </si>
  <si>
    <t>R. Total</t>
  </si>
  <si>
    <t>Above</t>
  </si>
  <si>
    <t>Average</t>
  </si>
  <si>
    <t>Below</t>
  </si>
  <si>
    <t>C. Total</t>
  </si>
  <si>
    <t>X^2</t>
  </si>
  <si>
    <t>p-val</t>
  </si>
  <si>
    <t>chisq inv</t>
  </si>
  <si>
    <t xml:space="preserve">X^2 Crit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</si>
</sst>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46602-B181-45BD-BFFE-A970DF86B349}">
  <dimension ref="A1:L18"/>
  <sheetViews>
    <sheetView tabSelected="1" workbookViewId="0">
      <selection activeCell="K18" sqref="K18"/>
    </sheetView>
  </sheetViews>
  <sheetFormatPr defaultRowHeight="15"/>
  <cols>
    <col min="1" max="1" width="17.42578125" customWidth="1"/>
    <col min="2" max="2" width="12.5703125" bestFit="1" customWidth="1"/>
    <col min="7" max="7" width="26.28515625" customWidth="1"/>
    <col min="8" max="8" width="19.7109375" customWidth="1"/>
  </cols>
  <sheetData>
    <row r="1" spans="1:12">
      <c r="A1" t="s">
        <v>0</v>
      </c>
      <c r="B1">
        <v>0.05</v>
      </c>
    </row>
    <row r="3" spans="1:12">
      <c r="A3" t="s">
        <v>1</v>
      </c>
      <c r="H3" t="s">
        <v>2</v>
      </c>
    </row>
    <row r="4" spans="1:12">
      <c r="B4" s="2" t="s">
        <v>3</v>
      </c>
      <c r="C4" s="2"/>
      <c r="D4" s="1"/>
      <c r="I4" s="2" t="s">
        <v>3</v>
      </c>
      <c r="J4" s="2"/>
      <c r="K4" s="2"/>
    </row>
    <row r="5" spans="1:12">
      <c r="A5" t="s">
        <v>4</v>
      </c>
      <c r="B5" t="s">
        <v>5</v>
      </c>
      <c r="C5" t="s">
        <v>6</v>
      </c>
      <c r="D5" t="s">
        <v>7</v>
      </c>
      <c r="E5" t="s">
        <v>8</v>
      </c>
      <c r="H5" t="s">
        <v>4</v>
      </c>
      <c r="I5" t="s">
        <v>5</v>
      </c>
      <c r="J5" t="s">
        <v>6</v>
      </c>
      <c r="K5" t="s">
        <v>7</v>
      </c>
      <c r="L5" t="s">
        <v>8</v>
      </c>
    </row>
    <row r="6" spans="1:12">
      <c r="A6" t="s">
        <v>9</v>
      </c>
      <c r="B6">
        <v>6</v>
      </c>
      <c r="C6">
        <v>62</v>
      </c>
      <c r="D6">
        <v>139</v>
      </c>
      <c r="E6">
        <f>SUM(B6:D6)</f>
        <v>207</v>
      </c>
      <c r="H6" t="s">
        <v>9</v>
      </c>
      <c r="I6" s="3">
        <f>ROUND(($L6*I$9)/$L$9,0)</f>
        <v>5</v>
      </c>
      <c r="J6" s="3">
        <f>ROUND(($L6*J$9)/$L$9,0)</f>
        <v>65</v>
      </c>
      <c r="K6" s="3">
        <f>ROUND(($L6*K$9)/$L$9,0)</f>
        <v>137</v>
      </c>
      <c r="L6">
        <f>E6</f>
        <v>207</v>
      </c>
    </row>
    <row r="7" spans="1:12">
      <c r="A7" t="s">
        <v>10</v>
      </c>
      <c r="B7">
        <v>7</v>
      </c>
      <c r="C7">
        <v>125</v>
      </c>
      <c r="D7">
        <v>283</v>
      </c>
      <c r="E7">
        <f>SUM(B7:D7)</f>
        <v>415</v>
      </c>
      <c r="H7" t="s">
        <v>10</v>
      </c>
      <c r="I7" s="3">
        <f>ROUND(($L7*I$9)/$L$9,0)</f>
        <v>10</v>
      </c>
      <c r="J7" s="3">
        <f>ROUND(($L7*J$9)/$L$9,0)</f>
        <v>131</v>
      </c>
      <c r="K7" s="3">
        <f>ROUND(($L7*K$9)/$L$9,0)</f>
        <v>274</v>
      </c>
      <c r="L7">
        <f t="shared" ref="L7:L8" si="0">E7</f>
        <v>415</v>
      </c>
    </row>
    <row r="8" spans="1:12">
      <c r="A8" t="s">
        <v>11</v>
      </c>
      <c r="B8">
        <v>6</v>
      </c>
      <c r="C8">
        <v>69</v>
      </c>
      <c r="D8">
        <v>115</v>
      </c>
      <c r="E8">
        <f>SUM(B8:D8)</f>
        <v>190</v>
      </c>
      <c r="H8" t="s">
        <v>11</v>
      </c>
      <c r="I8" s="3">
        <f>ROUND(($L8*I$9)/$L$9,0)</f>
        <v>4</v>
      </c>
      <c r="J8" s="3">
        <f>ROUND(($L8*J$9)/$L$9,0)</f>
        <v>60</v>
      </c>
      <c r="K8" s="3">
        <f>ROUND(($L8*K$9)/$L$9,0)</f>
        <v>126</v>
      </c>
      <c r="L8">
        <f t="shared" si="0"/>
        <v>190</v>
      </c>
    </row>
    <row r="9" spans="1:12">
      <c r="A9" t="s">
        <v>12</v>
      </c>
      <c r="B9">
        <f>SUM(B6:B8)</f>
        <v>19</v>
      </c>
      <c r="C9">
        <f>SUM(C6:C8)</f>
        <v>256</v>
      </c>
      <c r="D9">
        <f>SUM(D6:D8)</f>
        <v>537</v>
      </c>
      <c r="E9">
        <f>SUM(B9:D9)</f>
        <v>812</v>
      </c>
      <c r="H9" t="s">
        <v>12</v>
      </c>
      <c r="I9">
        <f>B9</f>
        <v>19</v>
      </c>
      <c r="J9">
        <f>C9</f>
        <v>256</v>
      </c>
      <c r="K9">
        <f t="shared" ref="K9:L9" si="1">D9</f>
        <v>537</v>
      </c>
      <c r="L9">
        <f>E9</f>
        <v>812</v>
      </c>
    </row>
    <row r="12" spans="1:12">
      <c r="A12" t="s">
        <v>13</v>
      </c>
      <c r="B12">
        <f>(B6-I6)^2/I6</f>
        <v>0.2</v>
      </c>
      <c r="C12">
        <f>(C6-J6)^2/J6</f>
        <v>0.13846153846153847</v>
      </c>
      <c r="D12">
        <f>(D6-K6)^2/K6</f>
        <v>2.9197080291970802E-2</v>
      </c>
      <c r="G12" t="s">
        <v>14</v>
      </c>
      <c r="H12">
        <f>_xlfn.CHISQ.TEST(B6:D8,I6:K8)</f>
        <v>0.27240627484195795</v>
      </c>
    </row>
    <row r="13" spans="1:12">
      <c r="B13">
        <f>(B7-I7)^2/I7</f>
        <v>0.9</v>
      </c>
      <c r="C13">
        <f>(C7-J7)^2/J7</f>
        <v>0.27480916030534353</v>
      </c>
      <c r="D13">
        <f>(D7-K7)^2/K7</f>
        <v>0.29562043795620441</v>
      </c>
      <c r="G13" t="s">
        <v>15</v>
      </c>
      <c r="H13">
        <f>_xlfn.CHISQ.INV.RT(H12,4)</f>
        <v>5.1484056773325175</v>
      </c>
    </row>
    <row r="14" spans="1:12">
      <c r="B14">
        <f>(B8-I8)^2/I8</f>
        <v>1</v>
      </c>
      <c r="C14">
        <f>(C8-J8)^2/J8</f>
        <v>1.35</v>
      </c>
      <c r="D14">
        <f>(D8-K8)^2/K8</f>
        <v>0.96031746031746035</v>
      </c>
    </row>
    <row r="16" spans="1:12">
      <c r="B16" s="4">
        <f>SUM(B12:D14)</f>
        <v>5.1484056773325175</v>
      </c>
    </row>
    <row r="18" spans="1:2">
      <c r="A18" t="s">
        <v>16</v>
      </c>
      <c r="B18">
        <v>9.4879999999999995</v>
      </c>
    </row>
  </sheetData>
  <mergeCells count="2">
    <mergeCell ref="B4:C4"/>
    <mergeCell ref="I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m306user</dc:creator>
  <cp:keywords/>
  <dc:description/>
  <cp:lastModifiedBy/>
  <cp:revision/>
  <dcterms:created xsi:type="dcterms:W3CDTF">2024-07-27T01:48:12Z</dcterms:created>
  <dcterms:modified xsi:type="dcterms:W3CDTF">2024-07-27T11:42:00Z</dcterms:modified>
  <cp:category/>
  <cp:contentStatus/>
</cp:coreProperties>
</file>