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75B428-35F6-4A91-B7BB-74297F87D492}" xr6:coauthVersionLast="47" xr6:coauthVersionMax="47" xr10:uidLastSave="{00000000-0000-0000-0000-000000000000}"/>
  <bookViews>
    <workbookView xWindow="-120" yWindow="-120" windowWidth="29040" windowHeight="15840" xr2:uid="{EDDA3A74-BAC4-4D80-AA4C-83CAFF141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E24" i="1"/>
  <c r="B30" i="1" l="1"/>
  <c r="B28" i="1"/>
  <c r="B24" i="1"/>
  <c r="C22" i="1"/>
  <c r="D22" i="1"/>
  <c r="C21" i="1"/>
  <c r="D21" i="1"/>
  <c r="C20" i="1"/>
  <c r="D20" i="1"/>
  <c r="B21" i="1"/>
  <c r="B22" i="1"/>
  <c r="D16" i="1"/>
  <c r="D15" i="1"/>
  <c r="D14" i="1"/>
  <c r="C16" i="1"/>
  <c r="C15" i="1"/>
  <c r="C14" i="1"/>
  <c r="B16" i="1"/>
  <c r="B15" i="1"/>
  <c r="B14" i="1"/>
</calcChain>
</file>

<file path=xl/sharedStrings.xml><?xml version="1.0" encoding="utf-8"?>
<sst xmlns="http://schemas.openxmlformats.org/spreadsheetml/2006/main" count="38" uniqueCount="29">
  <si>
    <t>The following is a table for family income and marital happiness in 2012,</t>
  </si>
  <si>
    <t>Conduct a chi-squared test for independence for the two variables. Consider a 95% confidence level.</t>
  </si>
  <si>
    <t>Observed Marital Happiness</t>
  </si>
  <si>
    <t>Income</t>
  </si>
  <si>
    <t>Not</t>
  </si>
  <si>
    <t>Pretty</t>
  </si>
  <si>
    <t>Very</t>
  </si>
  <si>
    <t>C. Total</t>
  </si>
  <si>
    <t>Above</t>
  </si>
  <si>
    <t>Average</t>
  </si>
  <si>
    <t>Below</t>
  </si>
  <si>
    <t>R. Total</t>
  </si>
  <si>
    <t>Expected Marital Happiness</t>
  </si>
  <si>
    <t>X^2</t>
  </si>
  <si>
    <t>X^2 Crit</t>
  </si>
  <si>
    <t>P Value</t>
  </si>
  <si>
    <t>Chisq Inv</t>
  </si>
  <si>
    <t>X^2 Sum</t>
  </si>
  <si>
    <t>Ho : The variables are ____________.</t>
  </si>
  <si>
    <t>Ha : The variables are ____________.</t>
  </si>
  <si>
    <t>A. State the hypotheses.</t>
  </si>
  <si>
    <t>B. What is the test statistic? (In 2 decimal places)</t>
  </si>
  <si>
    <t>C. Make a conclusion. Choose one.</t>
  </si>
  <si>
    <t>&gt;&gt; The variables are dependent.</t>
  </si>
  <si>
    <t>&gt;&gt; The variables are independent.</t>
  </si>
  <si>
    <t>d f</t>
  </si>
  <si>
    <t>alpha</t>
  </si>
  <si>
    <t>(B6-B14)^2/B14</t>
  </si>
  <si>
    <t>ROUND(($E14*$B17)/$E$17,0)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</si>
</sst>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212529"/>
      <name val="Aptos Narrow"/>
      <family val="2"/>
      <scheme val="minor"/>
    </font>
    <font>
      <sz val="11"/>
      <color rgb="FF212529"/>
      <name val="Aptos Narrow"/>
      <family val="2"/>
      <scheme val="minor"/>
    </font>
    <font>
      <b/>
      <sz val="11"/>
      <color rgb="FF21252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2" fillId="2" borderId="0" xfId="1" applyFont="1"/>
    <xf numFmtId="0" fontId="2" fillId="4" borderId="0" xfId="3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0" xfId="2"/>
    <xf numFmtId="0" fontId="1" fillId="5" borderId="0" xfId="4"/>
    <xf numFmtId="0" fontId="2" fillId="3" borderId="0" xfId="2" applyFont="1"/>
    <xf numFmtId="0" fontId="2" fillId="5" borderId="0" xfId="4" applyFont="1"/>
  </cellXfs>
  <cellStyles count="5">
    <cellStyle name="40% - Accent3" xfId="1" builtinId="39"/>
    <cellStyle name="40% - Accent4" xfId="3" builtinId="43"/>
    <cellStyle name="60% - Accent3" xfId="2" builtinId="40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A275-3B2E-45A8-9FED-E12F0075F31E}">
  <sheetPr codeName="Sheet1"/>
  <dimension ref="A1:H41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11.85546875" customWidth="1"/>
    <col min="2" max="3" width="12.42578125" customWidth="1"/>
    <col min="4" max="4" width="12" customWidth="1"/>
    <col min="5" max="5" width="12.42578125" customWidth="1"/>
    <col min="7" max="7" width="26.42578125" customWidth="1"/>
    <col min="9" max="9" width="11.42578125" customWidth="1"/>
    <col min="10" max="11" width="11" customWidth="1"/>
    <col min="12" max="12" width="10.85546875" customWidth="1"/>
    <col min="13" max="13" width="11.5703125" customWidth="1"/>
  </cols>
  <sheetData>
    <row r="1" spans="1:8" ht="15.75" x14ac:dyDescent="0.25">
      <c r="A1" s="4" t="s">
        <v>0</v>
      </c>
      <c r="B1" s="3"/>
      <c r="C1" s="3"/>
      <c r="D1" s="3"/>
      <c r="E1" s="3"/>
      <c r="F1" s="3"/>
      <c r="G1" s="3"/>
      <c r="H1" s="3"/>
    </row>
    <row r="2" spans="1:8" ht="15.75" x14ac:dyDescent="0.25">
      <c r="A2" s="4" t="s">
        <v>1</v>
      </c>
      <c r="B2" s="3"/>
      <c r="C2" s="3"/>
      <c r="D2" s="3"/>
      <c r="E2" s="3"/>
      <c r="F2" s="3"/>
      <c r="G2" s="3"/>
      <c r="H2" s="3"/>
    </row>
    <row r="4" spans="1:8" x14ac:dyDescent="0.25">
      <c r="A4" s="8"/>
      <c r="B4" s="10" t="s">
        <v>2</v>
      </c>
      <c r="C4" s="10"/>
      <c r="D4" s="8"/>
      <c r="E4" s="8"/>
    </row>
    <row r="5" spans="1:8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8" x14ac:dyDescent="0.25">
      <c r="A6" s="2" t="s">
        <v>8</v>
      </c>
      <c r="B6">
        <v>6</v>
      </c>
      <c r="C6">
        <v>62</v>
      </c>
      <c r="D6">
        <v>139</v>
      </c>
      <c r="E6">
        <v>207</v>
      </c>
    </row>
    <row r="7" spans="1:8" x14ac:dyDescent="0.25">
      <c r="A7" s="2" t="s">
        <v>9</v>
      </c>
      <c r="B7">
        <v>7</v>
      </c>
      <c r="C7">
        <v>125</v>
      </c>
      <c r="D7">
        <v>283</v>
      </c>
      <c r="E7">
        <v>415</v>
      </c>
    </row>
    <row r="8" spans="1:8" x14ac:dyDescent="0.25">
      <c r="A8" s="2" t="s">
        <v>10</v>
      </c>
      <c r="B8">
        <v>6</v>
      </c>
      <c r="C8">
        <v>69</v>
      </c>
      <c r="D8">
        <v>115</v>
      </c>
      <c r="E8">
        <v>190</v>
      </c>
    </row>
    <row r="9" spans="1:8" x14ac:dyDescent="0.25">
      <c r="A9" s="2" t="s">
        <v>11</v>
      </c>
      <c r="B9">
        <v>19</v>
      </c>
      <c r="C9">
        <v>256</v>
      </c>
      <c r="D9">
        <v>537</v>
      </c>
      <c r="E9">
        <v>812</v>
      </c>
    </row>
    <row r="12" spans="1:8" x14ac:dyDescent="0.25">
      <c r="A12" s="7"/>
      <c r="B12" s="9" t="s">
        <v>12</v>
      </c>
      <c r="C12" s="9"/>
      <c r="D12" s="7"/>
      <c r="E12" s="7"/>
    </row>
    <row r="13" spans="1:8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</row>
    <row r="14" spans="1:8" x14ac:dyDescent="0.25">
      <c r="A14" s="1" t="s">
        <v>8</v>
      </c>
      <c r="B14">
        <f>ROUND(($E14*$B17)/$E$17,0)</f>
        <v>5</v>
      </c>
      <c r="C14">
        <f>ROUND(($E14*$C17)/$E$17,0)</f>
        <v>65</v>
      </c>
      <c r="D14">
        <f>ROUND(($E14*$D17)/$E$17,0)</f>
        <v>137</v>
      </c>
      <c r="E14">
        <v>207</v>
      </c>
      <c r="G14" t="s">
        <v>28</v>
      </c>
    </row>
    <row r="15" spans="1:8" x14ac:dyDescent="0.25">
      <c r="A15" s="1" t="s">
        <v>9</v>
      </c>
      <c r="B15">
        <f>ROUND(($E15*$B17)/$E$17,0)</f>
        <v>10</v>
      </c>
      <c r="C15">
        <f>ROUND(($E15*$C17)/$E$17,0)</f>
        <v>131</v>
      </c>
      <c r="D15">
        <f>ROUND(($E15*$D17)/$E$17,0)</f>
        <v>274</v>
      </c>
      <c r="E15">
        <v>415</v>
      </c>
    </row>
    <row r="16" spans="1:8" x14ac:dyDescent="0.25">
      <c r="A16" s="1" t="s">
        <v>10</v>
      </c>
      <c r="B16">
        <f>ROUND(($E16*$B17)/$E$17,0)</f>
        <v>4</v>
      </c>
      <c r="C16">
        <f>ROUND(($E16*$C17)/$E$17,0)</f>
        <v>60</v>
      </c>
      <c r="D16">
        <f>ROUND(($E16*$D17)/$E$17,0)</f>
        <v>126</v>
      </c>
      <c r="E16">
        <v>190</v>
      </c>
    </row>
    <row r="17" spans="1:7" x14ac:dyDescent="0.25">
      <c r="A17" s="1" t="s">
        <v>11</v>
      </c>
      <c r="B17">
        <v>19</v>
      </c>
      <c r="C17">
        <v>256</v>
      </c>
      <c r="D17">
        <v>537</v>
      </c>
      <c r="E17">
        <v>812</v>
      </c>
    </row>
    <row r="20" spans="1:7" x14ac:dyDescent="0.25">
      <c r="A20" s="3" t="s">
        <v>13</v>
      </c>
      <c r="B20">
        <f>(B6-B14)^2/B14</f>
        <v>0.2</v>
      </c>
      <c r="C20">
        <f t="shared" ref="C20:D20" si="0">(C6-C14)^2/C14</f>
        <v>0.13846153846153847</v>
      </c>
      <c r="D20">
        <f t="shared" si="0"/>
        <v>2.9197080291970802E-2</v>
      </c>
      <c r="G20" t="s">
        <v>27</v>
      </c>
    </row>
    <row r="21" spans="1:7" x14ac:dyDescent="0.25">
      <c r="A21" s="3"/>
      <c r="B21">
        <f t="shared" ref="B21:D22" si="1">(B7-B15)^2/B15</f>
        <v>0.9</v>
      </c>
      <c r="C21">
        <f t="shared" si="1"/>
        <v>0.27480916030534353</v>
      </c>
      <c r="D21">
        <f t="shared" si="1"/>
        <v>0.29562043795620441</v>
      </c>
    </row>
    <row r="22" spans="1:7" x14ac:dyDescent="0.25">
      <c r="A22" s="3"/>
      <c r="B22">
        <f t="shared" si="1"/>
        <v>1</v>
      </c>
      <c r="C22">
        <f t="shared" si="1"/>
        <v>1.35</v>
      </c>
      <c r="D22">
        <f t="shared" si="1"/>
        <v>0.96031746031746035</v>
      </c>
    </row>
    <row r="23" spans="1:7" x14ac:dyDescent="0.25">
      <c r="A23" s="3"/>
    </row>
    <row r="24" spans="1:7" x14ac:dyDescent="0.25">
      <c r="A24" s="3" t="s">
        <v>17</v>
      </c>
      <c r="B24">
        <f>SUM(B20:D22)</f>
        <v>5.1484056773325175</v>
      </c>
      <c r="D24" s="3" t="s">
        <v>25</v>
      </c>
      <c r="E24">
        <f>(3-1)*(3-1)</f>
        <v>4</v>
      </c>
    </row>
    <row r="25" spans="1:7" x14ac:dyDescent="0.25">
      <c r="A25" s="3"/>
    </row>
    <row r="26" spans="1:7" x14ac:dyDescent="0.25">
      <c r="A26" s="3" t="s">
        <v>14</v>
      </c>
      <c r="B26">
        <v>9.4879999999999995</v>
      </c>
      <c r="D26" s="3" t="s">
        <v>26</v>
      </c>
      <c r="E26">
        <v>0.05</v>
      </c>
    </row>
    <row r="27" spans="1:7" x14ac:dyDescent="0.25">
      <c r="A27" s="3"/>
    </row>
    <row r="28" spans="1:7" x14ac:dyDescent="0.25">
      <c r="A28" s="3" t="s">
        <v>15</v>
      </c>
      <c r="B28">
        <f>_xlfn.CHISQ.TEST(B6:D8,B14:D16)</f>
        <v>0.27240627484195795</v>
      </c>
    </row>
    <row r="29" spans="1:7" x14ac:dyDescent="0.25">
      <c r="A29" s="3"/>
    </row>
    <row r="30" spans="1:7" x14ac:dyDescent="0.25">
      <c r="A30" s="3" t="s">
        <v>16</v>
      </c>
      <c r="B30">
        <f>_xlfn.CHISQ.INV.RT(B28, 4)</f>
        <v>5.1484056773325175</v>
      </c>
    </row>
    <row r="33" spans="1:4" x14ac:dyDescent="0.25">
      <c r="A33" s="6" t="s">
        <v>20</v>
      </c>
      <c r="B33" s="3"/>
    </row>
    <row r="34" spans="1:4" x14ac:dyDescent="0.25">
      <c r="A34" s="5" t="s">
        <v>18</v>
      </c>
    </row>
    <row r="35" spans="1:4" x14ac:dyDescent="0.25">
      <c r="A35" t="s">
        <v>19</v>
      </c>
    </row>
    <row r="37" spans="1:4" x14ac:dyDescent="0.25">
      <c r="A37" s="6" t="s">
        <v>21</v>
      </c>
      <c r="B37" s="3"/>
      <c r="C37" s="3"/>
      <c r="D37" s="3"/>
    </row>
    <row r="39" spans="1:4" x14ac:dyDescent="0.25">
      <c r="A39" s="3" t="s">
        <v>22</v>
      </c>
    </row>
    <row r="40" spans="1:4" x14ac:dyDescent="0.25">
      <c r="A40" s="5" t="s">
        <v>24</v>
      </c>
    </row>
    <row r="41" spans="1:4" x14ac:dyDescent="0.25">
      <c r="A41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O. ABENES</dc:creator>
  <cp:lastModifiedBy>ENRICO O. ABENES</cp:lastModifiedBy>
  <dcterms:created xsi:type="dcterms:W3CDTF">2024-07-29T14:15:13Z</dcterms:created>
  <dcterms:modified xsi:type="dcterms:W3CDTF">2024-08-08T00:55:49Z</dcterms:modified>
</cp:coreProperties>
</file>