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3" sheetId="1" state="visible" r:id="rId2"/>
    <sheet name="Sheet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<sst xmlns="http://schemas.openxmlformats.org/spreadsheetml/2006/main" count="109" uniqueCount="44">
  <si>
    <t xml:space="preserve">SPRINT 1</t>
  </si>
  <si>
    <t xml:space="preserve">SPRINT 2</t>
  </si>
  <si>
    <t xml:space="preserve">GITHUB ISSUE ID</t>
  </si>
  <si>
    <t xml:space="preserve">BACKLOG TASK &amp; ID</t>
  </si>
  <si>
    <t xml:space="preserve">PRIORITY</t>
  </si>
  <si>
    <t xml:space="preserve">ASSIGNED TO</t>
  </si>
  <si>
    <t xml:space="preserve">STATUS</t>
  </si>
  <si>
    <t xml:space="preserve">SPRINT</t>
  </si>
  <si>
    <t xml:space="preserve">#2</t>
  </si>
  <si>
    <t xml:space="preserve">As an administrator, i want to be able to authenticate to the app using my login and password in order to use the app</t>
  </si>
  <si>
    <t xml:space="preserve">HIGH</t>
  </si>
  <si>
    <t xml:space="preserve">DONE</t>
  </si>
  <si>
    <t xml:space="preserve">create LOGIN UI</t>
  </si>
  <si>
    <t xml:space="preserve">BAKHOUCH NISRINE</t>
  </si>
  <si>
    <t xml:space="preserve">create model</t>
  </si>
  <si>
    <t xml:space="preserve">EL BOUZIYANI ANAS</t>
  </si>
  <si>
    <t xml:space="preserve">create the viewModel</t>
  </si>
  <si>
    <t xml:space="preserve">create service</t>
  </si>
  <si>
    <t xml:space="preserve">link firebase project with the application</t>
  </si>
  <si>
    <t xml:space="preserve">implement firebase auth logic</t>
  </si>
  <si>
    <t xml:space="preserve">implement firebase firestore logic</t>
  </si>
  <si>
    <t xml:space="preserve">test</t>
  </si>
  <si>
    <t xml:space="preserve">create a theme / color template for the app</t>
  </si>
  <si>
    <t xml:space="preserve">#3</t>
  </si>
  <si>
    <t xml:space="preserve">As a user, i want to be able to authenticate to the app using my login and password in order to use the app</t>
  </si>
  <si>
    <t xml:space="preserve">adapt viewModel</t>
  </si>
  <si>
    <t xml:space="preserve">adapt Service</t>
  </si>
  <si>
    <t xml:space="preserve">#4</t>
  </si>
  <si>
    <t xml:space="preserve">As a user, i want to be able to register my new account on the app in order to have access</t>
  </si>
  <si>
    <t xml:space="preserve">create REGISTER UI</t>
  </si>
  <si>
    <t xml:space="preserve">adapt viewModel for register</t>
  </si>
  <si>
    <t xml:space="preserve">adapt Service for register</t>
  </si>
  <si>
    <t xml:space="preserve">add register UIState</t>
  </si>
  <si>
    <t xml:space="preserve">implement navigation logic</t>
  </si>
  <si>
    <t xml:space="preserve">adapt firebase firestore logic</t>
  </si>
  <si>
    <t xml:space="preserve">#5</t>
  </si>
  <si>
    <t xml:space="preserve">As a user, i want to be able to reset a my password in order to recover my account to regain access to my lost account</t>
  </si>
  <si>
    <t xml:space="preserve">create RESET UI</t>
  </si>
  <si>
    <t xml:space="preserve">adapt viewModel for reset</t>
  </si>
  <si>
    <t xml:space="preserve">adapt Service for reset</t>
  </si>
  <si>
    <t xml:space="preserve">add reset to navgraph</t>
  </si>
  <si>
    <t xml:space="preserve">IN PROGRESS</t>
  </si>
  <si>
    <t xml:space="preserve">BACKLOG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</si>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</sst>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C]d/mm/yy"/>
    <numFmt numFmtId="166" formatCode="0.00%"/>
    <numFmt numFmtId="167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C99C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106802"/>
      <name val="Calibri"/>
      <family val="2"/>
      <charset val="1"/>
    </font>
    <font>
      <b val="true"/>
      <sz val="10"/>
      <color rgb="FF000000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b val="true"/>
      <sz val="12"/>
      <color rgb="FFC99C00"/>
      <name val="Calibri"/>
      <family val="2"/>
      <charset val="1"/>
    </font>
    <font>
      <sz val="10"/>
      <color rgb="FF000000"/>
      <name val="DejaVu Sans"/>
      <family val="2"/>
    </font>
    <font>
      <b val="true"/>
      <sz val="12"/>
      <color rgb="FF000000"/>
      <name val="Cantarell"/>
      <family val="0"/>
      <charset val="1"/>
    </font>
    <font>
      <b val="true"/>
      <sz val="12"/>
      <color rgb="FFFFFFFF"/>
      <name val="Cantarell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DE9A9"/>
        <bgColor rgb="FFF9CFB5"/>
      </patternFill>
    </fill>
    <fill>
      <patternFill patternType="solid">
        <fgColor rgb="FFD3B6B6"/>
        <bgColor rgb="FFBFBFBF"/>
      </patternFill>
    </fill>
    <fill>
      <patternFill patternType="solid">
        <fgColor rgb="FFCCF4C6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CCF4C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false">
      <alignment horizontal="center" vertical="center" textRotation="0" wrapText="false" indent="0" shrinkToFit="false"/>
    </xf>
    <xf numFmtId="164" fontId="6" fillId="3" borderId="0" applyFont="true" applyBorder="false" applyAlignment="true" applyProtection="false">
      <alignment horizontal="center" vertical="center" textRotation="0" wrapText="false" indent="0" shrinkToFit="false"/>
    </xf>
    <xf numFmtId="164" fontId="7" fillId="4" borderId="0" applyFont="true" applyBorder="false" applyAlignment="true" applyProtection="false">
      <alignment horizontal="center" vertical="center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6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IN PROGRESS" xfId="21"/>
    <cellStyle name="BACKLOG" xfId="22"/>
    <cellStyle name="DONE" xfId="23"/>
  </cellStyles>
  <dxfs count="4">
    <dxf>
      <font>
        <name val="Calibri"/>
        <charset val="1"/>
        <family val="2"/>
        <color rgb="FF106802"/>
        <sz val="12"/>
      </font>
      <fill>
        <patternFill>
          <bgColor rgb="FFCCF4C6"/>
        </patternFill>
      </fill>
      <alignment horizontal="center" vertical="center" textRotation="0" wrapText="false" indent="0" shrinkToFit="false"/>
    </dxf>
    <dxf>
      <font>
        <name val="Calibri"/>
        <charset val="1"/>
        <family val="2"/>
        <color rgb="FFC99C00"/>
        <sz val="12"/>
      </font>
      <fill>
        <patternFill>
          <bgColor rgb="FFFDE9A9"/>
        </patternFill>
      </fill>
      <alignment horizontal="center" vertical="center" textRotation="0" wrapText="false" indent="0" shrinkToFit="false"/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C9211E"/>
        <sz val="12"/>
      </font>
      <fill>
        <patternFill>
          <bgColor rgb="FFD3B6B6"/>
        </patternFill>
      </fill>
      <alignment horizontal="center" vertical="center" textRotation="0" wrapText="false" indent="0" shrinkToFit="false"/>
    </dxf>
    <dxf>
      <font>
        <name val="Calibri"/>
        <charset val="1"/>
        <family val="2"/>
        <b val="1"/>
        <color rgb="FF000000"/>
        <sz val="1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6802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D3B6B6"/>
      <rgbColor rgb="FFF9CFB5"/>
      <rgbColor rgb="FF3366FF"/>
      <rgbColor rgb="FF33CCCC"/>
      <rgbColor rgb="FF99CC00"/>
      <rgbColor rgb="FFFFCC00"/>
      <rgbColor rgb="FFC99C00"/>
      <rgbColor rgb="FFFC5C00"/>
      <rgbColor rgb="FF666699"/>
      <rgbColor rgb="FFB3B3B3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Sheet4!$A$4:$A$4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rgbClr val="fc5c00"/>
            </a:solidFill>
            <a:ln w="28800">
              <a:solidFill>
                <a:srgbClr val="fc5c00"/>
              </a:solidFill>
              <a:round/>
            </a:ln>
          </c:spPr>
          <c:marker>
            <c:symbol val="square"/>
            <c:size val="8"/>
            <c:spPr>
              <a:solidFill>
                <a:srgbClr val="fc5c00"/>
              </a:solidFill>
            </c:spPr>
          </c:marker>
          <c:dPt>
            <c:idx val="9"/>
            <c:marker>
              <c:symbol val="square"/>
              <c:size val="8"/>
              <c:spPr>
                <a:solidFill>
                  <a:srgbClr val="fc5c00"/>
                </a:solidFill>
              </c:spPr>
            </c:marker>
          </c:dPt>
          <c:dLbls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Sheet4!$A$4:$A$4</c:f>
              <c:strCache>
                <c:ptCount val="1"/>
                <c:pt idx="0">
                  <c:v>BACKLOG</c:v>
                </c:pt>
              </c:strCache>
            </c:strRef>
          </c:cat>
          <c:val>
            <c:numRef>
              <c:f>Sheet4!$B$4:$O$4</c:f>
              <c:numCache>
                <c:formatCode>General</c:formatCode>
                <c:ptCount val="14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053751"/>
        <c:axId val="2739160"/>
      </c:lineChart>
      <c:catAx>
        <c:axId val="68053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9160"/>
        <c:crosses val="autoZero"/>
        <c:auto val="1"/>
        <c:lblAlgn val="ctr"/>
        <c:lblOffset val="100"/>
        <c:noMultiLvlLbl val="0"/>
      </c:catAx>
      <c:valAx>
        <c:axId val="27391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537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786600</xdr:colOff>
      <xdr:row>5</xdr:row>
      <xdr:rowOff>15120</xdr:rowOff>
    </xdr:from>
    <xdr:to>
      <xdr:col>22</xdr:col>
      <xdr:colOff>367560</xdr:colOff>
      <xdr:row>25</xdr:row>
      <xdr:rowOff>7200</xdr:rowOff>
    </xdr:to>
    <xdr:graphicFrame>
      <xdr:nvGraphicFramePr>
        <xdr:cNvPr id="0" name=""/>
        <xdr:cNvGraphicFramePr/>
      </xdr:nvGraphicFramePr>
      <xdr:xfrm>
        <a:off x="5235480" y="2126520"/>
        <a:ext cx="15024240" cy="84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547200</xdr:colOff>
      <xdr:row>6</xdr:row>
      <xdr:rowOff>346680</xdr:rowOff>
    </xdr:from>
    <xdr:to>
      <xdr:col>20</xdr:col>
      <xdr:colOff>582120</xdr:colOff>
      <xdr:row>24</xdr:row>
      <xdr:rowOff>45360</xdr:rowOff>
    </xdr:to>
    <xdr:sp>
      <xdr:nvSpPr>
        <xdr:cNvPr id="1" name="Line 1"/>
        <xdr:cNvSpPr/>
      </xdr:nvSpPr>
      <xdr:spPr>
        <a:xfrm>
          <a:off x="5808960" y="2880360"/>
          <a:ext cx="13039560" cy="7299720"/>
        </a:xfrm>
        <a:prstGeom prst="line">
          <a:avLst/>
        </a:prstGeom>
        <a:ln w="36720">
          <a:solidFill>
            <a:srgbClr val="3465a4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4C6"/>
    <pageSetUpPr fitToPage="false"/>
  </sheetPr>
  <dimension ref="A1:AH99"/>
  <sheetViews>
    <sheetView showFormulas="false" showGridLines="true" showRowColHeaders="true" showZeros="true" rightToLeft="false" tabSelected="false" showOutlineSymbols="true" defaultGridColor="true" view="normal" topLeftCell="A18" colorId="64" zoomScale="65" zoomScaleNormal="65" zoomScalePageLayoutView="100" workbookViewId="0">
      <selection pane="topLeft" activeCell="D39" activeCellId="0" sqref="D39"/>
    </sheetView>
  </sheetViews>
  <sheetFormatPr defaultColWidth="10.4921875" defaultRowHeight="33.7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2" width="60.15"/>
    <col collapsed="false" customWidth="true" hidden="false" outlineLevel="0" max="3" min="3" style="3" width="18.56"/>
    <col collapsed="false" customWidth="true" hidden="false" outlineLevel="0" max="4" min="4" style="3" width="15.96"/>
    <col collapsed="false" customWidth="true" hidden="false" outlineLevel="0" max="5" min="5" style="4" width="13.73"/>
    <col collapsed="false" customWidth="false" hidden="false" outlineLevel="0" max="6" min="6" style="5" width="10.5"/>
    <col collapsed="false" customWidth="false" hidden="false" outlineLevel="0" max="1024" min="7" style="6" width="10.5"/>
  </cols>
  <sheetData>
    <row r="1" customFormat="false" ht="28.7" hidden="false" customHeight="true" outlineLevel="0" collapsed="false">
      <c r="A1" s="7"/>
      <c r="B1" s="7"/>
      <c r="C1" s="7"/>
      <c r="D1" s="7"/>
      <c r="E1" s="8"/>
      <c r="F1" s="8"/>
      <c r="G1" s="9" t="s">
        <v>0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 t="s">
        <v>1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customFormat="false" ht="33.7" hidden="false" customHeight="true" outlineLevel="0" collapsed="false">
      <c r="A2" s="7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8" t="s">
        <v>7</v>
      </c>
      <c r="G2" s="10" t="n">
        <v>45368</v>
      </c>
      <c r="H2" s="10" t="n">
        <v>45369</v>
      </c>
      <c r="I2" s="10" t="n">
        <v>45370</v>
      </c>
      <c r="J2" s="10" t="n">
        <v>45371</v>
      </c>
      <c r="K2" s="10" t="n">
        <v>45372</v>
      </c>
      <c r="L2" s="10" t="n">
        <v>45373</v>
      </c>
      <c r="M2" s="10" t="n">
        <v>45374</v>
      </c>
      <c r="N2" s="10" t="n">
        <v>45375</v>
      </c>
      <c r="O2" s="10" t="n">
        <v>45376</v>
      </c>
      <c r="P2" s="10" t="n">
        <v>45377</v>
      </c>
      <c r="Q2" s="10" t="n">
        <v>45378</v>
      </c>
      <c r="R2" s="10" t="n">
        <v>45379</v>
      </c>
      <c r="S2" s="10" t="n">
        <v>45380</v>
      </c>
      <c r="T2" s="10" t="n">
        <v>45381</v>
      </c>
      <c r="U2" s="10" t="n">
        <v>45382</v>
      </c>
      <c r="V2" s="10" t="n">
        <v>45383</v>
      </c>
      <c r="W2" s="10" t="n">
        <v>45384</v>
      </c>
      <c r="X2" s="10" t="n">
        <v>45385</v>
      </c>
      <c r="Y2" s="10" t="n">
        <v>45386</v>
      </c>
      <c r="Z2" s="10" t="n">
        <v>45387</v>
      </c>
      <c r="AA2" s="10" t="n">
        <v>45388</v>
      </c>
      <c r="AB2" s="10" t="n">
        <v>45389</v>
      </c>
      <c r="AC2" s="10" t="n">
        <v>45390</v>
      </c>
      <c r="AD2" s="10" t="n">
        <v>45391</v>
      </c>
      <c r="AE2" s="10" t="n">
        <v>45392</v>
      </c>
      <c r="AF2" s="10" t="n">
        <v>45393</v>
      </c>
      <c r="AG2" s="10" t="n">
        <v>45394</v>
      </c>
      <c r="AH2" s="10" t="n">
        <v>45395</v>
      </c>
    </row>
    <row r="3" customFormat="false" ht="33.7" hidden="false" customHeight="true" outlineLevel="0" collapsed="false">
      <c r="A3" s="11" t="s">
        <v>8</v>
      </c>
      <c r="B3" s="11" t="s">
        <v>9</v>
      </c>
      <c r="C3" s="11" t="s">
        <v>10</v>
      </c>
      <c r="D3" s="12"/>
      <c r="E3" s="13" t="s">
        <v>11</v>
      </c>
      <c r="F3" s="13" t="n">
        <v>1</v>
      </c>
      <c r="G3" s="14" t="n">
        <f aca="false">AVERAGE(G4:G12)</f>
        <v>0.166666666666667</v>
      </c>
      <c r="H3" s="14" t="n">
        <f aca="false">AVERAGE(H4:H12)</f>
        <v>0.2</v>
      </c>
      <c r="I3" s="14" t="n">
        <f aca="false">AVERAGE(I4:I12)</f>
        <v>0.333333333333333</v>
      </c>
      <c r="J3" s="14" t="n">
        <f aca="false">AVERAGE(J4:J12)</f>
        <v>0.555555555555556</v>
      </c>
      <c r="K3" s="14" t="n">
        <f aca="false">AVERAGE(K4:K12)</f>
        <v>0.611111111111111</v>
      </c>
      <c r="L3" s="14" t="n">
        <f aca="false">AVERAGE(L4:L12)</f>
        <v>0.777777777777778</v>
      </c>
      <c r="M3" s="14" t="n">
        <f aca="false">AVERAGE(M4:M12)</f>
        <v>0.888888888888889</v>
      </c>
      <c r="N3" s="14" t="n">
        <f aca="false">AVERAGE(N4:N12)</f>
        <v>1</v>
      </c>
      <c r="O3" s="14" t="n">
        <f aca="false">AVERAGE(O4:O12)</f>
        <v>1</v>
      </c>
      <c r="P3" s="14" t="n">
        <f aca="false">AVERAGE(P4:P12)</f>
        <v>1</v>
      </c>
      <c r="Q3" s="14" t="n">
        <f aca="false">AVERAGE(Q4:Q12)</f>
        <v>1</v>
      </c>
      <c r="R3" s="14" t="n">
        <f aca="false">AVERAGE(R4:R12)</f>
        <v>1</v>
      </c>
      <c r="S3" s="14" t="n">
        <f aca="false">AVERAGE(S4:S12)</f>
        <v>1</v>
      </c>
      <c r="T3" s="14" t="n">
        <f aca="false">AVERAGE(T4:T12)</f>
        <v>1</v>
      </c>
      <c r="U3" s="15"/>
      <c r="V3" s="15"/>
      <c r="W3" s="15"/>
      <c r="X3" s="15"/>
      <c r="Y3" s="15"/>
      <c r="Z3" s="15"/>
      <c r="AA3" s="15"/>
      <c r="AB3" s="15"/>
      <c r="AC3" s="15"/>
    </row>
    <row r="4" customFormat="false" ht="33.7" hidden="false" customHeight="true" outlineLevel="0" collapsed="false">
      <c r="B4" s="16" t="s">
        <v>12</v>
      </c>
      <c r="C4" s="16"/>
      <c r="D4" s="16" t="s">
        <v>13</v>
      </c>
      <c r="E4" s="17" t="s">
        <v>11</v>
      </c>
      <c r="G4" s="18" t="n">
        <v>0.5</v>
      </c>
      <c r="H4" s="18" t="n">
        <v>0.8</v>
      </c>
      <c r="I4" s="18" t="n">
        <v>1</v>
      </c>
      <c r="J4" s="18" t="n">
        <v>1</v>
      </c>
      <c r="K4" s="18" t="n">
        <v>1</v>
      </c>
      <c r="L4" s="18" t="n">
        <v>1</v>
      </c>
      <c r="M4" s="18" t="n">
        <v>1</v>
      </c>
      <c r="N4" s="18" t="n">
        <v>1</v>
      </c>
      <c r="O4" s="18" t="n">
        <v>1</v>
      </c>
      <c r="P4" s="18" t="n">
        <v>1</v>
      </c>
      <c r="Q4" s="18" t="n">
        <v>1</v>
      </c>
      <c r="R4" s="18" t="n">
        <v>1</v>
      </c>
      <c r="S4" s="18" t="n">
        <v>1</v>
      </c>
      <c r="T4" s="18" t="n">
        <v>1</v>
      </c>
      <c r="U4" s="15"/>
      <c r="V4" s="15"/>
      <c r="W4" s="15"/>
      <c r="X4" s="15"/>
      <c r="Y4" s="15"/>
      <c r="Z4" s="15"/>
      <c r="AA4" s="15"/>
      <c r="AB4" s="15"/>
      <c r="AC4" s="15"/>
    </row>
    <row r="5" customFormat="false" ht="33.7" hidden="false" customHeight="true" outlineLevel="0" collapsed="false">
      <c r="B5" s="16" t="s">
        <v>14</v>
      </c>
      <c r="C5" s="16"/>
      <c r="D5" s="16" t="s">
        <v>15</v>
      </c>
      <c r="E5" s="17" t="s">
        <v>11</v>
      </c>
      <c r="G5" s="18" t="n">
        <v>0</v>
      </c>
      <c r="H5" s="18" t="n">
        <v>0</v>
      </c>
      <c r="I5" s="18" t="n">
        <v>1</v>
      </c>
      <c r="J5" s="18" t="n">
        <v>1</v>
      </c>
      <c r="K5" s="18" t="n">
        <v>1</v>
      </c>
      <c r="L5" s="18" t="n">
        <v>1</v>
      </c>
      <c r="M5" s="18" t="n">
        <v>1</v>
      </c>
      <c r="N5" s="18" t="n">
        <v>1</v>
      </c>
      <c r="O5" s="18" t="n">
        <v>1</v>
      </c>
      <c r="P5" s="18" t="n">
        <v>1</v>
      </c>
      <c r="Q5" s="18" t="n">
        <v>1</v>
      </c>
      <c r="R5" s="18" t="n">
        <v>1</v>
      </c>
      <c r="S5" s="18" t="n">
        <v>1</v>
      </c>
      <c r="T5" s="18" t="n">
        <v>1</v>
      </c>
      <c r="U5" s="15"/>
      <c r="V5" s="15"/>
      <c r="W5" s="15"/>
      <c r="X5" s="15"/>
      <c r="Y5" s="15"/>
      <c r="Z5" s="15"/>
      <c r="AA5" s="15"/>
      <c r="AB5" s="15"/>
      <c r="AC5" s="15"/>
    </row>
    <row r="6" customFormat="false" ht="33.7" hidden="false" customHeight="true" outlineLevel="0" collapsed="false">
      <c r="B6" s="16" t="s">
        <v>16</v>
      </c>
      <c r="C6" s="16"/>
      <c r="D6" s="16" t="s">
        <v>15</v>
      </c>
      <c r="E6" s="17" t="s">
        <v>11</v>
      </c>
      <c r="G6" s="18" t="n">
        <v>0</v>
      </c>
      <c r="H6" s="18" t="n">
        <v>0</v>
      </c>
      <c r="I6" s="18" t="n">
        <v>0</v>
      </c>
      <c r="J6" s="18" t="n">
        <v>1</v>
      </c>
      <c r="K6" s="18" t="n">
        <v>1</v>
      </c>
      <c r="L6" s="18" t="n">
        <v>1</v>
      </c>
      <c r="M6" s="18" t="n">
        <v>1</v>
      </c>
      <c r="N6" s="18" t="n">
        <v>1</v>
      </c>
      <c r="O6" s="18" t="n">
        <v>1</v>
      </c>
      <c r="P6" s="18" t="n">
        <v>1</v>
      </c>
      <c r="Q6" s="18" t="n">
        <v>1</v>
      </c>
      <c r="R6" s="18" t="n">
        <v>1</v>
      </c>
      <c r="S6" s="18" t="n">
        <v>1</v>
      </c>
      <c r="T6" s="18" t="n">
        <v>1</v>
      </c>
      <c r="U6" s="15"/>
      <c r="V6" s="15"/>
      <c r="W6" s="15"/>
      <c r="X6" s="15"/>
      <c r="Y6" s="15"/>
      <c r="Z6" s="15"/>
      <c r="AA6" s="15"/>
      <c r="AB6" s="15"/>
      <c r="AC6" s="15"/>
    </row>
    <row r="7" customFormat="false" ht="33.7" hidden="false" customHeight="true" outlineLevel="0" collapsed="false">
      <c r="B7" s="16" t="s">
        <v>17</v>
      </c>
      <c r="C7" s="16"/>
      <c r="D7" s="16" t="s">
        <v>15</v>
      </c>
      <c r="E7" s="17" t="s">
        <v>11</v>
      </c>
      <c r="G7" s="18" t="n">
        <v>0</v>
      </c>
      <c r="H7" s="18" t="n">
        <v>0</v>
      </c>
      <c r="I7" s="18" t="n">
        <v>0</v>
      </c>
      <c r="J7" s="18" t="n">
        <v>0.5</v>
      </c>
      <c r="K7" s="18" t="n">
        <v>0.5</v>
      </c>
      <c r="L7" s="18" t="n">
        <v>1</v>
      </c>
      <c r="M7" s="18" t="n">
        <v>1</v>
      </c>
      <c r="N7" s="18" t="n">
        <v>1</v>
      </c>
      <c r="O7" s="18" t="n">
        <v>1</v>
      </c>
      <c r="P7" s="18" t="n">
        <v>1</v>
      </c>
      <c r="Q7" s="18" t="n">
        <v>1</v>
      </c>
      <c r="R7" s="18" t="n">
        <v>1</v>
      </c>
      <c r="S7" s="18" t="n">
        <v>1</v>
      </c>
      <c r="T7" s="18" t="n">
        <v>1</v>
      </c>
      <c r="U7" s="15"/>
      <c r="V7" s="15"/>
      <c r="W7" s="15"/>
      <c r="X7" s="15"/>
      <c r="Y7" s="15"/>
      <c r="Z7" s="15"/>
      <c r="AA7" s="15"/>
      <c r="AB7" s="15"/>
      <c r="AC7" s="15"/>
    </row>
    <row r="8" customFormat="false" ht="33.7" hidden="false" customHeight="true" outlineLevel="0" collapsed="false">
      <c r="B8" s="16" t="s">
        <v>18</v>
      </c>
      <c r="C8" s="16"/>
      <c r="D8" s="16" t="s">
        <v>15</v>
      </c>
      <c r="E8" s="17" t="s">
        <v>11</v>
      </c>
      <c r="G8" s="18" t="n">
        <v>1</v>
      </c>
      <c r="H8" s="18" t="n">
        <v>1</v>
      </c>
      <c r="I8" s="18" t="n">
        <v>1</v>
      </c>
      <c r="J8" s="18" t="n">
        <v>1</v>
      </c>
      <c r="K8" s="18" t="n">
        <v>1</v>
      </c>
      <c r="L8" s="18" t="n">
        <v>1</v>
      </c>
      <c r="M8" s="18" t="n">
        <v>1</v>
      </c>
      <c r="N8" s="18" t="n">
        <v>1</v>
      </c>
      <c r="O8" s="18" t="n">
        <v>1</v>
      </c>
      <c r="P8" s="18" t="n">
        <v>1</v>
      </c>
      <c r="Q8" s="18" t="n">
        <v>1</v>
      </c>
      <c r="R8" s="18" t="n">
        <v>1</v>
      </c>
      <c r="S8" s="18" t="n">
        <v>1</v>
      </c>
      <c r="T8" s="18" t="n">
        <v>1</v>
      </c>
      <c r="U8" s="15"/>
      <c r="V8" s="15"/>
      <c r="W8" s="15"/>
      <c r="X8" s="15"/>
      <c r="Y8" s="15"/>
      <c r="Z8" s="15"/>
      <c r="AA8" s="15"/>
      <c r="AB8" s="15"/>
      <c r="AC8" s="15"/>
    </row>
    <row r="9" customFormat="false" ht="33.7" hidden="false" customHeight="true" outlineLevel="0" collapsed="false">
      <c r="B9" s="2" t="s">
        <v>19</v>
      </c>
      <c r="D9" s="16" t="s">
        <v>15</v>
      </c>
      <c r="E9" s="17" t="s">
        <v>11</v>
      </c>
      <c r="G9" s="18" t="n">
        <v>0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1</v>
      </c>
      <c r="M9" s="18" t="n">
        <v>1</v>
      </c>
      <c r="N9" s="18" t="n">
        <v>1</v>
      </c>
      <c r="O9" s="18" t="n">
        <v>1</v>
      </c>
      <c r="P9" s="18" t="n">
        <v>1</v>
      </c>
      <c r="Q9" s="18" t="n">
        <v>1</v>
      </c>
      <c r="R9" s="18" t="n">
        <v>1</v>
      </c>
      <c r="S9" s="18" t="n">
        <v>1</v>
      </c>
      <c r="T9" s="18" t="n">
        <v>1</v>
      </c>
      <c r="U9" s="15"/>
      <c r="V9" s="15"/>
      <c r="W9" s="15"/>
      <c r="X9" s="15"/>
      <c r="Y9" s="15"/>
      <c r="Z9" s="15"/>
      <c r="AA9" s="15"/>
      <c r="AB9" s="15"/>
      <c r="AC9" s="15"/>
    </row>
    <row r="10" customFormat="false" ht="33.7" hidden="false" customHeight="true" outlineLevel="0" collapsed="false">
      <c r="B10" s="2" t="s">
        <v>20</v>
      </c>
      <c r="D10" s="16" t="s">
        <v>13</v>
      </c>
      <c r="E10" s="17" t="s">
        <v>11</v>
      </c>
      <c r="G10" s="18" t="n">
        <v>0</v>
      </c>
      <c r="H10" s="18" t="n">
        <v>0</v>
      </c>
      <c r="I10" s="18" t="n">
        <v>0</v>
      </c>
      <c r="J10" s="18" t="n">
        <v>0</v>
      </c>
      <c r="K10" s="18" t="n">
        <v>0</v>
      </c>
      <c r="L10" s="18" t="n">
        <v>0</v>
      </c>
      <c r="M10" s="18" t="n">
        <v>1</v>
      </c>
      <c r="N10" s="18" t="n">
        <v>1</v>
      </c>
      <c r="O10" s="18" t="n">
        <v>1</v>
      </c>
      <c r="P10" s="18" t="n">
        <v>1</v>
      </c>
      <c r="Q10" s="18" t="n">
        <v>1</v>
      </c>
      <c r="R10" s="18" t="n">
        <v>1</v>
      </c>
      <c r="S10" s="18" t="n">
        <v>1</v>
      </c>
      <c r="T10" s="18" t="n">
        <v>1</v>
      </c>
      <c r="U10" s="15"/>
      <c r="V10" s="15"/>
      <c r="W10" s="15"/>
      <c r="X10" s="15"/>
      <c r="Y10" s="15"/>
      <c r="Z10" s="15"/>
      <c r="AA10" s="15"/>
      <c r="AB10" s="15"/>
      <c r="AC10" s="15"/>
    </row>
    <row r="11" customFormat="false" ht="33.7" hidden="false" customHeight="true" outlineLevel="0" collapsed="false">
      <c r="B11" s="2" t="s">
        <v>21</v>
      </c>
      <c r="D11" s="16" t="s">
        <v>13</v>
      </c>
      <c r="E11" s="17" t="s">
        <v>11</v>
      </c>
      <c r="G11" s="18" t="n">
        <v>0</v>
      </c>
      <c r="H11" s="18" t="n">
        <v>0</v>
      </c>
      <c r="I11" s="18" t="n">
        <v>0</v>
      </c>
      <c r="J11" s="18" t="n">
        <v>0</v>
      </c>
      <c r="K11" s="18" t="n">
        <v>0</v>
      </c>
      <c r="L11" s="18" t="n">
        <v>0</v>
      </c>
      <c r="M11" s="18" t="n">
        <v>0</v>
      </c>
      <c r="N11" s="18" t="n">
        <v>1</v>
      </c>
      <c r="O11" s="18" t="n">
        <v>1</v>
      </c>
      <c r="P11" s="18" t="n">
        <v>1</v>
      </c>
      <c r="Q11" s="18" t="n">
        <v>1</v>
      </c>
      <c r="R11" s="18" t="n">
        <v>1</v>
      </c>
      <c r="S11" s="18" t="n">
        <v>1</v>
      </c>
      <c r="T11" s="18" t="n">
        <v>1</v>
      </c>
      <c r="U11" s="15"/>
      <c r="V11" s="15"/>
      <c r="W11" s="15"/>
      <c r="X11" s="15"/>
      <c r="Y11" s="15"/>
      <c r="Z11" s="15"/>
      <c r="AA11" s="15"/>
      <c r="AB11" s="15"/>
      <c r="AC11" s="15"/>
    </row>
    <row r="12" customFormat="false" ht="33.7" hidden="false" customHeight="true" outlineLevel="0" collapsed="false">
      <c r="B12" s="2" t="s">
        <v>22</v>
      </c>
      <c r="D12" s="16" t="s">
        <v>13</v>
      </c>
      <c r="E12" s="17" t="s">
        <v>11</v>
      </c>
      <c r="G12" s="18" t="n">
        <v>0</v>
      </c>
      <c r="H12" s="18" t="n">
        <v>0</v>
      </c>
      <c r="I12" s="18" t="n">
        <v>0</v>
      </c>
      <c r="J12" s="18" t="n">
        <v>0.5</v>
      </c>
      <c r="K12" s="18" t="n">
        <v>1</v>
      </c>
      <c r="L12" s="18" t="n">
        <v>1</v>
      </c>
      <c r="M12" s="18" t="n">
        <v>1</v>
      </c>
      <c r="N12" s="18" t="n">
        <v>1</v>
      </c>
      <c r="O12" s="18" t="n">
        <v>1</v>
      </c>
      <c r="P12" s="18" t="n">
        <v>1</v>
      </c>
      <c r="Q12" s="18" t="n">
        <v>1</v>
      </c>
      <c r="R12" s="18" t="n">
        <v>1</v>
      </c>
      <c r="S12" s="18" t="n">
        <v>1</v>
      </c>
      <c r="T12" s="18" t="n">
        <v>1</v>
      </c>
      <c r="U12" s="15"/>
      <c r="V12" s="15"/>
      <c r="W12" s="15"/>
      <c r="X12" s="15"/>
      <c r="Y12" s="15"/>
      <c r="Z12" s="15"/>
      <c r="AA12" s="15"/>
      <c r="AB12" s="15"/>
      <c r="AC12" s="15"/>
    </row>
    <row r="13" customFormat="false" ht="33.7" hidden="false" customHeight="true" outlineLevel="0" collapsed="false">
      <c r="A13" s="11" t="s">
        <v>23</v>
      </c>
      <c r="B13" s="11" t="s">
        <v>24</v>
      </c>
      <c r="C13" s="11" t="s">
        <v>10</v>
      </c>
      <c r="D13" s="12"/>
      <c r="E13" s="19" t="s">
        <v>11</v>
      </c>
      <c r="F13" s="13" t="n">
        <v>2</v>
      </c>
      <c r="G13" s="14" t="n">
        <f aca="false">AVERAGE(G14:G16)</f>
        <v>0</v>
      </c>
      <c r="H13" s="14" t="n">
        <f aca="false">AVERAGE(H14:H16)</f>
        <v>0</v>
      </c>
      <c r="I13" s="14" t="n">
        <f aca="false">AVERAGE(I14:I16)</f>
        <v>0</v>
      </c>
      <c r="J13" s="14" t="n">
        <f aca="false">AVERAGE(J14:J16)</f>
        <v>0</v>
      </c>
      <c r="K13" s="14" t="n">
        <f aca="false">AVERAGE(K14:K16)</f>
        <v>0</v>
      </c>
      <c r="L13" s="14" t="n">
        <f aca="false">AVERAGE(L14:L16)</f>
        <v>0</v>
      </c>
      <c r="M13" s="14" t="n">
        <f aca="false">AVERAGE(M14:M16)</f>
        <v>0</v>
      </c>
      <c r="N13" s="14" t="n">
        <f aca="false">AVERAGE(N14:N16)</f>
        <v>1</v>
      </c>
      <c r="O13" s="14" t="n">
        <f aca="false">AVERAGE(O14:O16)</f>
        <v>1</v>
      </c>
      <c r="P13" s="14" t="n">
        <f aca="false">AVERAGE(P14:P16)</f>
        <v>1</v>
      </c>
      <c r="Q13" s="14" t="n">
        <f aca="false">AVERAGE(Q14:Q16)</f>
        <v>1</v>
      </c>
      <c r="R13" s="14" t="n">
        <f aca="false">AVERAGE(R14:R16)</f>
        <v>1</v>
      </c>
      <c r="S13" s="14" t="n">
        <f aca="false">AVERAGE(S14:S16)</f>
        <v>1</v>
      </c>
      <c r="T13" s="14" t="n">
        <f aca="false">AVERAGE(T14:T16)</f>
        <v>1</v>
      </c>
      <c r="U13" s="15"/>
      <c r="V13" s="15"/>
      <c r="W13" s="15"/>
      <c r="X13" s="15"/>
      <c r="Y13" s="15"/>
      <c r="Z13" s="15"/>
      <c r="AA13" s="15"/>
      <c r="AB13" s="15"/>
      <c r="AC13" s="15"/>
    </row>
    <row r="14" customFormat="false" ht="33.7" hidden="false" customHeight="true" outlineLevel="0" collapsed="false">
      <c r="B14" s="2" t="s">
        <v>25</v>
      </c>
      <c r="D14" s="16" t="s">
        <v>15</v>
      </c>
      <c r="E14" s="17" t="s">
        <v>11</v>
      </c>
      <c r="G14" s="18" t="n">
        <v>0</v>
      </c>
      <c r="H14" s="18" t="n">
        <v>0</v>
      </c>
      <c r="I14" s="18" t="n">
        <v>0</v>
      </c>
      <c r="J14" s="18" t="n">
        <v>0</v>
      </c>
      <c r="K14" s="18" t="n">
        <v>0</v>
      </c>
      <c r="L14" s="18" t="n">
        <v>0</v>
      </c>
      <c r="M14" s="18" t="n">
        <v>0</v>
      </c>
      <c r="N14" s="18" t="n">
        <v>1</v>
      </c>
      <c r="O14" s="18" t="n">
        <v>1</v>
      </c>
      <c r="P14" s="18" t="n">
        <v>1</v>
      </c>
      <c r="Q14" s="18" t="n">
        <v>1</v>
      </c>
      <c r="R14" s="18" t="n">
        <v>1</v>
      </c>
      <c r="S14" s="18" t="n">
        <v>1</v>
      </c>
      <c r="T14" s="18" t="n">
        <v>1</v>
      </c>
      <c r="U14" s="15"/>
      <c r="V14" s="15"/>
      <c r="W14" s="15"/>
      <c r="X14" s="15"/>
      <c r="Y14" s="15"/>
      <c r="Z14" s="15"/>
      <c r="AA14" s="15"/>
      <c r="AB14" s="15"/>
      <c r="AC14" s="15"/>
    </row>
    <row r="15" customFormat="false" ht="33.7" hidden="false" customHeight="true" outlineLevel="0" collapsed="false">
      <c r="B15" s="2" t="s">
        <v>26</v>
      </c>
      <c r="D15" s="16" t="s">
        <v>15</v>
      </c>
      <c r="E15" s="17" t="s">
        <v>11</v>
      </c>
      <c r="G15" s="18" t="n">
        <v>0</v>
      </c>
      <c r="H15" s="18" t="n">
        <v>0</v>
      </c>
      <c r="I15" s="18" t="n">
        <v>0</v>
      </c>
      <c r="J15" s="18" t="n">
        <v>0</v>
      </c>
      <c r="K15" s="18" t="n">
        <v>0</v>
      </c>
      <c r="L15" s="18" t="n">
        <v>0</v>
      </c>
      <c r="M15" s="18" t="n">
        <v>0</v>
      </c>
      <c r="N15" s="18" t="n">
        <v>1</v>
      </c>
      <c r="O15" s="18" t="n">
        <v>1</v>
      </c>
      <c r="P15" s="18" t="n">
        <v>1</v>
      </c>
      <c r="Q15" s="18" t="n">
        <v>1</v>
      </c>
      <c r="R15" s="18" t="n">
        <v>1</v>
      </c>
      <c r="S15" s="18" t="n">
        <v>1</v>
      </c>
      <c r="T15" s="18" t="n">
        <v>1</v>
      </c>
      <c r="U15" s="15"/>
      <c r="V15" s="15"/>
      <c r="W15" s="15"/>
      <c r="X15" s="15"/>
      <c r="Y15" s="15"/>
      <c r="Z15" s="15"/>
      <c r="AA15" s="15"/>
      <c r="AB15" s="15"/>
      <c r="AC15" s="15"/>
    </row>
    <row r="16" customFormat="false" ht="33.7" hidden="false" customHeight="true" outlineLevel="0" collapsed="false">
      <c r="B16" s="2" t="s">
        <v>21</v>
      </c>
      <c r="D16" s="16" t="s">
        <v>13</v>
      </c>
      <c r="E16" s="17" t="s">
        <v>11</v>
      </c>
      <c r="G16" s="18" t="n">
        <v>0</v>
      </c>
      <c r="H16" s="18" t="n">
        <v>0</v>
      </c>
      <c r="I16" s="18" t="n">
        <v>0</v>
      </c>
      <c r="J16" s="18" t="n">
        <v>0</v>
      </c>
      <c r="K16" s="18" t="n">
        <v>0</v>
      </c>
      <c r="L16" s="18" t="n">
        <v>0</v>
      </c>
      <c r="M16" s="18" t="n">
        <v>0</v>
      </c>
      <c r="N16" s="18" t="n">
        <v>1</v>
      </c>
      <c r="O16" s="18" t="n">
        <v>1</v>
      </c>
      <c r="P16" s="18" t="n">
        <v>1</v>
      </c>
      <c r="Q16" s="18" t="n">
        <v>1</v>
      </c>
      <c r="R16" s="18" t="n">
        <v>1</v>
      </c>
      <c r="S16" s="18" t="n">
        <v>1</v>
      </c>
      <c r="T16" s="18" t="n">
        <v>1</v>
      </c>
      <c r="U16" s="15"/>
      <c r="V16" s="15"/>
      <c r="W16" s="15"/>
      <c r="X16" s="15"/>
      <c r="Y16" s="15"/>
      <c r="Z16" s="15"/>
      <c r="AA16" s="15"/>
      <c r="AB16" s="15"/>
      <c r="AC16" s="15"/>
    </row>
    <row r="17" customFormat="false" ht="33.7" hidden="false" customHeight="true" outlineLevel="0" collapsed="false">
      <c r="A17" s="11" t="s">
        <v>27</v>
      </c>
      <c r="B17" s="11" t="s">
        <v>28</v>
      </c>
      <c r="C17" s="11" t="s">
        <v>10</v>
      </c>
      <c r="D17" s="12"/>
      <c r="E17" s="17" t="s">
        <v>11</v>
      </c>
      <c r="F17" s="13" t="n">
        <v>2</v>
      </c>
      <c r="G17" s="14" t="n">
        <f aca="false">AVERAGE(G18:G24)</f>
        <v>0</v>
      </c>
      <c r="H17" s="14" t="n">
        <f aca="false">AVERAGE(H18:H24)</f>
        <v>0</v>
      </c>
      <c r="I17" s="14" t="n">
        <f aca="false">AVERAGE(I18:I24)</f>
        <v>0</v>
      </c>
      <c r="J17" s="14" t="n">
        <f aca="false">AVERAGE(J18:J24)</f>
        <v>0</v>
      </c>
      <c r="K17" s="14" t="n">
        <f aca="false">AVERAGE(K18:K24)</f>
        <v>0</v>
      </c>
      <c r="L17" s="14" t="n">
        <f aca="false">AVERAGE(L18:L24)</f>
        <v>0</v>
      </c>
      <c r="M17" s="14" t="n">
        <f aca="false">AVERAGE(M18:M24)</f>
        <v>0</v>
      </c>
      <c r="N17" s="14" t="n">
        <f aca="false">AVERAGE(N18:N24)</f>
        <v>0.185714285714286</v>
      </c>
      <c r="O17" s="14" t="n">
        <f aca="false">AVERAGE(O18:O24)</f>
        <v>0.385714285714286</v>
      </c>
      <c r="P17" s="14" t="n">
        <f aca="false">AVERAGE(P18:P24)</f>
        <v>0.657142857142857</v>
      </c>
      <c r="Q17" s="14" t="n">
        <f aca="false">AVERAGE(Q18:Q24)</f>
        <v>0.857142857142857</v>
      </c>
      <c r="R17" s="14" t="n">
        <f aca="false">AVERAGE(R18:R24)</f>
        <v>1</v>
      </c>
      <c r="S17" s="14" t="n">
        <f aca="false">AVERAGE(S18:S24)</f>
        <v>1</v>
      </c>
      <c r="T17" s="14" t="n">
        <f aca="false">AVERAGE(T18:T24)</f>
        <v>1</v>
      </c>
      <c r="U17" s="15"/>
      <c r="V17" s="15"/>
      <c r="W17" s="15"/>
      <c r="X17" s="15"/>
      <c r="Y17" s="15"/>
      <c r="Z17" s="15"/>
      <c r="AA17" s="15"/>
      <c r="AB17" s="15"/>
      <c r="AC17" s="15"/>
    </row>
    <row r="18" customFormat="false" ht="33.7" hidden="false" customHeight="true" outlineLevel="0" collapsed="false">
      <c r="B18" s="16" t="s">
        <v>29</v>
      </c>
      <c r="D18" s="16" t="s">
        <v>13</v>
      </c>
      <c r="E18" s="17" t="s">
        <v>11</v>
      </c>
      <c r="G18" s="18" t="n">
        <v>0</v>
      </c>
      <c r="H18" s="18" t="n">
        <v>0</v>
      </c>
      <c r="I18" s="18" t="n">
        <v>0</v>
      </c>
      <c r="J18" s="18" t="n">
        <v>0</v>
      </c>
      <c r="K18" s="18" t="n">
        <v>0</v>
      </c>
      <c r="L18" s="18" t="n">
        <v>0</v>
      </c>
      <c r="M18" s="18" t="n">
        <v>0</v>
      </c>
      <c r="N18" s="18" t="n">
        <v>0.5</v>
      </c>
      <c r="O18" s="18" t="n">
        <v>1</v>
      </c>
      <c r="P18" s="18" t="n">
        <v>1</v>
      </c>
      <c r="Q18" s="18" t="n">
        <v>1</v>
      </c>
      <c r="R18" s="18" t="n">
        <v>1</v>
      </c>
      <c r="S18" s="18" t="n">
        <v>1</v>
      </c>
      <c r="T18" s="18" t="n">
        <v>1</v>
      </c>
      <c r="U18" s="15"/>
      <c r="V18" s="15"/>
      <c r="W18" s="15"/>
      <c r="X18" s="15"/>
      <c r="Y18" s="15"/>
      <c r="Z18" s="15"/>
      <c r="AA18" s="15"/>
      <c r="AB18" s="15"/>
      <c r="AC18" s="15"/>
    </row>
    <row r="19" customFormat="false" ht="33.7" hidden="false" customHeight="true" outlineLevel="0" collapsed="false">
      <c r="B19" s="2" t="s">
        <v>30</v>
      </c>
      <c r="D19" s="16" t="s">
        <v>15</v>
      </c>
      <c r="E19" s="17" t="s">
        <v>11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0</v>
      </c>
      <c r="M19" s="18" t="n">
        <v>0</v>
      </c>
      <c r="N19" s="18" t="n">
        <v>0.8</v>
      </c>
      <c r="O19" s="18" t="n">
        <v>1</v>
      </c>
      <c r="P19" s="18" t="n">
        <v>1</v>
      </c>
      <c r="Q19" s="18" t="n">
        <v>1</v>
      </c>
      <c r="R19" s="18" t="n">
        <v>1</v>
      </c>
      <c r="S19" s="18" t="n">
        <v>1</v>
      </c>
      <c r="T19" s="18" t="n">
        <v>1</v>
      </c>
      <c r="U19" s="15"/>
      <c r="V19" s="15"/>
      <c r="W19" s="15"/>
      <c r="X19" s="15"/>
      <c r="Y19" s="15"/>
      <c r="Z19" s="15"/>
      <c r="AA19" s="15"/>
      <c r="AB19" s="15"/>
      <c r="AC19" s="15"/>
    </row>
    <row r="20" customFormat="false" ht="33.7" hidden="false" customHeight="true" outlineLevel="0" collapsed="false">
      <c r="A20" s="0"/>
      <c r="B20" s="2" t="s">
        <v>31</v>
      </c>
      <c r="C20" s="0"/>
      <c r="D20" s="16" t="s">
        <v>15</v>
      </c>
      <c r="E20" s="17" t="s">
        <v>11</v>
      </c>
      <c r="F20" s="0"/>
      <c r="G20" s="18" t="n">
        <v>0</v>
      </c>
      <c r="H20" s="18" t="n">
        <v>0</v>
      </c>
      <c r="I20" s="18" t="n">
        <v>0</v>
      </c>
      <c r="J20" s="18" t="n">
        <v>0</v>
      </c>
      <c r="K20" s="18" t="n">
        <v>0</v>
      </c>
      <c r="L20" s="18" t="n">
        <v>0</v>
      </c>
      <c r="M20" s="18" t="n">
        <v>0</v>
      </c>
      <c r="N20" s="18" t="n">
        <v>0</v>
      </c>
      <c r="O20" s="18" t="n">
        <v>0.5</v>
      </c>
      <c r="P20" s="18" t="n">
        <v>1</v>
      </c>
      <c r="Q20" s="18" t="n">
        <v>1</v>
      </c>
      <c r="R20" s="18" t="n">
        <v>1</v>
      </c>
      <c r="S20" s="18" t="n">
        <v>1</v>
      </c>
      <c r="T20" s="18" t="n">
        <v>1</v>
      </c>
      <c r="U20" s="15"/>
      <c r="V20" s="15"/>
      <c r="W20" s="15"/>
      <c r="X20" s="15"/>
      <c r="Y20" s="15"/>
      <c r="Z20" s="15"/>
      <c r="AA20" s="15"/>
      <c r="AB20" s="15"/>
      <c r="AC20" s="15"/>
    </row>
    <row r="21" customFormat="false" ht="33.7" hidden="false" customHeight="true" outlineLevel="0" collapsed="false">
      <c r="B21" s="2" t="s">
        <v>32</v>
      </c>
      <c r="D21" s="16" t="s">
        <v>13</v>
      </c>
      <c r="E21" s="17" t="s">
        <v>11</v>
      </c>
      <c r="G21" s="18" t="n">
        <v>0</v>
      </c>
      <c r="H21" s="18" t="n">
        <v>0</v>
      </c>
      <c r="I21" s="18" t="n">
        <v>0</v>
      </c>
      <c r="J21" s="18" t="n">
        <v>0</v>
      </c>
      <c r="K21" s="18" t="n">
        <v>0</v>
      </c>
      <c r="L21" s="18" t="n">
        <v>0</v>
      </c>
      <c r="M21" s="18" t="n">
        <v>0</v>
      </c>
      <c r="N21" s="18" t="n">
        <v>0</v>
      </c>
      <c r="O21" s="18" t="n">
        <v>0</v>
      </c>
      <c r="P21" s="18" t="n">
        <v>1</v>
      </c>
      <c r="Q21" s="18" t="n">
        <v>1</v>
      </c>
      <c r="R21" s="18" t="n">
        <v>1</v>
      </c>
      <c r="S21" s="18" t="n">
        <v>1</v>
      </c>
      <c r="T21" s="18" t="n">
        <v>1</v>
      </c>
      <c r="U21" s="15"/>
      <c r="V21" s="15"/>
      <c r="W21" s="15"/>
      <c r="X21" s="15"/>
      <c r="Y21" s="15"/>
      <c r="Z21" s="15"/>
      <c r="AA21" s="15"/>
      <c r="AB21" s="15"/>
      <c r="AC21" s="15"/>
    </row>
    <row r="22" customFormat="false" ht="33.7" hidden="false" customHeight="true" outlineLevel="0" collapsed="false">
      <c r="B22" s="2" t="s">
        <v>33</v>
      </c>
      <c r="D22" s="16" t="s">
        <v>13</v>
      </c>
      <c r="E22" s="17" t="s">
        <v>11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</v>
      </c>
      <c r="M22" s="18" t="n">
        <v>0</v>
      </c>
      <c r="N22" s="18" t="n">
        <v>0</v>
      </c>
      <c r="O22" s="18" t="n">
        <v>0.2</v>
      </c>
      <c r="P22" s="18" t="n">
        <v>0.6</v>
      </c>
      <c r="Q22" s="18" t="n">
        <v>1</v>
      </c>
      <c r="R22" s="18" t="n">
        <v>1</v>
      </c>
      <c r="S22" s="18" t="n">
        <v>1</v>
      </c>
      <c r="T22" s="18" t="n">
        <v>1</v>
      </c>
      <c r="U22" s="15"/>
      <c r="V22" s="15"/>
      <c r="W22" s="15"/>
      <c r="X22" s="15"/>
      <c r="Y22" s="15"/>
      <c r="Z22" s="15"/>
      <c r="AA22" s="15"/>
      <c r="AB22" s="15"/>
      <c r="AC22" s="15"/>
    </row>
    <row r="23" customFormat="false" ht="33.7" hidden="false" customHeight="true" outlineLevel="0" collapsed="false">
      <c r="B23" s="2" t="s">
        <v>34</v>
      </c>
      <c r="D23" s="16" t="s">
        <v>15</v>
      </c>
      <c r="E23" s="17" t="s">
        <v>11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</v>
      </c>
      <c r="M23" s="18" t="n">
        <v>0</v>
      </c>
      <c r="N23" s="18" t="n">
        <v>0</v>
      </c>
      <c r="O23" s="18" t="n">
        <v>0</v>
      </c>
      <c r="P23" s="18" t="n">
        <v>0</v>
      </c>
      <c r="Q23" s="18" t="n">
        <v>1</v>
      </c>
      <c r="R23" s="18" t="n">
        <v>1</v>
      </c>
      <c r="S23" s="18" t="n">
        <v>1</v>
      </c>
      <c r="T23" s="18" t="n">
        <v>1</v>
      </c>
      <c r="U23" s="15"/>
      <c r="V23" s="15"/>
      <c r="W23" s="15"/>
      <c r="X23" s="15"/>
      <c r="Y23" s="15"/>
      <c r="Z23" s="15"/>
      <c r="AA23" s="15"/>
      <c r="AB23" s="15"/>
      <c r="AC23" s="15"/>
    </row>
    <row r="24" customFormat="false" ht="33.7" hidden="false" customHeight="true" outlineLevel="0" collapsed="false">
      <c r="B24" s="2" t="s">
        <v>21</v>
      </c>
      <c r="D24" s="16" t="s">
        <v>13</v>
      </c>
      <c r="E24" s="17" t="s">
        <v>11</v>
      </c>
      <c r="G24" s="18" t="n">
        <v>0</v>
      </c>
      <c r="H24" s="18" t="n">
        <v>0</v>
      </c>
      <c r="I24" s="18" t="n">
        <v>0</v>
      </c>
      <c r="J24" s="18" t="n">
        <v>0</v>
      </c>
      <c r="K24" s="18" t="n">
        <v>0</v>
      </c>
      <c r="L24" s="18" t="n">
        <v>0</v>
      </c>
      <c r="M24" s="18" t="n">
        <v>0</v>
      </c>
      <c r="N24" s="18" t="n">
        <v>0</v>
      </c>
      <c r="O24" s="18" t="n">
        <v>0</v>
      </c>
      <c r="P24" s="18" t="n">
        <v>0</v>
      </c>
      <c r="Q24" s="18" t="n">
        <v>0</v>
      </c>
      <c r="R24" s="18" t="n">
        <v>1</v>
      </c>
      <c r="S24" s="18" t="n">
        <v>1</v>
      </c>
      <c r="T24" s="18" t="n">
        <v>1</v>
      </c>
      <c r="U24" s="15"/>
      <c r="V24" s="15"/>
      <c r="W24" s="15"/>
      <c r="X24" s="15"/>
      <c r="Y24" s="15"/>
      <c r="Z24" s="15"/>
      <c r="AA24" s="15"/>
      <c r="AB24" s="15"/>
      <c r="AC24" s="15"/>
    </row>
    <row r="25" customFormat="false" ht="33.7" hidden="false" customHeight="true" outlineLevel="0" collapsed="false">
      <c r="A25" s="11" t="s">
        <v>35</v>
      </c>
      <c r="B25" s="11" t="s">
        <v>36</v>
      </c>
      <c r="C25" s="11" t="s">
        <v>10</v>
      </c>
      <c r="D25" s="12"/>
      <c r="E25" s="17" t="s">
        <v>11</v>
      </c>
      <c r="F25" s="13" t="n">
        <v>2</v>
      </c>
      <c r="G25" s="14" t="n">
        <f aca="false">AVERAGE(G26:G31)</f>
        <v>0</v>
      </c>
      <c r="H25" s="14" t="n">
        <f aca="false">AVERAGE(H26:H31)</f>
        <v>0</v>
      </c>
      <c r="I25" s="14" t="n">
        <f aca="false">AVERAGE(I26:I31)</f>
        <v>0</v>
      </c>
      <c r="J25" s="14" t="n">
        <f aca="false">AVERAGE(J26:J31)</f>
        <v>0</v>
      </c>
      <c r="K25" s="14" t="n">
        <f aca="false">AVERAGE(K26:K31)</f>
        <v>0</v>
      </c>
      <c r="L25" s="14" t="n">
        <f aca="false">AVERAGE(L26:L31)</f>
        <v>0</v>
      </c>
      <c r="M25" s="14" t="n">
        <f aca="false">AVERAGE(M26:M31)</f>
        <v>0</v>
      </c>
      <c r="N25" s="14" t="n">
        <f aca="false">AVERAGE(N26:N31)</f>
        <v>0</v>
      </c>
      <c r="O25" s="14" t="n">
        <f aca="false">AVERAGE(O26:O31)</f>
        <v>0</v>
      </c>
      <c r="P25" s="14" t="n">
        <f aca="false">AVERAGE(P26:P31)</f>
        <v>0</v>
      </c>
      <c r="Q25" s="14" t="n">
        <f aca="false">AVERAGE(Q26:Q31)</f>
        <v>0</v>
      </c>
      <c r="R25" s="14" t="n">
        <f aca="false">AVERAGE(R26:R31)</f>
        <v>0.5</v>
      </c>
      <c r="S25" s="14" t="n">
        <f aca="false">AVERAGE(S26:S31)</f>
        <v>1</v>
      </c>
      <c r="T25" s="14" t="n">
        <f aca="false">AVERAGE(T26:T31)</f>
        <v>1</v>
      </c>
      <c r="U25" s="15"/>
      <c r="V25" s="15"/>
      <c r="W25" s="15"/>
      <c r="X25" s="15"/>
      <c r="Y25" s="15"/>
      <c r="Z25" s="15"/>
      <c r="AA25" s="15"/>
      <c r="AB25" s="15"/>
      <c r="AC25" s="15"/>
    </row>
    <row r="26" customFormat="false" ht="33.7" hidden="false" customHeight="true" outlineLevel="0" collapsed="false">
      <c r="B26" s="2" t="s">
        <v>37</v>
      </c>
      <c r="D26" s="16" t="s">
        <v>13</v>
      </c>
      <c r="E26" s="17" t="s">
        <v>11</v>
      </c>
      <c r="G26" s="18" t="n">
        <v>0</v>
      </c>
      <c r="H26" s="18" t="n">
        <v>0</v>
      </c>
      <c r="I26" s="18" t="n">
        <v>0</v>
      </c>
      <c r="J26" s="18" t="n">
        <v>0</v>
      </c>
      <c r="K26" s="18" t="n">
        <v>0</v>
      </c>
      <c r="L26" s="18" t="n">
        <v>0</v>
      </c>
      <c r="M26" s="18" t="n">
        <v>0</v>
      </c>
      <c r="N26" s="18" t="n">
        <v>0</v>
      </c>
      <c r="O26" s="18" t="n">
        <v>0</v>
      </c>
      <c r="P26" s="18" t="n">
        <v>0</v>
      </c>
      <c r="Q26" s="18" t="n">
        <v>0</v>
      </c>
      <c r="R26" s="18" t="n">
        <v>1</v>
      </c>
      <c r="S26" s="18" t="n">
        <v>1</v>
      </c>
      <c r="T26" s="18" t="n">
        <v>1</v>
      </c>
      <c r="U26" s="15"/>
      <c r="V26" s="15"/>
      <c r="W26" s="15"/>
      <c r="X26" s="15"/>
      <c r="Y26" s="15"/>
      <c r="Z26" s="15"/>
      <c r="AA26" s="15"/>
      <c r="AB26" s="15"/>
      <c r="AC26" s="15"/>
    </row>
    <row r="27" customFormat="false" ht="33.7" hidden="false" customHeight="true" outlineLevel="0" collapsed="false">
      <c r="B27" s="2" t="s">
        <v>38</v>
      </c>
      <c r="D27" s="16" t="s">
        <v>15</v>
      </c>
      <c r="E27" s="17" t="s">
        <v>11</v>
      </c>
      <c r="G27" s="18" t="n">
        <v>0</v>
      </c>
      <c r="H27" s="18" t="n">
        <v>0</v>
      </c>
      <c r="I27" s="18" t="n">
        <v>0</v>
      </c>
      <c r="J27" s="18" t="n">
        <v>0</v>
      </c>
      <c r="K27" s="18" t="n">
        <v>0</v>
      </c>
      <c r="L27" s="18" t="n">
        <v>0</v>
      </c>
      <c r="M27" s="18" t="n">
        <v>0</v>
      </c>
      <c r="N27" s="18" t="n">
        <v>0</v>
      </c>
      <c r="O27" s="18" t="n">
        <v>0</v>
      </c>
      <c r="P27" s="18" t="n">
        <v>0</v>
      </c>
      <c r="Q27" s="18" t="n">
        <v>0</v>
      </c>
      <c r="R27" s="18" t="n">
        <v>1</v>
      </c>
      <c r="S27" s="18" t="n">
        <v>1</v>
      </c>
      <c r="T27" s="18" t="n">
        <v>1</v>
      </c>
      <c r="U27" s="15"/>
      <c r="V27" s="15"/>
      <c r="W27" s="15"/>
      <c r="X27" s="15"/>
      <c r="Y27" s="15"/>
      <c r="Z27" s="15"/>
      <c r="AA27" s="15"/>
      <c r="AB27" s="15"/>
      <c r="AC27" s="15"/>
    </row>
    <row r="28" customFormat="false" ht="33.7" hidden="false" customHeight="true" outlineLevel="0" collapsed="false">
      <c r="B28" s="2" t="s">
        <v>39</v>
      </c>
      <c r="D28" s="16" t="s">
        <v>15</v>
      </c>
      <c r="E28" s="17" t="s">
        <v>11</v>
      </c>
      <c r="G28" s="18" t="n">
        <v>0</v>
      </c>
      <c r="H28" s="18" t="n">
        <v>0</v>
      </c>
      <c r="I28" s="18" t="n">
        <v>0</v>
      </c>
      <c r="J28" s="18" t="n">
        <v>0</v>
      </c>
      <c r="K28" s="18" t="n">
        <v>0</v>
      </c>
      <c r="L28" s="18" t="n">
        <v>0</v>
      </c>
      <c r="M28" s="18" t="n">
        <v>0</v>
      </c>
      <c r="N28" s="18" t="n">
        <v>0</v>
      </c>
      <c r="O28" s="18" t="n">
        <v>0</v>
      </c>
      <c r="P28" s="18" t="n">
        <v>0</v>
      </c>
      <c r="Q28" s="18" t="n">
        <v>0</v>
      </c>
      <c r="R28" s="18" t="n">
        <v>1</v>
      </c>
      <c r="S28" s="18" t="n">
        <v>1</v>
      </c>
      <c r="T28" s="18" t="n">
        <v>1</v>
      </c>
      <c r="U28" s="15"/>
      <c r="V28" s="15"/>
      <c r="W28" s="15"/>
      <c r="X28" s="15"/>
      <c r="Y28" s="15"/>
      <c r="Z28" s="15"/>
      <c r="AA28" s="15"/>
      <c r="AB28" s="15"/>
      <c r="AC28" s="15"/>
    </row>
    <row r="29" customFormat="false" ht="33.7" hidden="false" customHeight="true" outlineLevel="0" collapsed="false">
      <c r="B29" s="20" t="s">
        <v>32</v>
      </c>
      <c r="D29" s="16" t="s">
        <v>13</v>
      </c>
      <c r="E29" s="17" t="s">
        <v>11</v>
      </c>
      <c r="G29" s="18" t="n">
        <v>0</v>
      </c>
      <c r="H29" s="18" t="n">
        <v>0</v>
      </c>
      <c r="I29" s="18" t="n">
        <v>0</v>
      </c>
      <c r="J29" s="18" t="n">
        <v>0</v>
      </c>
      <c r="K29" s="18" t="n">
        <v>0</v>
      </c>
      <c r="L29" s="18" t="n">
        <v>0</v>
      </c>
      <c r="M29" s="18" t="n">
        <v>0</v>
      </c>
      <c r="N29" s="18" t="n">
        <v>0</v>
      </c>
      <c r="O29" s="18" t="n">
        <v>0</v>
      </c>
      <c r="P29" s="18" t="n">
        <v>0</v>
      </c>
      <c r="Q29" s="18" t="n">
        <v>0</v>
      </c>
      <c r="R29" s="18" t="n">
        <v>0</v>
      </c>
      <c r="S29" s="18" t="n">
        <v>1</v>
      </c>
      <c r="T29" s="18" t="n">
        <v>1</v>
      </c>
      <c r="U29" s="15"/>
      <c r="V29" s="15"/>
      <c r="W29" s="15"/>
      <c r="X29" s="15"/>
      <c r="Y29" s="15"/>
      <c r="Z29" s="15"/>
      <c r="AA29" s="15"/>
      <c r="AB29" s="15"/>
      <c r="AC29" s="15"/>
    </row>
    <row r="30" customFormat="false" ht="33.7" hidden="false" customHeight="true" outlineLevel="0" collapsed="false">
      <c r="B30" s="2" t="s">
        <v>40</v>
      </c>
      <c r="D30" s="16" t="s">
        <v>13</v>
      </c>
      <c r="E30" s="17" t="s">
        <v>11</v>
      </c>
      <c r="G30" s="18" t="n">
        <v>0</v>
      </c>
      <c r="H30" s="18" t="n">
        <v>0</v>
      </c>
      <c r="I30" s="18" t="n">
        <v>0</v>
      </c>
      <c r="J30" s="18" t="n">
        <v>0</v>
      </c>
      <c r="K30" s="18" t="n">
        <v>0</v>
      </c>
      <c r="L30" s="18" t="n">
        <v>0</v>
      </c>
      <c r="M30" s="18" t="n">
        <v>0</v>
      </c>
      <c r="N30" s="18" t="n">
        <v>0</v>
      </c>
      <c r="O30" s="18" t="n">
        <v>0</v>
      </c>
      <c r="P30" s="18" t="n">
        <v>0</v>
      </c>
      <c r="Q30" s="18" t="n">
        <v>0</v>
      </c>
      <c r="R30" s="18" t="n">
        <v>0</v>
      </c>
      <c r="S30" s="18" t="n">
        <v>1</v>
      </c>
      <c r="T30" s="18" t="n">
        <v>1</v>
      </c>
      <c r="U30" s="15"/>
      <c r="V30" s="15"/>
      <c r="W30" s="15"/>
      <c r="X30" s="15"/>
      <c r="Y30" s="15"/>
      <c r="Z30" s="15"/>
      <c r="AA30" s="15"/>
      <c r="AB30" s="15"/>
      <c r="AC30" s="15"/>
    </row>
    <row r="31" customFormat="false" ht="33.7" hidden="false" customHeight="true" outlineLevel="0" collapsed="false">
      <c r="B31" s="2" t="s">
        <v>21</v>
      </c>
      <c r="D31" s="16" t="s">
        <v>13</v>
      </c>
      <c r="E31" s="17" t="s">
        <v>11</v>
      </c>
      <c r="G31" s="18" t="n">
        <v>0</v>
      </c>
      <c r="H31" s="18" t="n">
        <v>0</v>
      </c>
      <c r="I31" s="18" t="n">
        <v>0</v>
      </c>
      <c r="J31" s="18" t="n">
        <v>0</v>
      </c>
      <c r="K31" s="18" t="n">
        <v>0</v>
      </c>
      <c r="L31" s="18" t="n">
        <v>0</v>
      </c>
      <c r="M31" s="18" t="n">
        <v>0</v>
      </c>
      <c r="N31" s="18" t="n">
        <v>0</v>
      </c>
      <c r="O31" s="18" t="n">
        <v>0</v>
      </c>
      <c r="P31" s="18" t="n">
        <v>0</v>
      </c>
      <c r="Q31" s="18" t="n">
        <v>0</v>
      </c>
      <c r="R31" s="18" t="n">
        <v>0</v>
      </c>
      <c r="S31" s="18" t="n">
        <v>1</v>
      </c>
      <c r="T31" s="18" t="n">
        <v>1</v>
      </c>
      <c r="U31" s="15"/>
      <c r="V31" s="15"/>
      <c r="W31" s="15"/>
      <c r="X31" s="15"/>
      <c r="Y31" s="15"/>
      <c r="Z31" s="15"/>
      <c r="AA31" s="15"/>
      <c r="AB31" s="15"/>
      <c r="AC31" s="15"/>
    </row>
    <row r="32" customFormat="false" ht="33.7" hidden="false" customHeight="true" outlineLevel="0" collapsed="false">
      <c r="E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5"/>
      <c r="V32" s="15"/>
      <c r="W32" s="15"/>
      <c r="X32" s="15"/>
      <c r="Y32" s="15"/>
      <c r="Z32" s="15"/>
      <c r="AA32" s="15"/>
      <c r="AB32" s="15"/>
      <c r="AC32" s="15"/>
    </row>
    <row r="33" customFormat="false" ht="33.7" hidden="false" customHeight="true" outlineLevel="0" collapsed="false">
      <c r="B33" s="0"/>
      <c r="E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5"/>
      <c r="V33" s="15"/>
      <c r="W33" s="15"/>
      <c r="X33" s="15"/>
      <c r="Y33" s="15"/>
      <c r="Z33" s="15"/>
      <c r="AA33" s="15"/>
      <c r="AB33" s="15"/>
      <c r="AC33" s="15"/>
    </row>
    <row r="34" customFormat="false" ht="33.7" hidden="false" customHeight="true" outlineLevel="0" collapsed="false">
      <c r="B34" s="0"/>
      <c r="F34" s="5" t="s">
        <v>11</v>
      </c>
      <c r="G34" s="15" t="n">
        <f aca="false">COUNTIF(G3:G33,100%)</f>
        <v>1</v>
      </c>
      <c r="H34" s="15" t="n">
        <f aca="false">COUNTIF(H3:H33,100%)</f>
        <v>1</v>
      </c>
      <c r="I34" s="15" t="n">
        <f aca="false">COUNTIF(I3:I33,100%)</f>
        <v>3</v>
      </c>
      <c r="J34" s="15" t="n">
        <f aca="false">COUNTIF(J3:J33,100%)</f>
        <v>4</v>
      </c>
      <c r="K34" s="15" t="n">
        <f aca="false">COUNTIF(K3:K33,100%)</f>
        <v>5</v>
      </c>
      <c r="L34" s="15" t="n">
        <f aca="false">COUNTIF(L3:L33,100%)</f>
        <v>7</v>
      </c>
      <c r="M34" s="15" t="n">
        <f aca="false">COUNTIF(M3:M33,100%)</f>
        <v>8</v>
      </c>
      <c r="N34" s="15" t="n">
        <f aca="false">COUNTIF(N3:N33,100%)</f>
        <v>14</v>
      </c>
      <c r="O34" s="15" t="n">
        <f aca="false">COUNTIF(O3:O33,100%)</f>
        <v>16</v>
      </c>
      <c r="P34" s="15" t="n">
        <f aca="false">COUNTIF(P3:P33,100%)</f>
        <v>18</v>
      </c>
      <c r="Q34" s="15" t="n">
        <f aca="false">COUNTIF(Q3:Q33,100%)</f>
        <v>20</v>
      </c>
      <c r="R34" s="15" t="n">
        <f aca="false">COUNTIF(R3:R33,100%)</f>
        <v>25</v>
      </c>
      <c r="S34" s="15" t="n">
        <f aca="false">COUNTIF(S3:S33,100%)</f>
        <v>29</v>
      </c>
      <c r="T34" s="15" t="n">
        <f aca="false">COUNTIF(T3:T33,100%)</f>
        <v>29</v>
      </c>
      <c r="U34" s="15"/>
      <c r="V34" s="15"/>
      <c r="W34" s="15"/>
      <c r="X34" s="15"/>
      <c r="Y34" s="15"/>
      <c r="Z34" s="15"/>
      <c r="AA34" s="15"/>
      <c r="AB34" s="15"/>
      <c r="AC34" s="15"/>
    </row>
    <row r="35" customFormat="false" ht="33.7" hidden="false" customHeight="true" outlineLevel="0" collapsed="false">
      <c r="B35" s="0"/>
      <c r="F35" s="5" t="s">
        <v>41</v>
      </c>
      <c r="G35" s="15" t="n">
        <f aca="false">COUNT(G3:G33)-G34-G36</f>
        <v>2</v>
      </c>
      <c r="H35" s="15" t="n">
        <f aca="false">COUNT(H3:H33)-H34-H36</f>
        <v>2</v>
      </c>
      <c r="I35" s="15" t="n">
        <f aca="false">COUNT(I3:I33)-I34-I36</f>
        <v>1</v>
      </c>
      <c r="J35" s="15" t="n">
        <f aca="false">COUNT(J3:J33)-J34-J36</f>
        <v>3</v>
      </c>
      <c r="K35" s="15" t="n">
        <f aca="false">COUNT(K3:K33)-K34-K36</f>
        <v>2</v>
      </c>
      <c r="L35" s="15" t="n">
        <f aca="false">COUNT(L3:L33)-L34-L36</f>
        <v>1</v>
      </c>
      <c r="M35" s="15" t="n">
        <f aca="false">COUNT(M3:M33)-M34-M36</f>
        <v>1</v>
      </c>
      <c r="N35" s="15" t="n">
        <f aca="false">COUNT(N3:N33)-N34-N36</f>
        <v>3</v>
      </c>
      <c r="O35" s="15" t="n">
        <f aca="false">COUNT(O3:O33)-O34-O36</f>
        <v>3</v>
      </c>
      <c r="P35" s="15" t="n">
        <f aca="false">COUNT(P3:P33)-P34-P36</f>
        <v>2</v>
      </c>
      <c r="Q35" s="15" t="n">
        <f aca="false">COUNT(Q3:Q33)-Q34-Q36</f>
        <v>1</v>
      </c>
      <c r="R35" s="15" t="n">
        <f aca="false">COUNT(R3:R33)-R34-R36</f>
        <v>1</v>
      </c>
      <c r="S35" s="15" t="n">
        <f aca="false">COUNT(S3:S33)-S34-S36</f>
        <v>0</v>
      </c>
      <c r="T35" s="15" t="n">
        <f aca="false">COUNT(T3:T33)-T34-T36</f>
        <v>0</v>
      </c>
      <c r="U35" s="15"/>
      <c r="V35" s="15"/>
      <c r="W35" s="15"/>
      <c r="X35" s="15"/>
      <c r="Y35" s="15"/>
      <c r="Z35" s="15"/>
      <c r="AA35" s="15"/>
      <c r="AB35" s="15"/>
      <c r="AC35" s="15"/>
    </row>
    <row r="36" customFormat="false" ht="33.7" hidden="false" customHeight="true" outlineLevel="0" collapsed="false">
      <c r="B36" s="0"/>
      <c r="F36" s="5" t="s">
        <v>42</v>
      </c>
      <c r="G36" s="15" t="n">
        <f aca="false">COUNTIF(G3:G33,0%)</f>
        <v>26</v>
      </c>
      <c r="H36" s="15" t="n">
        <f aca="false">COUNTIF(H3:H33,0%)</f>
        <v>26</v>
      </c>
      <c r="I36" s="15" t="n">
        <f aca="false">COUNTIF(I3:I33,0%)</f>
        <v>25</v>
      </c>
      <c r="J36" s="15" t="n">
        <f aca="false">COUNTIF(J3:J33,0%)</f>
        <v>22</v>
      </c>
      <c r="K36" s="15" t="n">
        <f aca="false">COUNTIF(K3:K33,0%)</f>
        <v>22</v>
      </c>
      <c r="L36" s="15" t="n">
        <f aca="false">COUNTIF(L3:L33,0%)</f>
        <v>21</v>
      </c>
      <c r="M36" s="15" t="n">
        <f aca="false">COUNTIF(M3:M33,0%)</f>
        <v>20</v>
      </c>
      <c r="N36" s="15" t="n">
        <f aca="false">COUNTIF(N3:N33,0%)</f>
        <v>12</v>
      </c>
      <c r="O36" s="15" t="n">
        <f aca="false">COUNTIF(O3:O33,0%)</f>
        <v>10</v>
      </c>
      <c r="P36" s="15" t="n">
        <f aca="false">COUNTIF(P3:P33,0%)</f>
        <v>9</v>
      </c>
      <c r="Q36" s="15" t="n">
        <f aca="false">COUNTIF(Q3:Q33,0%)</f>
        <v>8</v>
      </c>
      <c r="R36" s="15" t="n">
        <f aca="false">COUNTIF(R3:R33,0%)</f>
        <v>3</v>
      </c>
      <c r="S36" s="15" t="n">
        <f aca="false">COUNTIF(S3:S33,0%)</f>
        <v>0</v>
      </c>
      <c r="T36" s="15" t="n">
        <f aca="false">COUNTIF(T3:T33,0%)</f>
        <v>0</v>
      </c>
      <c r="U36" s="15"/>
      <c r="V36" s="15"/>
      <c r="W36" s="15"/>
      <c r="X36" s="15"/>
      <c r="Y36" s="15"/>
      <c r="Z36" s="15"/>
      <c r="AA36" s="15"/>
      <c r="AB36" s="15"/>
      <c r="AC36" s="15"/>
    </row>
    <row r="37" customFormat="false" ht="33.7" hidden="false" customHeight="true" outlineLevel="0" collapsed="false"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customFormat="false" ht="33.7" hidden="false" customHeight="true" outlineLevel="0" collapsed="false"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customFormat="false" ht="33.7" hidden="false" customHeight="true" outlineLevel="0" collapsed="false"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customFormat="false" ht="33.7" hidden="false" customHeight="true" outlineLevel="0" collapsed="false"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customFormat="false" ht="33.7" hidden="false" customHeight="true" outlineLevel="0" collapsed="false"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customFormat="false" ht="33.7" hidden="false" customHeight="true" outlineLevel="0" collapsed="false"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customFormat="false" ht="33.7" hidden="false" customHeight="true" outlineLevel="0" collapsed="false"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customFormat="false" ht="33.7" hidden="false" customHeight="true" outlineLevel="0" collapsed="false"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customFormat="false" ht="33.7" hidden="false" customHeight="true" outlineLevel="0" collapsed="false"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customFormat="false" ht="33.7" hidden="false" customHeight="true" outlineLevel="0" collapsed="false"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customFormat="false" ht="33.7" hidden="false" customHeight="true" outlineLevel="0" collapsed="false"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customFormat="false" ht="33.7" hidden="false" customHeight="true" outlineLevel="0" collapsed="false"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customFormat="false" ht="33.7" hidden="false" customHeight="true" outlineLevel="0" collapsed="false"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customFormat="false" ht="33.7" hidden="false" customHeight="true" outlineLevel="0" collapsed="false"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customFormat="false" ht="33.7" hidden="false" customHeight="true" outlineLevel="0" collapsed="false"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customFormat="false" ht="33.7" hidden="false" customHeight="true" outlineLevel="0" collapsed="false"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customFormat="false" ht="33.7" hidden="false" customHeight="true" outlineLevel="0" collapsed="false"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customFormat="false" ht="33.7" hidden="false" customHeight="true" outlineLevel="0" collapsed="false"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customFormat="false" ht="33.7" hidden="false" customHeight="true" outlineLevel="0" collapsed="false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customFormat="false" ht="33.7" hidden="false" customHeight="true" outlineLevel="0" collapsed="false"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customFormat="false" ht="33.7" hidden="false" customHeight="true" outlineLevel="0" collapsed="false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customFormat="false" ht="33.7" hidden="false" customHeight="true" outlineLevel="0" collapsed="false"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customFormat="false" ht="33.7" hidden="false" customHeight="true" outlineLevel="0" collapsed="false"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customFormat="false" ht="33.7" hidden="false" customHeight="true" outlineLevel="0" collapsed="false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customFormat="false" ht="33.7" hidden="false" customHeight="true" outlineLevel="0" collapsed="false"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customFormat="false" ht="33.7" hidden="false" customHeight="true" outlineLevel="0" collapsed="false"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customFormat="false" ht="33.7" hidden="false" customHeight="true" outlineLevel="0" collapsed="false"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customFormat="false" ht="33.7" hidden="false" customHeight="true" outlineLevel="0" collapsed="false"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customFormat="false" ht="33.7" hidden="false" customHeight="true" outlineLevel="0" collapsed="false"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customFormat="false" ht="33.7" hidden="false" customHeight="true" outlineLevel="0" collapsed="false"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customFormat="false" ht="33.7" hidden="false" customHeight="true" outlineLevel="0" collapsed="false"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customFormat="false" ht="33.7" hidden="false" customHeight="true" outlineLevel="0" collapsed="false"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customFormat="false" ht="33.7" hidden="false" customHeight="true" outlineLevel="0" collapsed="false"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customFormat="false" ht="33.7" hidden="false" customHeight="true" outlineLevel="0" collapsed="false"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customFormat="false" ht="33.7" hidden="false" customHeight="true" outlineLevel="0" collapsed="false"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customFormat="false" ht="33.7" hidden="false" customHeight="true" outlineLevel="0" collapsed="false"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customFormat="false" ht="33.7" hidden="false" customHeight="true" outlineLevel="0" collapsed="false"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customFormat="false" ht="33.7" hidden="false" customHeight="true" outlineLevel="0" collapsed="false"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customFormat="false" ht="33.7" hidden="false" customHeight="true" outlineLevel="0" collapsed="false"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customFormat="false" ht="33.7" hidden="false" customHeight="true" outlineLevel="0" collapsed="false"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customFormat="false" ht="33.7" hidden="false" customHeight="true" outlineLevel="0" collapsed="false"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customFormat="false" ht="33.7" hidden="false" customHeight="true" outlineLevel="0" collapsed="false"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customFormat="false" ht="33.7" hidden="false" customHeight="true" outlineLevel="0" collapsed="false"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customFormat="false" ht="33.7" hidden="false" customHeight="true" outlineLevel="0" collapsed="false"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customFormat="false" ht="33.7" hidden="false" customHeight="true" outlineLevel="0" collapsed="false"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customFormat="false" ht="33.7" hidden="false" customHeight="true" outlineLevel="0" collapsed="false"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customFormat="false" ht="33.7" hidden="false" customHeight="true" outlineLevel="0" collapsed="false"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customFormat="false" ht="33.7" hidden="false" customHeight="true" outlineLevel="0" collapsed="false"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customFormat="false" ht="33.7" hidden="false" customHeight="true" outlineLevel="0" collapsed="false"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customFormat="false" ht="33.7" hidden="false" customHeight="true" outlineLevel="0" collapsed="false"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customFormat="false" ht="33.7" hidden="false" customHeight="true" outlineLevel="0" collapsed="false"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customFormat="false" ht="33.7" hidden="false" customHeight="true" outlineLevel="0" collapsed="false"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customFormat="false" ht="33.7" hidden="false" customHeight="true" outlineLevel="0" collapsed="false"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customFormat="false" ht="33.7" hidden="false" customHeight="true" outlineLevel="0" collapsed="false"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customFormat="false" ht="33.7" hidden="false" customHeight="true" outlineLevel="0" collapsed="false"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customFormat="false" ht="33.7" hidden="false" customHeight="true" outlineLevel="0" collapsed="false"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customFormat="false" ht="33.7" hidden="false" customHeight="true" outlineLevel="0" collapsed="false"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customFormat="false" ht="33.7" hidden="false" customHeight="true" outlineLevel="0" collapsed="false"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customFormat="false" ht="33.7" hidden="false" customHeight="true" outlineLevel="0" collapsed="false"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customFormat="false" ht="33.7" hidden="false" customHeight="true" outlineLevel="0" collapsed="false"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customFormat="false" ht="33.7" hidden="false" customHeight="true" outlineLevel="0" collapsed="false"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customFormat="false" ht="33.7" hidden="false" customHeight="true" outlineLevel="0" collapsed="false"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customFormat="false" ht="33.7" hidden="false" customHeight="true" outlineLevel="0" collapsed="false"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</sheetData>
  <mergeCells count="2">
    <mergeCell ref="G1:T1"/>
    <mergeCell ref="U1:AH1"/>
  </mergeCells>
  <conditionalFormatting sqref="F2 E1:E1048576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"IN PROGRESS"</formula>
    </cfRule>
    <cfRule type="cellIs" priority="4" operator="equal" aboveAverage="0" equalAverage="0" bottom="0" percent="0" rank="0" text="" dxfId="2">
      <formula>"BACKLOG"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9CFB5"/>
    <pageSetUpPr fitToPage="false"/>
  </sheetPr>
  <dimension ref="A1:Y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21" activeCellId="0" sqref="B21"/>
    </sheetView>
  </sheetViews>
  <sheetFormatPr defaultColWidth="10.4921875" defaultRowHeight="33.25" zeroHeight="false" outlineLevelRow="0" outlineLevelCol="0"/>
  <cols>
    <col collapsed="false" customWidth="true" hidden="false" outlineLevel="0" max="1" min="1" style="21" width="25.14"/>
    <col collapsed="false" customWidth="true" hidden="false" outlineLevel="0" max="2" min="2" style="21" width="17.73"/>
    <col collapsed="false" customWidth="true" hidden="false" outlineLevel="0" max="3" min="3" style="21" width="14.61"/>
    <col collapsed="false" customWidth="false" hidden="false" outlineLevel="0" max="1024" min="4" style="21" width="10.5"/>
  </cols>
  <sheetData>
    <row r="1" customFormat="false" ht="33.25" hidden="false" customHeight="true" outlineLevel="0" collapsed="false">
      <c r="A1" s="22"/>
      <c r="B1" s="22" t="n">
        <v>45368</v>
      </c>
      <c r="C1" s="22" t="n">
        <v>45369</v>
      </c>
      <c r="D1" s="22" t="n">
        <v>45370</v>
      </c>
      <c r="E1" s="22" t="n">
        <v>45371</v>
      </c>
      <c r="F1" s="22" t="n">
        <v>45372</v>
      </c>
      <c r="G1" s="22" t="n">
        <v>45373</v>
      </c>
      <c r="H1" s="22" t="n">
        <v>45374</v>
      </c>
      <c r="I1" s="22" t="n">
        <v>45375</v>
      </c>
      <c r="J1" s="22" t="n">
        <v>45376</v>
      </c>
      <c r="K1" s="22" t="n">
        <v>45377</v>
      </c>
      <c r="L1" s="22" t="n">
        <v>45378</v>
      </c>
      <c r="M1" s="22" t="n">
        <v>45379</v>
      </c>
      <c r="N1" s="22" t="n">
        <v>45380</v>
      </c>
      <c r="O1" s="22" t="n">
        <v>45381</v>
      </c>
      <c r="P1" s="22" t="n">
        <v>45382</v>
      </c>
      <c r="Q1" s="22" t="n">
        <v>45383</v>
      </c>
      <c r="R1" s="22" t="n">
        <v>45384</v>
      </c>
      <c r="S1" s="22" t="n">
        <v>45385</v>
      </c>
      <c r="T1" s="22" t="n">
        <v>45386</v>
      </c>
      <c r="U1" s="22" t="n">
        <v>45387</v>
      </c>
      <c r="V1" s="22" t="n">
        <v>45388</v>
      </c>
      <c r="W1" s="22" t="n">
        <v>45389</v>
      </c>
      <c r="X1" s="22" t="n">
        <v>45390</v>
      </c>
      <c r="Y1" s="22" t="n">
        <v>45391</v>
      </c>
    </row>
    <row r="2" customFormat="false" ht="33.25" hidden="false" customHeight="true" outlineLevel="0" collapsed="false">
      <c r="A2" s="22" t="s">
        <v>11</v>
      </c>
      <c r="B2" s="23" t="n">
        <f aca="false">Sheet3!G34</f>
        <v>1</v>
      </c>
      <c r="C2" s="23" t="n">
        <f aca="false">Sheet3!H34</f>
        <v>1</v>
      </c>
      <c r="D2" s="23" t="n">
        <f aca="false">Sheet3!I34</f>
        <v>3</v>
      </c>
      <c r="E2" s="23" t="n">
        <f aca="false">Sheet3!J34</f>
        <v>4</v>
      </c>
      <c r="F2" s="23" t="n">
        <f aca="false">Sheet3!K34</f>
        <v>5</v>
      </c>
      <c r="G2" s="23" t="n">
        <f aca="false">Sheet3!L34</f>
        <v>7</v>
      </c>
      <c r="H2" s="23" t="n">
        <f aca="false">Sheet3!M34</f>
        <v>8</v>
      </c>
      <c r="I2" s="23" t="n">
        <f aca="false">Sheet3!N34</f>
        <v>14</v>
      </c>
      <c r="J2" s="23" t="n">
        <f aca="false">Sheet3!O34</f>
        <v>16</v>
      </c>
      <c r="K2" s="23" t="n">
        <f aca="false">Sheet3!P34</f>
        <v>18</v>
      </c>
      <c r="L2" s="23" t="n">
        <f aca="false">Sheet3!Q34</f>
        <v>20</v>
      </c>
      <c r="M2" s="23" t="n">
        <f aca="false">Sheet3!R34</f>
        <v>25</v>
      </c>
      <c r="N2" s="23" t="n">
        <f aca="false">Sheet3!S34</f>
        <v>29</v>
      </c>
      <c r="O2" s="23" t="n">
        <f aca="false">Sheet3!T34</f>
        <v>29</v>
      </c>
      <c r="P2" s="23" t="n">
        <f aca="false">Sheet3!U34</f>
        <v>0</v>
      </c>
      <c r="Q2" s="23" t="n">
        <f aca="false">Sheet3!V34</f>
        <v>0</v>
      </c>
      <c r="R2" s="23" t="n">
        <f aca="false">Sheet3!W34</f>
        <v>0</v>
      </c>
      <c r="S2" s="23" t="n">
        <f aca="false">Sheet3!X34</f>
        <v>0</v>
      </c>
      <c r="T2" s="23" t="n">
        <f aca="false">Sheet3!Y34</f>
        <v>0</v>
      </c>
      <c r="U2" s="23" t="n">
        <f aca="false">Sheet3!Z34</f>
        <v>0</v>
      </c>
      <c r="V2" s="23" t="n">
        <f aca="false">Sheet3!AA34</f>
        <v>0</v>
      </c>
      <c r="W2" s="23" t="n">
        <f aca="false">Sheet3!AB34</f>
        <v>0</v>
      </c>
      <c r="X2" s="23" t="n">
        <f aca="false">Sheet3!AC34</f>
        <v>0</v>
      </c>
      <c r="Y2" s="23" t="n">
        <f aca="false">Sheet3!AD34</f>
        <v>0</v>
      </c>
    </row>
    <row r="3" customFormat="false" ht="33.25" hidden="false" customHeight="true" outlineLevel="0" collapsed="false">
      <c r="A3" s="22" t="s">
        <v>41</v>
      </c>
      <c r="B3" s="23" t="n">
        <f aca="false">Sheet3!G35</f>
        <v>2</v>
      </c>
      <c r="C3" s="23" t="n">
        <f aca="false">Sheet3!H35</f>
        <v>2</v>
      </c>
      <c r="D3" s="23" t="n">
        <f aca="false">Sheet3!I35</f>
        <v>1</v>
      </c>
      <c r="E3" s="23" t="n">
        <f aca="false">Sheet3!J35</f>
        <v>3</v>
      </c>
      <c r="F3" s="23" t="n">
        <f aca="false">Sheet3!K35</f>
        <v>2</v>
      </c>
      <c r="G3" s="23" t="n">
        <f aca="false">Sheet3!L35</f>
        <v>1</v>
      </c>
      <c r="H3" s="23" t="n">
        <f aca="false">Sheet3!M35</f>
        <v>1</v>
      </c>
      <c r="I3" s="23" t="n">
        <f aca="false">Sheet3!N35</f>
        <v>3</v>
      </c>
      <c r="J3" s="23" t="n">
        <f aca="false">Sheet3!O35</f>
        <v>3</v>
      </c>
      <c r="K3" s="23" t="n">
        <f aca="false">Sheet3!P35</f>
        <v>2</v>
      </c>
      <c r="L3" s="23" t="n">
        <f aca="false">Sheet3!Q35</f>
        <v>1</v>
      </c>
      <c r="M3" s="23" t="n">
        <f aca="false">Sheet3!R35</f>
        <v>1</v>
      </c>
      <c r="N3" s="23" t="n">
        <f aca="false">Sheet3!S35</f>
        <v>0</v>
      </c>
      <c r="O3" s="23" t="n">
        <f aca="false">Sheet3!T35</f>
        <v>0</v>
      </c>
      <c r="P3" s="23" t="n">
        <f aca="false">Sheet3!U35</f>
        <v>0</v>
      </c>
      <c r="Q3" s="23" t="n">
        <f aca="false">Sheet3!V35</f>
        <v>0</v>
      </c>
      <c r="R3" s="23" t="n">
        <f aca="false">Sheet3!W35</f>
        <v>0</v>
      </c>
      <c r="S3" s="23" t="n">
        <f aca="false">Sheet3!X35</f>
        <v>0</v>
      </c>
      <c r="T3" s="23" t="n">
        <f aca="false">Sheet3!Y35</f>
        <v>0</v>
      </c>
      <c r="U3" s="23" t="n">
        <f aca="false">Sheet3!Z35</f>
        <v>0</v>
      </c>
      <c r="V3" s="23" t="n">
        <f aca="false">Sheet3!AA35</f>
        <v>0</v>
      </c>
      <c r="W3" s="23" t="n">
        <f aca="false">Sheet3!AB35</f>
        <v>0</v>
      </c>
      <c r="X3" s="23" t="n">
        <f aca="false">Sheet3!AC35</f>
        <v>0</v>
      </c>
      <c r="Y3" s="23" t="n">
        <f aca="false">Sheet3!AD35</f>
        <v>0</v>
      </c>
    </row>
    <row r="4" customFormat="false" ht="33.25" hidden="false" customHeight="true" outlineLevel="0" collapsed="false">
      <c r="A4" s="22" t="s">
        <v>42</v>
      </c>
      <c r="B4" s="23" t="n">
        <f aca="false">Sheet3!G36</f>
        <v>26</v>
      </c>
      <c r="C4" s="23" t="n">
        <f aca="false">Sheet3!H36</f>
        <v>26</v>
      </c>
      <c r="D4" s="23" t="n">
        <f aca="false">Sheet3!I36</f>
        <v>25</v>
      </c>
      <c r="E4" s="23" t="n">
        <f aca="false">Sheet3!J36</f>
        <v>22</v>
      </c>
      <c r="F4" s="23" t="n">
        <f aca="false">Sheet3!K36</f>
        <v>22</v>
      </c>
      <c r="G4" s="23" t="n">
        <f aca="false">Sheet3!L36</f>
        <v>21</v>
      </c>
      <c r="H4" s="23" t="n">
        <f aca="false">Sheet3!M36</f>
        <v>20</v>
      </c>
      <c r="I4" s="23" t="n">
        <f aca="false">Sheet3!N36</f>
        <v>12</v>
      </c>
      <c r="J4" s="23" t="n">
        <f aca="false">Sheet3!O36</f>
        <v>10</v>
      </c>
      <c r="K4" s="23" t="n">
        <f aca="false">Sheet3!P36</f>
        <v>9</v>
      </c>
      <c r="L4" s="23" t="n">
        <f aca="false">Sheet3!Q36</f>
        <v>8</v>
      </c>
      <c r="M4" s="23" t="n">
        <f aca="false">Sheet3!R36</f>
        <v>3</v>
      </c>
      <c r="N4" s="23" t="n">
        <f aca="false">Sheet3!S36</f>
        <v>0</v>
      </c>
      <c r="O4" s="23" t="n">
        <f aca="false">Sheet3!T36</f>
        <v>0</v>
      </c>
      <c r="P4" s="23" t="n">
        <f aca="false">Sheet3!U36</f>
        <v>0</v>
      </c>
      <c r="Q4" s="23" t="n">
        <f aca="false">Sheet3!V36</f>
        <v>0</v>
      </c>
      <c r="R4" s="23" t="n">
        <f aca="false">Sheet3!W36</f>
        <v>0</v>
      </c>
      <c r="S4" s="23" t="n">
        <f aca="false">Sheet3!X36</f>
        <v>0</v>
      </c>
      <c r="T4" s="23" t="n">
        <f aca="false">Sheet3!Y36</f>
        <v>0</v>
      </c>
      <c r="U4" s="23" t="n">
        <f aca="false">Sheet3!Z36</f>
        <v>0</v>
      </c>
      <c r="V4" s="23" t="n">
        <f aca="false">Sheet3!AA36</f>
        <v>0</v>
      </c>
      <c r="W4" s="23" t="n">
        <f aca="false">Sheet3!AB36</f>
        <v>0</v>
      </c>
      <c r="X4" s="23" t="n">
        <f aca="false">Sheet3!AC36</f>
        <v>0</v>
      </c>
      <c r="Y4" s="23" t="n">
        <f aca="false">Sheet3!AD36</f>
        <v>0</v>
      </c>
    </row>
    <row r="5" customFormat="false" ht="33.25" hidden="false" customHeight="true" outlineLevel="0" collapsed="false">
      <c r="A5" s="21" t="s">
        <v>43</v>
      </c>
      <c r="B5" s="21" t="n">
        <f aca="false">SUM(B2:B4)</f>
        <v>29</v>
      </c>
    </row>
    <row r="8" customFormat="false" ht="33.25" hidden="false" customHeight="true" outlineLevel="0" collapsed="false">
      <c r="A8" s="24" t="s">
        <v>11</v>
      </c>
      <c r="B8" s="24" t="s">
        <v>41</v>
      </c>
      <c r="C8" s="24" t="s">
        <v>42</v>
      </c>
    </row>
    <row r="9" customFormat="false" ht="33.25" hidden="false" customHeight="true" outlineLevel="0" collapsed="false">
      <c r="A9" s="24" t="n">
        <f aca="false">COUNTIF(Sheet3!E:E,"DONE")</f>
        <v>29</v>
      </c>
      <c r="B9" s="24" t="n">
        <f aca="false">COUNTIF(Sheet3!E:E,"IN PROGRESS")</f>
        <v>0</v>
      </c>
      <c r="C9" s="24" t="n">
        <f aca="false">COUNTIF(Sheet3!E:E,"BACKLOG")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  <dc:description/>
  <dc:language>en-US</dc:language>
  <cp:lastModifiedBy>Anas El Bouziyani</cp:lastModifiedBy>
  <dcterms:modified xsi:type="dcterms:W3CDTF">2024-03-31T08:05:43Z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