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Copie de Feuille 1" sheetId="2" r:id="rId5"/>
  </sheets>
  <definedNames>
    <definedName hidden="1" localSheetId="1" name="_xlnm._FilterDatabase">'Copie de Feuille 1'!$A$2:$E$87</definedName>
  </definedNames>
  <calcPr/>
</workbook>
</file>

<file path=xl/sharedStrings.xml><?xml version="1.0" encoding="utf-8"?>
<sst xmlns="http://schemas.openxmlformats.org/spreadsheetml/2006/main" count="365" uniqueCount="103">
  <si>
    <t>Date</t>
  </si>
  <si>
    <t>Intitulé</t>
  </si>
  <si>
    <t>Catégorie</t>
  </si>
  <si>
    <t>Débit</t>
  </si>
  <si>
    <t>Crédit</t>
  </si>
  <si>
    <t xml:space="preserve">Total dépense </t>
  </si>
  <si>
    <t>Total recettes</t>
  </si>
  <si>
    <t>Janvier</t>
  </si>
  <si>
    <t>E. Leclerc Bouffe coupe</t>
  </si>
  <si>
    <t>Report 2018</t>
  </si>
  <si>
    <t>Alimentation</t>
  </si>
  <si>
    <t>Report</t>
  </si>
  <si>
    <t>Frais banque</t>
  </si>
  <si>
    <t>Banque</t>
  </si>
  <si>
    <t>Février</t>
  </si>
  <si>
    <t>Subvention ENSIM</t>
  </si>
  <si>
    <t>Subvention</t>
  </si>
  <si>
    <t>Decathlon (composants robots)</t>
  </si>
  <si>
    <t>Composants</t>
  </si>
  <si>
    <t>PIXARTPRINTING (vinyl)</t>
  </si>
  <si>
    <t>Table CDR</t>
  </si>
  <si>
    <t>E.LECLEC Courses pour la coupe</t>
  </si>
  <si>
    <t>Castorama</t>
  </si>
  <si>
    <t>Chèque 891960 (Gîte)</t>
  </si>
  <si>
    <t>Hébergement</t>
  </si>
  <si>
    <t>03/06/0209</t>
  </si>
  <si>
    <t xml:space="preserve">Cashless weez </t>
  </si>
  <si>
    <t>Aliexpress (composants robots)</t>
  </si>
  <si>
    <t>Virement M.Matthieu MILHARO</t>
  </si>
  <si>
    <t>Paypal</t>
  </si>
  <si>
    <t>Remboursement Cécile TALARMIN</t>
  </si>
  <si>
    <t>Cdiscount (composants robots)</t>
  </si>
  <si>
    <t>Remboursement Antony DELETANG Coupe</t>
  </si>
  <si>
    <t>Participation Damien Mauget Coupe</t>
  </si>
  <si>
    <t>Décathlon</t>
  </si>
  <si>
    <t>Amazon (composants robots)</t>
  </si>
  <si>
    <t>Paypal (LIDAR roboshop)</t>
  </si>
  <si>
    <t>Leroy Merlin (fourniture)</t>
  </si>
  <si>
    <t>Carrefour Market (fourniture)</t>
  </si>
  <si>
    <t>Divers Local</t>
  </si>
  <si>
    <t xml:space="preserve">Frais banque </t>
  </si>
  <si>
    <t>Mars</t>
  </si>
  <si>
    <t>FSDIE</t>
  </si>
  <si>
    <t>Composants payés en PAYPAL</t>
  </si>
  <si>
    <t>Composants achetés sur AMAZON</t>
  </si>
  <si>
    <t xml:space="preserve">Banque </t>
  </si>
  <si>
    <t>Remboursement Raphael (achat composants)</t>
  </si>
  <si>
    <t>Payement PAYPAL</t>
  </si>
  <si>
    <t>Compoasnts</t>
  </si>
  <si>
    <t>Impression Affiches</t>
  </si>
  <si>
    <t xml:space="preserve">Achat vis </t>
  </si>
  <si>
    <t>Communication</t>
  </si>
  <si>
    <t>Outils Leroy Merlin</t>
  </si>
  <si>
    <t>Outillage</t>
  </si>
  <si>
    <t>Fournitures local Bricoman</t>
  </si>
  <si>
    <t>Essence pour Sumobot</t>
  </si>
  <si>
    <t>Sumobot</t>
  </si>
  <si>
    <t>Autoroute Sumobot</t>
  </si>
  <si>
    <t>Payement AMAZON composants</t>
  </si>
  <si>
    <t>Avril</t>
  </si>
  <si>
    <t>AUCHAN Le Mans (Alimentation)</t>
  </si>
  <si>
    <t>Pré-Coupe</t>
  </si>
  <si>
    <t xml:space="preserve">Amazon </t>
  </si>
  <si>
    <t>Pré-Coupe (Pain boulangerie)</t>
  </si>
  <si>
    <t>Pré-Coupe (Alimentation)</t>
  </si>
  <si>
    <t>Paypal Géneration robot</t>
  </si>
  <si>
    <t>Mai</t>
  </si>
  <si>
    <t>CB Robotshop</t>
  </si>
  <si>
    <t>RS Components</t>
  </si>
  <si>
    <t xml:space="preserve">Composant électronique </t>
  </si>
  <si>
    <t>RaspBerry PI 4</t>
  </si>
  <si>
    <t xml:space="preserve">Remboursement Nicolas AUBERT </t>
  </si>
  <si>
    <t>Camping Campilo</t>
  </si>
  <si>
    <t>Hébergement 3A</t>
  </si>
  <si>
    <t>Hébergement 4A</t>
  </si>
  <si>
    <t>SuperU Arnage Location Camion</t>
  </si>
  <si>
    <t>Transport 4A</t>
  </si>
  <si>
    <t>Paiement Gîte</t>
  </si>
  <si>
    <t>Juin</t>
  </si>
  <si>
    <t>Autoroute du sud</t>
  </si>
  <si>
    <t>Transports 4A</t>
  </si>
  <si>
    <t>Encaissement Pré-coupe Abobinables</t>
  </si>
  <si>
    <t>Remboursement Maxime VINCENT</t>
  </si>
  <si>
    <t>Projet 3A</t>
  </si>
  <si>
    <t>Cofiroute</t>
  </si>
  <si>
    <t>Sation U Location camion</t>
  </si>
  <si>
    <t>Sation U Location camion surplus</t>
  </si>
  <si>
    <t>Remboursement frais Alodie CHAMAYOU</t>
  </si>
  <si>
    <t>Remboursement frais Gabriel LEMEE</t>
  </si>
  <si>
    <t xml:space="preserve">Remboursement Pierre LEBERRE </t>
  </si>
  <si>
    <t>Remboursement Antony DELETANG Sumobot</t>
  </si>
  <si>
    <t>Juillet</t>
  </si>
  <si>
    <t>Août</t>
  </si>
  <si>
    <t>xx/11/2019</t>
  </si>
  <si>
    <t>Septembre</t>
  </si>
  <si>
    <t>Octobre</t>
  </si>
  <si>
    <t>Novembre</t>
  </si>
  <si>
    <t>Rembousement Doktor Transport de la coupe</t>
  </si>
  <si>
    <t>Transport 3A</t>
  </si>
  <si>
    <t>Rembousement Axel Transport de la coupe</t>
  </si>
  <si>
    <t>Inscription coupe TTC</t>
  </si>
  <si>
    <t>Administration</t>
  </si>
  <si>
    <t>Décembre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</si>
</sst>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dd/mm/yyyy"/>
    <numFmt numFmtId="166" formatCode="#,##0.00\ [$€-1]"/>
    <numFmt numFmtId="167" formatCode="d/m/yyyy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164" xfId="0" applyAlignment="1" applyBorder="1" applyFill="1" applyFont="1" applyNumberFormat="1">
      <alignment horizontal="right" readingOrder="0"/>
    </xf>
    <xf borderId="2" fillId="3" fontId="1" numFmtId="0" xfId="0" applyAlignment="1" applyBorder="1" applyFont="1">
      <alignment horizontal="center" readingOrder="0" vertical="center"/>
    </xf>
    <xf borderId="1" fillId="3" fontId="1" numFmtId="165" xfId="0" applyAlignment="1" applyBorder="1" applyFont="1" applyNumberForma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3" fontId="2" numFmtId="166" xfId="0" applyAlignment="1" applyBorder="1" applyFont="1" applyNumberFormat="1">
      <alignment horizontal="right" readingOrder="0"/>
    </xf>
    <xf borderId="1" fillId="3" fontId="2" numFmtId="4" xfId="0" applyAlignment="1" applyBorder="1" applyFont="1" applyNumberFormat="1">
      <alignment horizontal="right" readingOrder="0"/>
    </xf>
    <xf borderId="3" fillId="0" fontId="3" numFmtId="0" xfId="0" applyBorder="1" applyFont="1"/>
    <xf borderId="1" fillId="3" fontId="2" numFmtId="0" xfId="0" applyAlignment="1" applyBorder="1" applyFont="1">
      <alignment horizontal="right"/>
    </xf>
    <xf borderId="2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 readingOrder="0"/>
    </xf>
    <xf borderId="1" fillId="0" fontId="2" numFmtId="0" xfId="0" applyAlignment="1" applyBorder="1" applyFont="1">
      <alignment horizontal="right"/>
    </xf>
    <xf borderId="0" fillId="4" fontId="2" numFmtId="4" xfId="0" applyAlignment="1" applyFill="1" applyFont="1" applyNumberFormat="1">
      <alignment horizontal="center" vertical="center"/>
    </xf>
    <xf borderId="4" fillId="0" fontId="3" numFmtId="0" xfId="0" applyBorder="1" applyFont="1"/>
    <xf borderId="0" fillId="4" fontId="2" numFmtId="0" xfId="0" applyAlignment="1" applyFont="1">
      <alignment horizontal="center" vertical="center"/>
    </xf>
    <xf borderId="1" fillId="0" fontId="2" numFmtId="2" xfId="0" applyAlignment="1" applyBorder="1" applyFont="1" applyNumberFormat="1">
      <alignment horizontal="right" readingOrder="0"/>
    </xf>
    <xf borderId="1" fillId="0" fontId="2" numFmtId="166" xfId="0" applyAlignment="1" applyBorder="1" applyFont="1" applyNumberFormat="1">
      <alignment horizontal="right" readingOrder="0"/>
    </xf>
    <xf borderId="1" fillId="0" fontId="2" numFmtId="2" xfId="0" applyAlignment="1" applyBorder="1" applyFont="1" applyNumberFormat="1">
      <alignment horizontal="right"/>
    </xf>
    <xf borderId="1" fillId="0" fontId="2" numFmtId="0" xfId="0" applyBorder="1" applyFont="1"/>
    <xf borderId="0" fillId="0" fontId="2" numFmtId="0" xfId="0" applyAlignment="1" applyFont="1">
      <alignment horizontal="center" vertical="center"/>
    </xf>
    <xf borderId="1" fillId="0" fontId="1" numFmtId="165" xfId="0" applyAlignment="1" applyBorder="1" applyFont="1" applyNumberFormat="1">
      <alignment horizontal="right" readingOrder="0" vertical="top"/>
    </xf>
    <xf borderId="1" fillId="3" fontId="2" numFmtId="2" xfId="0" applyAlignment="1" applyBorder="1" applyFont="1" applyNumberFormat="1">
      <alignment horizontal="right" readingOrder="0"/>
    </xf>
    <xf borderId="0" fillId="0" fontId="2" numFmtId="0" xfId="0" applyFont="1"/>
    <xf borderId="1" fillId="0" fontId="1" numFmtId="167" xfId="0" applyAlignment="1" applyBorder="1" applyFont="1" applyNumberFormat="1">
      <alignment horizontal="right" readingOrder="0"/>
    </xf>
    <xf borderId="5" fillId="3" fontId="2" numFmtId="0" xfId="0" applyAlignment="1" applyBorder="1" applyFont="1">
      <alignment horizontal="right"/>
    </xf>
    <xf borderId="6" fillId="0" fontId="2" numFmtId="0" xfId="0" applyBorder="1" applyFont="1"/>
    <xf borderId="1" fillId="5" fontId="2" numFmtId="0" xfId="0" applyAlignment="1" applyBorder="1" applyFill="1" applyFont="1">
      <alignment horizontal="right" readingOrder="0"/>
    </xf>
    <xf borderId="0" fillId="0" fontId="2" numFmtId="4" xfId="0" applyFont="1" applyNumberFormat="1"/>
    <xf borderId="0" fillId="3" fontId="2" numFmtId="0" xfId="0" applyAlignment="1" applyFont="1">
      <alignment horizontal="right" readingOrder="0"/>
    </xf>
    <xf borderId="0" fillId="0" fontId="4" numFmtId="2" xfId="0" applyAlignment="1" applyFont="1" applyNumberFormat="1">
      <alignment horizontal="right" readingOrder="0"/>
    </xf>
    <xf borderId="0" fillId="4" fontId="2" numFmtId="2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0" fillId="0" fontId="2" numFmtId="2" xfId="0" applyFont="1" applyNumberFormat="1"/>
    <xf borderId="1" fillId="3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167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horizontal="right" readingOrder="0"/>
    </xf>
    <xf borderId="2" fillId="0" fontId="2" numFmtId="2" xfId="0" applyAlignment="1" applyBorder="1" applyFont="1" applyNumberFormat="1">
      <alignment horizontal="right" readingOrder="0"/>
    </xf>
    <xf borderId="2" fillId="0" fontId="2" numFmtId="0" xfId="0" applyAlignment="1" applyBorder="1" applyFont="1">
      <alignment horizontal="right"/>
    </xf>
    <xf borderId="1" fillId="3" fontId="1" numFmtId="0" xfId="0" applyAlignment="1" applyBorder="1" applyFont="1">
      <alignment horizontal="right" readingOrder="0"/>
    </xf>
    <xf borderId="0" fillId="3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center" readingOrder="0" vertical="center"/>
    </xf>
    <xf borderId="2" fillId="3" fontId="1" numFmtId="164" xfId="0" applyAlignment="1" applyBorder="1" applyFont="1" applyNumberFormat="1">
      <alignment horizontal="right" readingOrder="0"/>
    </xf>
    <xf borderId="2" fillId="3" fontId="2" numFmtId="0" xfId="0" applyAlignment="1" applyBorder="1" applyFont="1">
      <alignment horizontal="right" readingOrder="0"/>
    </xf>
    <xf borderId="2" fillId="3" fontId="2" numFmtId="4" xfId="0" applyAlignment="1" applyBorder="1" applyFont="1" applyNumberFormat="1">
      <alignment horizontal="right" readingOrder="0"/>
    </xf>
    <xf borderId="2" fillId="3" fontId="2" numFmtId="0" xfId="0" applyAlignment="1" applyBorder="1" applyFont="1">
      <alignment horizontal="right"/>
    </xf>
    <xf borderId="1" fillId="0" fontId="4" numFmtId="2" xfId="0" applyAlignment="1" applyBorder="1" applyFont="1" applyNumberFormat="1">
      <alignment horizontal="right" readingOrder="0"/>
    </xf>
    <xf borderId="1" fillId="0" fontId="2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86"/>
    <col customWidth="1" min="4" max="4" width="20.43"/>
    <col customWidth="1" min="8" max="8" width="17.14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>
      <c r="A3" s="3" t="s">
        <v>7</v>
      </c>
      <c r="B3" s="4">
        <v>43466.0</v>
      </c>
      <c r="C3" s="6" t="s">
        <v>9</v>
      </c>
      <c r="D3" s="5" t="s">
        <v>11</v>
      </c>
      <c r="E3" s="5"/>
      <c r="F3" s="5">
        <v>341.15</v>
      </c>
    </row>
    <row r="4">
      <c r="A4" s="8"/>
      <c r="B4" s="4">
        <v>43475.0</v>
      </c>
      <c r="C4" s="6" t="s">
        <v>12</v>
      </c>
      <c r="D4" s="5" t="s">
        <v>13</v>
      </c>
      <c r="E4" s="5">
        <v>4.9</v>
      </c>
      <c r="F4" s="9"/>
    </row>
    <row r="5">
      <c r="A5" s="10" t="s">
        <v>14</v>
      </c>
      <c r="B5" s="11">
        <v>43502.0</v>
      </c>
      <c r="C5" s="12" t="s">
        <v>15</v>
      </c>
      <c r="D5" s="12" t="s">
        <v>16</v>
      </c>
      <c r="E5" s="13"/>
      <c r="F5" s="12">
        <v>2180.0</v>
      </c>
    </row>
    <row r="6">
      <c r="A6" s="15"/>
      <c r="B6" s="11">
        <v>43504.0</v>
      </c>
      <c r="C6" s="12" t="s">
        <v>17</v>
      </c>
      <c r="D6" s="12" t="s">
        <v>18</v>
      </c>
      <c r="E6" s="12">
        <v>3.9</v>
      </c>
      <c r="F6" s="13"/>
    </row>
    <row r="7">
      <c r="A7" s="15"/>
      <c r="B7" s="11">
        <v>43504.0</v>
      </c>
      <c r="C7" s="12" t="s">
        <v>19</v>
      </c>
      <c r="D7" s="12" t="s">
        <v>20</v>
      </c>
      <c r="E7" s="12">
        <v>133.42</v>
      </c>
      <c r="F7" s="13"/>
    </row>
    <row r="8">
      <c r="A8" s="15"/>
      <c r="B8" s="11">
        <v>43507.0</v>
      </c>
      <c r="C8" s="18" t="s">
        <v>12</v>
      </c>
      <c r="D8" s="12" t="s">
        <v>13</v>
      </c>
      <c r="E8" s="12">
        <v>5.0</v>
      </c>
      <c r="F8" s="13"/>
    </row>
    <row r="9">
      <c r="A9" s="15"/>
      <c r="B9" s="11">
        <v>43507.0</v>
      </c>
      <c r="C9" s="12" t="s">
        <v>22</v>
      </c>
      <c r="D9" s="12" t="s">
        <v>20</v>
      </c>
      <c r="E9" s="12">
        <v>10.46</v>
      </c>
      <c r="F9" s="13"/>
    </row>
    <row r="10">
      <c r="A10" s="15"/>
      <c r="B10" s="11">
        <v>43509.0</v>
      </c>
      <c r="C10" s="12" t="s">
        <v>23</v>
      </c>
      <c r="D10" s="12" t="s">
        <v>24</v>
      </c>
      <c r="E10" s="12">
        <v>320.0</v>
      </c>
      <c r="F10" s="13"/>
    </row>
    <row r="11">
      <c r="A11" s="15"/>
      <c r="B11" s="11">
        <v>43510.0</v>
      </c>
      <c r="C11" s="12" t="s">
        <v>27</v>
      </c>
      <c r="D11" s="12" t="s">
        <v>18</v>
      </c>
      <c r="E11" s="12">
        <v>57.11</v>
      </c>
      <c r="F11" s="13"/>
    </row>
    <row r="12">
      <c r="A12" s="15"/>
      <c r="B12" s="11">
        <v>43511.0</v>
      </c>
      <c r="C12" s="12" t="s">
        <v>29</v>
      </c>
      <c r="D12" s="12" t="s">
        <v>18</v>
      </c>
      <c r="E12" s="12">
        <v>22.94</v>
      </c>
      <c r="F12" s="13"/>
    </row>
    <row r="13">
      <c r="A13" s="15"/>
      <c r="B13" s="11">
        <v>43511.0</v>
      </c>
      <c r="C13" s="12" t="s">
        <v>31</v>
      </c>
      <c r="D13" s="12" t="s">
        <v>18</v>
      </c>
      <c r="E13" s="12">
        <v>9.78</v>
      </c>
      <c r="F13" s="13"/>
      <c r="J13" s="20"/>
    </row>
    <row r="14">
      <c r="A14" s="15"/>
      <c r="B14" s="11">
        <v>43518.0</v>
      </c>
      <c r="C14" s="12" t="s">
        <v>34</v>
      </c>
      <c r="D14" s="12" t="s">
        <v>18</v>
      </c>
      <c r="E14" s="12">
        <v>11.9</v>
      </c>
      <c r="F14" s="13"/>
    </row>
    <row r="15">
      <c r="A15" s="15"/>
      <c r="B15" s="11">
        <v>43518.0</v>
      </c>
      <c r="C15" s="12" t="s">
        <v>35</v>
      </c>
      <c r="D15" s="12" t="s">
        <v>18</v>
      </c>
      <c r="E15" s="12">
        <v>21.98</v>
      </c>
      <c r="F15" s="13"/>
    </row>
    <row r="16">
      <c r="A16" s="15"/>
      <c r="B16" s="11">
        <v>43518.0</v>
      </c>
      <c r="C16" s="12" t="s">
        <v>36</v>
      </c>
      <c r="D16" s="12" t="s">
        <v>18</v>
      </c>
      <c r="E16" s="12">
        <v>327.18</v>
      </c>
      <c r="F16" s="13"/>
    </row>
    <row r="17">
      <c r="A17" s="15"/>
      <c r="B17" s="22">
        <v>43518.0</v>
      </c>
      <c r="C17" s="12" t="s">
        <v>37</v>
      </c>
      <c r="D17" s="12" t="s">
        <v>20</v>
      </c>
      <c r="E17" s="12">
        <v>99.78</v>
      </c>
      <c r="F17" s="13"/>
    </row>
    <row r="18">
      <c r="A18" s="15"/>
      <c r="B18" s="22">
        <v>43521.0</v>
      </c>
      <c r="C18" s="12" t="s">
        <v>35</v>
      </c>
      <c r="D18" s="12" t="s">
        <v>18</v>
      </c>
      <c r="E18" s="12">
        <v>19.58</v>
      </c>
      <c r="F18" s="13"/>
    </row>
    <row r="19">
      <c r="A19" s="8"/>
      <c r="B19" s="22">
        <v>43521.0</v>
      </c>
      <c r="C19" s="12" t="s">
        <v>38</v>
      </c>
      <c r="D19" s="12" t="s">
        <v>39</v>
      </c>
      <c r="E19" s="12">
        <v>6.32</v>
      </c>
      <c r="F19" s="13"/>
      <c r="G19" s="24">
        <f>(SUM(E6:E19))</f>
        <v>1049.35</v>
      </c>
    </row>
    <row r="20">
      <c r="A20" s="3" t="s">
        <v>41</v>
      </c>
      <c r="B20" s="4">
        <v>43525.0</v>
      </c>
      <c r="C20" s="5" t="s">
        <v>42</v>
      </c>
      <c r="D20" s="5" t="s">
        <v>16</v>
      </c>
      <c r="E20" s="9"/>
      <c r="F20" s="5">
        <v>1500.0</v>
      </c>
    </row>
    <row r="21">
      <c r="A21" s="15"/>
      <c r="B21" s="4">
        <v>43525.0</v>
      </c>
      <c r="C21" s="5" t="s">
        <v>43</v>
      </c>
      <c r="D21" s="5" t="s">
        <v>18</v>
      </c>
      <c r="E21" s="5">
        <v>10.71</v>
      </c>
      <c r="F21" s="9"/>
    </row>
    <row r="22">
      <c r="A22" s="15"/>
      <c r="B22" s="4">
        <v>43535.0</v>
      </c>
      <c r="C22" s="5" t="s">
        <v>12</v>
      </c>
      <c r="D22" s="5" t="s">
        <v>13</v>
      </c>
      <c r="E22" s="5">
        <v>5.0</v>
      </c>
      <c r="F22" s="9"/>
    </row>
    <row r="23">
      <c r="A23" s="15"/>
      <c r="B23" s="4">
        <v>43535.0</v>
      </c>
      <c r="C23" s="5" t="s">
        <v>44</v>
      </c>
      <c r="D23" s="5" t="s">
        <v>18</v>
      </c>
      <c r="E23" s="5">
        <v>42.3</v>
      </c>
      <c r="F23" s="9"/>
    </row>
    <row r="24">
      <c r="A24" s="15"/>
      <c r="B24" s="4">
        <v>43537.0</v>
      </c>
      <c r="C24" s="5" t="s">
        <v>46</v>
      </c>
      <c r="D24" s="5" t="s">
        <v>18</v>
      </c>
      <c r="E24" s="5">
        <v>67.0</v>
      </c>
      <c r="F24" s="9"/>
    </row>
    <row r="25">
      <c r="A25" s="15"/>
      <c r="B25" s="4">
        <v>43537.0</v>
      </c>
      <c r="C25" s="5" t="s">
        <v>47</v>
      </c>
      <c r="D25" s="5" t="s">
        <v>48</v>
      </c>
      <c r="E25" s="5">
        <v>5.63</v>
      </c>
      <c r="F25" s="9"/>
    </row>
    <row r="26">
      <c r="A26" s="15"/>
      <c r="B26" s="4">
        <v>43538.0</v>
      </c>
      <c r="C26" s="5" t="s">
        <v>50</v>
      </c>
      <c r="D26" s="5" t="s">
        <v>39</v>
      </c>
      <c r="E26" s="5">
        <v>117.75</v>
      </c>
      <c r="F26" s="9"/>
    </row>
    <row r="27">
      <c r="A27" s="15"/>
      <c r="B27" s="4">
        <v>43539.0</v>
      </c>
      <c r="C27" s="5" t="s">
        <v>52</v>
      </c>
      <c r="D27" s="5" t="s">
        <v>53</v>
      </c>
      <c r="E27" s="5">
        <v>13.8</v>
      </c>
      <c r="F27" s="9"/>
    </row>
    <row r="28">
      <c r="A28" s="15"/>
      <c r="B28" s="4">
        <v>43539.0</v>
      </c>
      <c r="C28" s="5" t="s">
        <v>54</v>
      </c>
      <c r="D28" s="5" t="s">
        <v>53</v>
      </c>
      <c r="E28" s="5">
        <v>24.05</v>
      </c>
      <c r="F28" s="9"/>
    </row>
    <row r="29">
      <c r="A29" s="15"/>
      <c r="B29" s="4">
        <v>43542.0</v>
      </c>
      <c r="C29" s="5" t="s">
        <v>55</v>
      </c>
      <c r="D29" s="5" t="s">
        <v>56</v>
      </c>
      <c r="E29" s="5">
        <v>30.0</v>
      </c>
      <c r="F29" s="9"/>
    </row>
    <row r="30">
      <c r="A30" s="15"/>
      <c r="B30" s="4">
        <v>43543.0</v>
      </c>
      <c r="C30" s="5" t="s">
        <v>57</v>
      </c>
      <c r="D30" s="5" t="s">
        <v>56</v>
      </c>
      <c r="E30" s="5">
        <v>40.3</v>
      </c>
      <c r="F30" s="9"/>
    </row>
    <row r="31">
      <c r="A31" s="15"/>
      <c r="B31" s="4">
        <v>43543.0</v>
      </c>
      <c r="C31" s="5" t="s">
        <v>58</v>
      </c>
      <c r="D31" s="5" t="s">
        <v>18</v>
      </c>
      <c r="E31" s="5">
        <v>7.17</v>
      </c>
      <c r="F31" s="9"/>
    </row>
    <row r="32">
      <c r="A32" s="15"/>
      <c r="B32" s="4">
        <v>43546.0</v>
      </c>
      <c r="C32" s="5" t="s">
        <v>47</v>
      </c>
      <c r="D32" s="5" t="s">
        <v>18</v>
      </c>
      <c r="E32" s="5">
        <v>35.99</v>
      </c>
      <c r="F32" s="9"/>
    </row>
    <row r="33">
      <c r="A33" s="15"/>
      <c r="B33" s="4">
        <v>43549.0</v>
      </c>
      <c r="C33" s="5" t="s">
        <v>47</v>
      </c>
      <c r="D33" s="5" t="s">
        <v>18</v>
      </c>
      <c r="E33" s="5">
        <v>27.15</v>
      </c>
      <c r="F33" s="9"/>
    </row>
    <row r="34">
      <c r="A34" s="8"/>
      <c r="B34" s="4">
        <v>43549.0</v>
      </c>
      <c r="C34" s="5" t="s">
        <v>58</v>
      </c>
      <c r="D34" s="5" t="s">
        <v>18</v>
      </c>
      <c r="E34" s="5">
        <v>17.8</v>
      </c>
      <c r="F34" s="26"/>
      <c r="G34" s="27">
        <f>SUM(E20:E34)</f>
        <v>444.65</v>
      </c>
    </row>
    <row r="35">
      <c r="A35" s="10" t="s">
        <v>59</v>
      </c>
      <c r="B35" s="11">
        <v>43565.0</v>
      </c>
      <c r="C35" s="18" t="s">
        <v>12</v>
      </c>
      <c r="D35" s="12" t="s">
        <v>13</v>
      </c>
      <c r="E35" s="12">
        <v>5.0</v>
      </c>
      <c r="F35" s="13"/>
    </row>
    <row r="36">
      <c r="A36" s="15"/>
      <c r="B36" s="11">
        <v>43570.0</v>
      </c>
      <c r="C36" s="12" t="s">
        <v>29</v>
      </c>
      <c r="D36" s="28" t="s">
        <v>18</v>
      </c>
      <c r="E36" s="12">
        <v>15.69</v>
      </c>
      <c r="F36" s="13"/>
    </row>
    <row r="37">
      <c r="A37" s="15"/>
      <c r="B37" s="11">
        <v>43581.0</v>
      </c>
      <c r="C37" s="12" t="s">
        <v>60</v>
      </c>
      <c r="D37" s="12" t="s">
        <v>61</v>
      </c>
      <c r="E37" s="12">
        <v>77.92</v>
      </c>
      <c r="F37" s="13"/>
    </row>
    <row r="38">
      <c r="A38" s="15"/>
      <c r="B38" s="11">
        <v>43584.0</v>
      </c>
      <c r="C38" s="12" t="s">
        <v>63</v>
      </c>
      <c r="D38" s="12" t="s">
        <v>61</v>
      </c>
      <c r="E38" s="12">
        <v>18.0</v>
      </c>
      <c r="F38" s="13"/>
    </row>
    <row r="39">
      <c r="A39" s="15"/>
      <c r="B39" s="11">
        <v>43585.0</v>
      </c>
      <c r="C39" s="12" t="s">
        <v>64</v>
      </c>
      <c r="D39" s="12" t="s">
        <v>61</v>
      </c>
      <c r="E39" s="12">
        <v>21.28</v>
      </c>
      <c r="F39" s="13"/>
    </row>
    <row r="40">
      <c r="A40" s="8"/>
      <c r="B40" s="11">
        <v>43585.0</v>
      </c>
      <c r="C40" s="12" t="s">
        <v>64</v>
      </c>
      <c r="D40" s="12" t="s">
        <v>61</v>
      </c>
      <c r="E40" s="12">
        <v>3.58</v>
      </c>
      <c r="F40" s="13"/>
    </row>
    <row r="41">
      <c r="A41" s="3" t="s">
        <v>66</v>
      </c>
      <c r="B41" s="2">
        <v>43588.0</v>
      </c>
      <c r="C41" s="6" t="s">
        <v>62</v>
      </c>
      <c r="D41" s="7" t="s">
        <v>18</v>
      </c>
      <c r="E41" s="7">
        <v>16.91</v>
      </c>
      <c r="F41" s="9"/>
      <c r="G41" s="29">
        <f>SUM(E41:E56)</f>
        <v>1216.69</v>
      </c>
    </row>
    <row r="42">
      <c r="A42" s="15"/>
      <c r="B42" s="2">
        <v>43591.0</v>
      </c>
      <c r="C42" s="6" t="s">
        <v>62</v>
      </c>
      <c r="D42" s="7" t="s">
        <v>18</v>
      </c>
      <c r="E42" s="7">
        <v>20.99</v>
      </c>
      <c r="F42" s="9"/>
    </row>
    <row r="43">
      <c r="A43" s="15"/>
      <c r="B43" s="2">
        <v>43595.0</v>
      </c>
      <c r="C43" s="6" t="s">
        <v>12</v>
      </c>
      <c r="D43" s="7" t="s">
        <v>13</v>
      </c>
      <c r="E43" s="7">
        <v>5.0</v>
      </c>
      <c r="F43" s="9"/>
    </row>
    <row r="44">
      <c r="A44" s="15"/>
      <c r="B44" s="2">
        <v>43598.0</v>
      </c>
      <c r="C44" s="6" t="s">
        <v>65</v>
      </c>
      <c r="D44" s="7" t="s">
        <v>18</v>
      </c>
      <c r="E44" s="7">
        <v>24.42</v>
      </c>
      <c r="F44" s="9"/>
    </row>
    <row r="45">
      <c r="A45" s="15"/>
      <c r="B45" s="2">
        <v>43598.0</v>
      </c>
      <c r="C45" s="6" t="s">
        <v>67</v>
      </c>
      <c r="D45" s="7" t="s">
        <v>18</v>
      </c>
      <c r="E45" s="7">
        <v>48.86</v>
      </c>
      <c r="F45" s="9"/>
    </row>
    <row r="46">
      <c r="A46" s="15"/>
      <c r="B46" s="2">
        <v>43599.0</v>
      </c>
      <c r="C46" s="6" t="s">
        <v>62</v>
      </c>
      <c r="D46" s="7" t="s">
        <v>18</v>
      </c>
      <c r="E46" s="7">
        <v>14.02</v>
      </c>
      <c r="F46" s="9"/>
    </row>
    <row r="47">
      <c r="A47" s="15"/>
      <c r="B47" s="2">
        <v>43600.0</v>
      </c>
      <c r="C47" s="6" t="s">
        <v>68</v>
      </c>
      <c r="D47" s="7" t="s">
        <v>18</v>
      </c>
      <c r="E47" s="7">
        <v>5.95</v>
      </c>
      <c r="F47" s="9"/>
    </row>
    <row r="48">
      <c r="A48" s="15"/>
      <c r="B48" s="2">
        <v>43601.0</v>
      </c>
      <c r="C48" s="6" t="s">
        <v>62</v>
      </c>
      <c r="D48" s="7" t="s">
        <v>18</v>
      </c>
      <c r="E48" s="7">
        <v>128.0</v>
      </c>
      <c r="F48" s="9"/>
    </row>
    <row r="49">
      <c r="A49" s="15"/>
      <c r="B49" s="2">
        <v>43601.0</v>
      </c>
      <c r="C49" s="6" t="s">
        <v>62</v>
      </c>
      <c r="D49" s="7" t="s">
        <v>18</v>
      </c>
      <c r="E49" s="7">
        <v>7.68</v>
      </c>
      <c r="F49" s="9"/>
    </row>
    <row r="50">
      <c r="A50" s="15"/>
      <c r="B50" s="2">
        <v>43605.0</v>
      </c>
      <c r="C50" s="5" t="s">
        <v>72</v>
      </c>
      <c r="D50" s="7" t="s">
        <v>73</v>
      </c>
      <c r="E50" s="7">
        <v>126.9</v>
      </c>
      <c r="F50" s="9"/>
    </row>
    <row r="51">
      <c r="A51" s="15"/>
      <c r="B51" s="2">
        <v>43609.0</v>
      </c>
      <c r="C51" s="5" t="s">
        <v>62</v>
      </c>
      <c r="D51" s="7" t="s">
        <v>18</v>
      </c>
      <c r="E51" s="7">
        <v>68.38</v>
      </c>
      <c r="F51" s="9"/>
    </row>
    <row r="52">
      <c r="A52" s="15"/>
      <c r="B52" s="2">
        <v>43613.0</v>
      </c>
      <c r="C52" s="5" t="s">
        <v>75</v>
      </c>
      <c r="D52" s="7" t="s">
        <v>76</v>
      </c>
      <c r="E52" s="7">
        <v>199.0</v>
      </c>
      <c r="F52" s="9"/>
    </row>
    <row r="53">
      <c r="A53" s="15"/>
      <c r="B53" s="2">
        <v>43613.0</v>
      </c>
      <c r="C53" s="5" t="s">
        <v>62</v>
      </c>
      <c r="D53" s="7" t="s">
        <v>18</v>
      </c>
      <c r="E53" s="7">
        <v>21.98</v>
      </c>
      <c r="F53" s="9"/>
    </row>
    <row r="54">
      <c r="A54" s="15"/>
      <c r="B54" s="4">
        <v>43614.0</v>
      </c>
      <c r="C54" s="5" t="s">
        <v>77</v>
      </c>
      <c r="D54" s="5" t="s">
        <v>74</v>
      </c>
      <c r="E54" s="5">
        <v>320.0</v>
      </c>
      <c r="F54" s="9"/>
    </row>
    <row r="55">
      <c r="A55" s="15"/>
      <c r="B55" s="2">
        <v>43615.0</v>
      </c>
      <c r="C55" s="5" t="s">
        <v>8</v>
      </c>
      <c r="D55" s="7" t="s">
        <v>10</v>
      </c>
      <c r="E55" s="7">
        <v>158.44</v>
      </c>
      <c r="F55" s="9"/>
    </row>
    <row r="56">
      <c r="A56" s="8"/>
      <c r="B56" s="2">
        <v>43615.0</v>
      </c>
      <c r="C56" s="5" t="s">
        <v>49</v>
      </c>
      <c r="D56" s="7" t="s">
        <v>51</v>
      </c>
      <c r="E56" s="7">
        <v>50.16</v>
      </c>
      <c r="F56" s="9"/>
    </row>
    <row r="57">
      <c r="A57" s="10" t="s">
        <v>78</v>
      </c>
      <c r="B57" s="11">
        <v>43619.0</v>
      </c>
      <c r="C57" s="12" t="s">
        <v>79</v>
      </c>
      <c r="D57" s="31" t="s">
        <v>80</v>
      </c>
      <c r="E57" s="17">
        <v>48.5</v>
      </c>
      <c r="F57" s="19"/>
    </row>
    <row r="58">
      <c r="A58" s="15"/>
      <c r="B58" s="11">
        <v>43619.0</v>
      </c>
      <c r="C58" s="12" t="s">
        <v>21</v>
      </c>
      <c r="D58" s="17" t="s">
        <v>10</v>
      </c>
      <c r="E58" s="17">
        <v>25.44</v>
      </c>
      <c r="F58" s="19"/>
    </row>
    <row r="59">
      <c r="A59" s="15"/>
      <c r="B59" s="11">
        <v>43619.0</v>
      </c>
      <c r="C59" s="12" t="s">
        <v>21</v>
      </c>
      <c r="D59" s="17" t="s">
        <v>10</v>
      </c>
      <c r="E59" s="17">
        <v>55.08</v>
      </c>
      <c r="F59" s="19"/>
    </row>
    <row r="60">
      <c r="A60" s="15"/>
      <c r="B60" s="11" t="s">
        <v>25</v>
      </c>
      <c r="C60" s="12" t="s">
        <v>26</v>
      </c>
      <c r="D60" s="17" t="s">
        <v>10</v>
      </c>
      <c r="E60" s="17">
        <v>50.0</v>
      </c>
      <c r="F60" s="19"/>
    </row>
    <row r="61">
      <c r="A61" s="15"/>
      <c r="B61" s="11">
        <v>43620.0</v>
      </c>
      <c r="C61" s="12" t="s">
        <v>84</v>
      </c>
      <c r="D61" s="17" t="s">
        <v>80</v>
      </c>
      <c r="E61" s="17">
        <v>13.5</v>
      </c>
      <c r="F61" s="19"/>
    </row>
    <row r="62">
      <c r="A62" s="15"/>
      <c r="B62" s="11">
        <v>43620.0</v>
      </c>
      <c r="C62" s="12" t="s">
        <v>85</v>
      </c>
      <c r="D62" s="17" t="s">
        <v>80</v>
      </c>
      <c r="E62" s="17">
        <v>86.62</v>
      </c>
      <c r="F62" s="19"/>
    </row>
    <row r="63">
      <c r="A63" s="15"/>
      <c r="B63" s="11">
        <v>43620.0</v>
      </c>
      <c r="C63" s="12" t="s">
        <v>86</v>
      </c>
      <c r="D63" s="17" t="s">
        <v>80</v>
      </c>
      <c r="E63" s="17">
        <v>1.6</v>
      </c>
      <c r="F63" s="19"/>
    </row>
    <row r="64">
      <c r="A64" s="15"/>
      <c r="B64" s="11">
        <v>43626.0</v>
      </c>
      <c r="C64" s="12" t="s">
        <v>40</v>
      </c>
      <c r="D64" s="17" t="s">
        <v>45</v>
      </c>
      <c r="E64" s="17">
        <v>5.0</v>
      </c>
      <c r="F64" s="19"/>
    </row>
    <row r="65">
      <c r="A65" s="15"/>
      <c r="B65" s="11">
        <v>43633.0</v>
      </c>
      <c r="C65" s="12" t="s">
        <v>28</v>
      </c>
      <c r="D65" s="17" t="s">
        <v>10</v>
      </c>
      <c r="E65" s="19"/>
      <c r="F65" s="17">
        <v>122.0</v>
      </c>
    </row>
    <row r="66">
      <c r="A66" s="15"/>
      <c r="B66" s="11">
        <v>43641.0</v>
      </c>
      <c r="C66" s="12" t="s">
        <v>88</v>
      </c>
      <c r="D66" s="17" t="s">
        <v>76</v>
      </c>
      <c r="E66" s="17">
        <v>92.87</v>
      </c>
      <c r="F66" s="19"/>
    </row>
    <row r="67">
      <c r="A67" s="15"/>
      <c r="B67" s="11">
        <v>43641.0</v>
      </c>
      <c r="C67" s="12" t="s">
        <v>89</v>
      </c>
      <c r="D67" s="17" t="s">
        <v>56</v>
      </c>
      <c r="E67" s="17">
        <v>59.61</v>
      </c>
      <c r="F67" s="19"/>
    </row>
    <row r="68">
      <c r="A68" s="15"/>
      <c r="B68" s="11">
        <v>43641.0</v>
      </c>
      <c r="C68" s="12" t="s">
        <v>82</v>
      </c>
      <c r="D68" s="17" t="s">
        <v>83</v>
      </c>
      <c r="E68" s="17">
        <v>5.18</v>
      </c>
      <c r="F68" s="19"/>
    </row>
    <row r="69">
      <c r="A69" s="15"/>
      <c r="B69" s="11">
        <v>43641.0</v>
      </c>
      <c r="C69" s="12" t="s">
        <v>87</v>
      </c>
      <c r="D69" s="17" t="s">
        <v>83</v>
      </c>
      <c r="E69" s="17">
        <v>32.47</v>
      </c>
      <c r="F69" s="19"/>
    </row>
    <row r="70">
      <c r="A70" s="15"/>
      <c r="B70" s="11">
        <v>43641.0</v>
      </c>
      <c r="C70" s="12" t="s">
        <v>30</v>
      </c>
      <c r="D70" s="17" t="s">
        <v>10</v>
      </c>
      <c r="E70" s="17">
        <v>12.5</v>
      </c>
      <c r="F70" s="19"/>
    </row>
    <row r="71">
      <c r="A71" s="15"/>
      <c r="B71" s="11">
        <v>43641.0</v>
      </c>
      <c r="C71" s="12" t="s">
        <v>71</v>
      </c>
      <c r="D71" s="17" t="s">
        <v>39</v>
      </c>
      <c r="E71" s="17">
        <v>45.68</v>
      </c>
      <c r="F71" s="19"/>
    </row>
    <row r="72">
      <c r="A72" s="15"/>
      <c r="B72" s="11">
        <v>43641.0</v>
      </c>
      <c r="C72" s="12" t="s">
        <v>90</v>
      </c>
      <c r="D72" s="17" t="s">
        <v>56</v>
      </c>
      <c r="E72" s="17">
        <v>40.0</v>
      </c>
      <c r="F72" s="19"/>
    </row>
    <row r="73">
      <c r="A73" s="8"/>
      <c r="B73" s="11">
        <v>43641.0</v>
      </c>
      <c r="C73" s="12" t="s">
        <v>32</v>
      </c>
      <c r="D73" s="17" t="s">
        <v>10</v>
      </c>
      <c r="E73" s="17">
        <v>45.0</v>
      </c>
      <c r="F73" s="19"/>
      <c r="G73" s="35">
        <f>SUM(E57:E73)</f>
        <v>619.05</v>
      </c>
    </row>
    <row r="74">
      <c r="A74" s="36" t="s">
        <v>91</v>
      </c>
      <c r="B74" s="4">
        <v>43716.0</v>
      </c>
      <c r="C74" s="5" t="s">
        <v>40</v>
      </c>
      <c r="D74" s="23" t="s">
        <v>13</v>
      </c>
      <c r="E74" s="23">
        <v>5.0</v>
      </c>
      <c r="F74" s="9"/>
    </row>
    <row r="75">
      <c r="A75" s="37" t="s">
        <v>92</v>
      </c>
      <c r="B75" s="11">
        <v>43717.0</v>
      </c>
      <c r="C75" s="12" t="s">
        <v>40</v>
      </c>
      <c r="D75" s="17" t="s">
        <v>13</v>
      </c>
      <c r="E75" s="17">
        <v>5.0</v>
      </c>
      <c r="F75" s="13"/>
    </row>
    <row r="76">
      <c r="A76" s="36" t="s">
        <v>94</v>
      </c>
      <c r="B76" s="4">
        <v>43718.0</v>
      </c>
      <c r="C76" s="5" t="s">
        <v>40</v>
      </c>
      <c r="D76" s="23" t="s">
        <v>13</v>
      </c>
      <c r="E76" s="23">
        <v>5.0</v>
      </c>
      <c r="F76" s="9"/>
    </row>
    <row r="77">
      <c r="A77" s="10" t="s">
        <v>95</v>
      </c>
      <c r="B77" s="25">
        <v>43748.0</v>
      </c>
      <c r="C77" s="12" t="s">
        <v>40</v>
      </c>
      <c r="D77" s="17" t="s">
        <v>13</v>
      </c>
      <c r="E77" s="17">
        <v>5.0</v>
      </c>
      <c r="F77" s="13"/>
    </row>
    <row r="78">
      <c r="A78" s="8"/>
      <c r="B78" s="38">
        <v>43763.0</v>
      </c>
      <c r="C78" s="39" t="s">
        <v>69</v>
      </c>
      <c r="D78" s="40" t="s">
        <v>18</v>
      </c>
      <c r="E78" s="40">
        <v>29.52</v>
      </c>
      <c r="F78" s="41"/>
      <c r="G78" s="35">
        <f>E77+E78</f>
        <v>34.52</v>
      </c>
    </row>
    <row r="79">
      <c r="A79" s="3" t="s">
        <v>96</v>
      </c>
      <c r="B79" s="4">
        <v>43770.0</v>
      </c>
      <c r="C79" s="5" t="s">
        <v>70</v>
      </c>
      <c r="D79" s="5" t="s">
        <v>18</v>
      </c>
      <c r="E79" s="5">
        <v>54.0</v>
      </c>
      <c r="F79" s="9"/>
    </row>
    <row r="80">
      <c r="A80" s="15"/>
      <c r="B80" s="42" t="s">
        <v>93</v>
      </c>
      <c r="C80" s="5" t="s">
        <v>97</v>
      </c>
      <c r="D80" s="5" t="s">
        <v>98</v>
      </c>
      <c r="E80" s="5">
        <v>100.0</v>
      </c>
      <c r="F80" s="9"/>
    </row>
    <row r="81">
      <c r="A81" s="15"/>
      <c r="B81" s="42" t="s">
        <v>93</v>
      </c>
      <c r="C81" s="5" t="s">
        <v>99</v>
      </c>
      <c r="D81" s="5" t="s">
        <v>98</v>
      </c>
      <c r="E81" s="5">
        <v>80.0</v>
      </c>
      <c r="F81" s="9"/>
      <c r="G81" s="24">
        <f>SUM(E80,E79,E81)</f>
        <v>234</v>
      </c>
    </row>
    <row r="82">
      <c r="A82" s="15"/>
      <c r="B82" s="2">
        <v>43779.0</v>
      </c>
      <c r="C82" s="5" t="s">
        <v>81</v>
      </c>
      <c r="D82" s="5" t="s">
        <v>61</v>
      </c>
      <c r="E82" s="5"/>
      <c r="F82" s="5">
        <v>80.0</v>
      </c>
    </row>
    <row r="83">
      <c r="A83" s="15"/>
      <c r="B83" s="2">
        <v>43779.0</v>
      </c>
      <c r="C83" s="5" t="s">
        <v>33</v>
      </c>
      <c r="D83" s="5" t="s">
        <v>10</v>
      </c>
      <c r="E83" s="5"/>
      <c r="F83" s="5">
        <v>10.0</v>
      </c>
    </row>
    <row r="84">
      <c r="A84" s="15"/>
      <c r="B84" s="43">
        <v>43780.0</v>
      </c>
      <c r="C84" s="30" t="s">
        <v>12</v>
      </c>
      <c r="D84" s="30" t="s">
        <v>13</v>
      </c>
      <c r="E84" s="30">
        <v>5.0</v>
      </c>
      <c r="F84" s="30"/>
    </row>
    <row r="85">
      <c r="A85" s="8"/>
      <c r="B85" s="43">
        <v>41224.0</v>
      </c>
      <c r="C85" s="30" t="s">
        <v>100</v>
      </c>
      <c r="D85" s="30" t="s">
        <v>101</v>
      </c>
      <c r="E85" s="30">
        <v>200.0</v>
      </c>
      <c r="F85" s="30"/>
    </row>
    <row r="86">
      <c r="A86" s="44" t="s">
        <v>102</v>
      </c>
      <c r="B86" s="43">
        <v>43810.0</v>
      </c>
      <c r="C86" s="30" t="s">
        <v>12</v>
      </c>
      <c r="D86" s="30" t="s">
        <v>13</v>
      </c>
      <c r="E86" s="30">
        <v>5.0</v>
      </c>
      <c r="F86" s="30"/>
    </row>
    <row r="87">
      <c r="E87" s="24">
        <f>SUM(E3:E86)</f>
        <v>3969.63</v>
      </c>
      <c r="F87" s="24">
        <f>SUM(F3:F83)</f>
        <v>4233.15</v>
      </c>
      <c r="G87" s="24">
        <f>F87-E87</f>
        <v>263.52</v>
      </c>
    </row>
  </sheetData>
  <mergeCells count="8">
    <mergeCell ref="A41:A56"/>
    <mergeCell ref="A20:A34"/>
    <mergeCell ref="A77:A78"/>
    <mergeCell ref="A35:A40"/>
    <mergeCell ref="A5:A19"/>
    <mergeCell ref="A3:A4"/>
    <mergeCell ref="A57:A73"/>
    <mergeCell ref="A79:A8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3.86"/>
    <col customWidth="1" min="3" max="3" width="20.43"/>
    <col customWidth="1" min="8" max="8" width="17.14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>
        <v>43615.0</v>
      </c>
      <c r="B3" s="5" t="s">
        <v>8</v>
      </c>
      <c r="C3" s="7" t="s">
        <v>10</v>
      </c>
      <c r="D3" s="7">
        <v>158.44</v>
      </c>
      <c r="E3" s="9"/>
      <c r="F3" s="14">
        <f>SUM(D3:D9)</f>
        <v>346.46</v>
      </c>
      <c r="G3" s="16">
        <f>SUM(E3:E10)</f>
        <v>132</v>
      </c>
    </row>
    <row r="4">
      <c r="A4" s="11">
        <v>43619.0</v>
      </c>
      <c r="B4" s="12" t="s">
        <v>21</v>
      </c>
      <c r="C4" s="17" t="s">
        <v>10</v>
      </c>
      <c r="D4" s="17">
        <v>25.44</v>
      </c>
      <c r="E4" s="19"/>
    </row>
    <row r="5">
      <c r="A5" s="11">
        <v>43619.0</v>
      </c>
      <c r="B5" s="12" t="s">
        <v>21</v>
      </c>
      <c r="C5" s="17" t="s">
        <v>10</v>
      </c>
      <c r="D5" s="17">
        <v>55.08</v>
      </c>
      <c r="E5" s="19"/>
    </row>
    <row r="6">
      <c r="A6" s="11" t="s">
        <v>25</v>
      </c>
      <c r="B6" s="12" t="s">
        <v>26</v>
      </c>
      <c r="C6" s="17" t="s">
        <v>10</v>
      </c>
      <c r="D6" s="17">
        <v>50.0</v>
      </c>
      <c r="E6" s="19"/>
    </row>
    <row r="7">
      <c r="A7" s="11">
        <v>43633.0</v>
      </c>
      <c r="B7" s="12" t="s">
        <v>28</v>
      </c>
      <c r="C7" s="17" t="s">
        <v>10</v>
      </c>
      <c r="D7" s="19"/>
      <c r="E7" s="17">
        <v>122.0</v>
      </c>
    </row>
    <row r="8">
      <c r="A8" s="11">
        <v>43641.0</v>
      </c>
      <c r="B8" s="12" t="s">
        <v>30</v>
      </c>
      <c r="C8" s="17" t="s">
        <v>10</v>
      </c>
      <c r="D8" s="17">
        <v>12.5</v>
      </c>
      <c r="E8" s="19"/>
    </row>
    <row r="9">
      <c r="A9" s="11">
        <v>43641.0</v>
      </c>
      <c r="B9" s="12" t="s">
        <v>32</v>
      </c>
      <c r="C9" s="17" t="s">
        <v>10</v>
      </c>
      <c r="D9" s="17">
        <v>45.0</v>
      </c>
      <c r="E9" s="19"/>
    </row>
    <row r="10">
      <c r="A10" s="2">
        <v>43779.0</v>
      </c>
      <c r="B10" s="5" t="s">
        <v>33</v>
      </c>
      <c r="C10" s="5" t="s">
        <v>10</v>
      </c>
      <c r="D10" s="5"/>
      <c r="E10" s="5">
        <v>10.0</v>
      </c>
    </row>
    <row r="11">
      <c r="A11" s="4">
        <v>43475.0</v>
      </c>
      <c r="B11" s="6" t="s">
        <v>12</v>
      </c>
      <c r="C11" s="5" t="s">
        <v>13</v>
      </c>
      <c r="D11" s="5">
        <v>4.9</v>
      </c>
      <c r="E11" s="9"/>
      <c r="F11" s="16">
        <f>SUM(D11:D22)</f>
        <v>59.9</v>
      </c>
      <c r="G11" s="21"/>
    </row>
    <row r="12">
      <c r="A12" s="11">
        <v>43507.0</v>
      </c>
      <c r="B12" s="18" t="s">
        <v>12</v>
      </c>
      <c r="C12" s="12" t="s">
        <v>13</v>
      </c>
      <c r="D12" s="12">
        <v>5.0</v>
      </c>
      <c r="E12" s="13"/>
    </row>
    <row r="13">
      <c r="A13" s="4">
        <v>43535.0</v>
      </c>
      <c r="B13" s="5" t="s">
        <v>12</v>
      </c>
      <c r="C13" s="5" t="s">
        <v>13</v>
      </c>
      <c r="D13" s="5">
        <v>5.0</v>
      </c>
      <c r="E13" s="9"/>
      <c r="J13" s="20"/>
    </row>
    <row r="14">
      <c r="A14" s="11">
        <v>43565.0</v>
      </c>
      <c r="B14" s="18" t="s">
        <v>12</v>
      </c>
      <c r="C14" s="12" t="s">
        <v>13</v>
      </c>
      <c r="D14" s="12">
        <v>5.0</v>
      </c>
      <c r="E14" s="13"/>
    </row>
    <row r="15">
      <c r="A15" s="2">
        <v>43595.0</v>
      </c>
      <c r="B15" s="6" t="s">
        <v>12</v>
      </c>
      <c r="C15" s="7" t="s">
        <v>13</v>
      </c>
      <c r="D15" s="7">
        <v>5.0</v>
      </c>
      <c r="E15" s="9"/>
    </row>
    <row r="16">
      <c r="A16" s="4">
        <v>43716.0</v>
      </c>
      <c r="B16" s="5" t="s">
        <v>40</v>
      </c>
      <c r="C16" s="23" t="s">
        <v>13</v>
      </c>
      <c r="D16" s="23">
        <v>5.0</v>
      </c>
      <c r="E16" s="9"/>
    </row>
    <row r="17">
      <c r="A17" s="11">
        <v>43717.0</v>
      </c>
      <c r="B17" s="12" t="s">
        <v>40</v>
      </c>
      <c r="C17" s="17" t="s">
        <v>13</v>
      </c>
      <c r="D17" s="17">
        <v>5.0</v>
      </c>
      <c r="E17" s="13"/>
    </row>
    <row r="18">
      <c r="A18" s="4">
        <v>43718.0</v>
      </c>
      <c r="B18" s="5" t="s">
        <v>40</v>
      </c>
      <c r="C18" s="23" t="s">
        <v>13</v>
      </c>
      <c r="D18" s="23">
        <v>5.0</v>
      </c>
      <c r="E18" s="9"/>
    </row>
    <row r="19">
      <c r="A19" s="25">
        <v>43748.0</v>
      </c>
      <c r="B19" s="12" t="s">
        <v>40</v>
      </c>
      <c r="C19" s="17" t="s">
        <v>13</v>
      </c>
      <c r="D19" s="17">
        <v>5.0</v>
      </c>
      <c r="E19" s="13"/>
    </row>
    <row r="20">
      <c r="A20" s="11">
        <v>43626.0</v>
      </c>
      <c r="B20" s="12" t="s">
        <v>40</v>
      </c>
      <c r="C20" s="17" t="s">
        <v>45</v>
      </c>
      <c r="D20" s="17">
        <v>5.0</v>
      </c>
      <c r="E20" s="19"/>
    </row>
    <row r="21">
      <c r="A21" s="11">
        <v>43780.0</v>
      </c>
      <c r="B21" s="12" t="s">
        <v>40</v>
      </c>
      <c r="C21" s="17" t="s">
        <v>45</v>
      </c>
      <c r="D21" s="17">
        <v>5.0</v>
      </c>
      <c r="E21" s="19"/>
    </row>
    <row r="22">
      <c r="A22" s="11">
        <v>43810.0</v>
      </c>
      <c r="B22" s="12" t="s">
        <v>40</v>
      </c>
      <c r="C22" s="17" t="s">
        <v>45</v>
      </c>
      <c r="D22" s="17">
        <v>5.0</v>
      </c>
      <c r="E22" s="19"/>
    </row>
    <row r="23">
      <c r="A23" s="2">
        <v>43615.0</v>
      </c>
      <c r="B23" s="5" t="s">
        <v>49</v>
      </c>
      <c r="C23" s="7" t="s">
        <v>51</v>
      </c>
      <c r="D23" s="7">
        <v>50.16</v>
      </c>
      <c r="E23" s="9"/>
      <c r="F23" s="14">
        <f>D23</f>
        <v>50.16</v>
      </c>
      <c r="G23" s="21"/>
    </row>
    <row r="24">
      <c r="A24" s="4">
        <v>43537.0</v>
      </c>
      <c r="B24" s="5" t="s">
        <v>47</v>
      </c>
      <c r="C24" s="5" t="s">
        <v>18</v>
      </c>
      <c r="D24" s="5">
        <v>5.63</v>
      </c>
      <c r="E24" s="9"/>
      <c r="F24" s="16">
        <f>SUM(D24:D52)</f>
        <v>1144.52</v>
      </c>
      <c r="G24" s="21"/>
    </row>
    <row r="25">
      <c r="A25" s="11">
        <v>43504.0</v>
      </c>
      <c r="B25" s="12" t="s">
        <v>17</v>
      </c>
      <c r="C25" s="12" t="s">
        <v>18</v>
      </c>
      <c r="D25" s="12">
        <v>3.9</v>
      </c>
      <c r="E25" s="13"/>
    </row>
    <row r="26">
      <c r="A26" s="11">
        <v>43510.0</v>
      </c>
      <c r="B26" s="12" t="s">
        <v>27</v>
      </c>
      <c r="C26" s="12" t="s">
        <v>18</v>
      </c>
      <c r="D26" s="12">
        <v>57.11</v>
      </c>
      <c r="E26" s="13"/>
    </row>
    <row r="27">
      <c r="A27" s="11">
        <v>43511.0</v>
      </c>
      <c r="B27" s="12" t="s">
        <v>29</v>
      </c>
      <c r="C27" s="12" t="s">
        <v>18</v>
      </c>
      <c r="D27" s="12">
        <v>22.94</v>
      </c>
      <c r="E27" s="13"/>
    </row>
    <row r="28">
      <c r="A28" s="11">
        <v>43511.0</v>
      </c>
      <c r="B28" s="12" t="s">
        <v>31</v>
      </c>
      <c r="C28" s="12" t="s">
        <v>18</v>
      </c>
      <c r="D28" s="12">
        <v>9.78</v>
      </c>
      <c r="E28" s="13"/>
    </row>
    <row r="29">
      <c r="A29" s="11">
        <v>43518.0</v>
      </c>
      <c r="B29" s="12" t="s">
        <v>34</v>
      </c>
      <c r="C29" s="12" t="s">
        <v>18</v>
      </c>
      <c r="D29" s="12">
        <v>11.9</v>
      </c>
      <c r="E29" s="13"/>
    </row>
    <row r="30">
      <c r="A30" s="11">
        <v>43518.0</v>
      </c>
      <c r="B30" s="12" t="s">
        <v>35</v>
      </c>
      <c r="C30" s="12" t="s">
        <v>18</v>
      </c>
      <c r="D30" s="12">
        <v>21.98</v>
      </c>
      <c r="E30" s="13"/>
    </row>
    <row r="31">
      <c r="A31" s="11">
        <v>43518.0</v>
      </c>
      <c r="B31" s="12" t="s">
        <v>36</v>
      </c>
      <c r="C31" s="12" t="s">
        <v>18</v>
      </c>
      <c r="D31" s="12">
        <v>327.18</v>
      </c>
      <c r="E31" s="13"/>
    </row>
    <row r="32">
      <c r="A32" s="22">
        <v>43521.0</v>
      </c>
      <c r="B32" s="12" t="s">
        <v>35</v>
      </c>
      <c r="C32" s="12" t="s">
        <v>18</v>
      </c>
      <c r="D32" s="12">
        <v>19.58</v>
      </c>
      <c r="E32" s="13"/>
    </row>
    <row r="33">
      <c r="A33" s="4">
        <v>43525.0</v>
      </c>
      <c r="B33" s="5" t="s">
        <v>43</v>
      </c>
      <c r="C33" s="5" t="s">
        <v>18</v>
      </c>
      <c r="D33" s="5">
        <v>10.71</v>
      </c>
      <c r="E33" s="9"/>
    </row>
    <row r="34">
      <c r="A34" s="4">
        <v>43535.0</v>
      </c>
      <c r="B34" s="5" t="s">
        <v>44</v>
      </c>
      <c r="C34" s="5" t="s">
        <v>18</v>
      </c>
      <c r="D34" s="5">
        <v>42.3</v>
      </c>
      <c r="E34" s="9"/>
    </row>
    <row r="35">
      <c r="A35" s="4">
        <v>43537.0</v>
      </c>
      <c r="B35" s="5" t="s">
        <v>46</v>
      </c>
      <c r="C35" s="5" t="s">
        <v>18</v>
      </c>
      <c r="D35" s="5">
        <v>67.0</v>
      </c>
      <c r="E35" s="9"/>
    </row>
    <row r="36">
      <c r="A36" s="4">
        <v>43543.0</v>
      </c>
      <c r="B36" s="5" t="s">
        <v>58</v>
      </c>
      <c r="C36" s="5" t="s">
        <v>18</v>
      </c>
      <c r="D36" s="5">
        <v>7.17</v>
      </c>
      <c r="E36" s="26"/>
    </row>
    <row r="37">
      <c r="A37" s="4">
        <v>43546.0</v>
      </c>
      <c r="B37" s="5" t="s">
        <v>47</v>
      </c>
      <c r="C37" s="5" t="s">
        <v>18</v>
      </c>
      <c r="D37" s="5">
        <v>35.99</v>
      </c>
      <c r="E37" s="9"/>
    </row>
    <row r="38">
      <c r="A38" s="4">
        <v>43549.0</v>
      </c>
      <c r="B38" s="5" t="s">
        <v>47</v>
      </c>
      <c r="C38" s="5" t="s">
        <v>18</v>
      </c>
      <c r="D38" s="5">
        <v>27.15</v>
      </c>
      <c r="E38" s="9"/>
    </row>
    <row r="39">
      <c r="A39" s="4">
        <v>43549.0</v>
      </c>
      <c r="B39" s="5" t="s">
        <v>58</v>
      </c>
      <c r="C39" s="5" t="s">
        <v>18</v>
      </c>
      <c r="D39" s="5">
        <v>17.8</v>
      </c>
      <c r="E39" s="9"/>
    </row>
    <row r="40">
      <c r="A40" s="11">
        <v>43570.0</v>
      </c>
      <c r="B40" s="12" t="s">
        <v>29</v>
      </c>
      <c r="C40" s="28" t="s">
        <v>18</v>
      </c>
      <c r="D40" s="12">
        <v>15.69</v>
      </c>
      <c r="E40" s="13"/>
    </row>
    <row r="41">
      <c r="A41" s="2">
        <v>43588.0</v>
      </c>
      <c r="B41" s="6" t="s">
        <v>62</v>
      </c>
      <c r="C41" s="7" t="s">
        <v>18</v>
      </c>
      <c r="D41" s="7">
        <v>16.91</v>
      </c>
      <c r="E41" s="9"/>
    </row>
    <row r="42">
      <c r="A42" s="2">
        <v>43591.0</v>
      </c>
      <c r="B42" s="6" t="s">
        <v>62</v>
      </c>
      <c r="C42" s="7" t="s">
        <v>18</v>
      </c>
      <c r="D42" s="7">
        <v>20.99</v>
      </c>
      <c r="E42" s="9"/>
    </row>
    <row r="43">
      <c r="A43" s="2">
        <v>43598.0</v>
      </c>
      <c r="B43" s="6" t="s">
        <v>65</v>
      </c>
      <c r="C43" s="7" t="s">
        <v>18</v>
      </c>
      <c r="D43" s="7">
        <v>24.42</v>
      </c>
      <c r="E43" s="9"/>
    </row>
    <row r="44">
      <c r="A44" s="2">
        <v>43598.0</v>
      </c>
      <c r="B44" s="6" t="s">
        <v>67</v>
      </c>
      <c r="C44" s="7" t="s">
        <v>18</v>
      </c>
      <c r="D44" s="7">
        <v>48.86</v>
      </c>
      <c r="E44" s="9"/>
    </row>
    <row r="45">
      <c r="A45" s="2">
        <v>43599.0</v>
      </c>
      <c r="B45" s="6" t="s">
        <v>62</v>
      </c>
      <c r="C45" s="7" t="s">
        <v>18</v>
      </c>
      <c r="D45" s="7">
        <v>14.02</v>
      </c>
      <c r="E45" s="9"/>
    </row>
    <row r="46">
      <c r="A46" s="2">
        <v>43600.0</v>
      </c>
      <c r="B46" s="6" t="s">
        <v>68</v>
      </c>
      <c r="C46" s="7" t="s">
        <v>18</v>
      </c>
      <c r="D46" s="7">
        <v>5.95</v>
      </c>
      <c r="E46" s="9"/>
    </row>
    <row r="47">
      <c r="A47" s="2">
        <v>43601.0</v>
      </c>
      <c r="B47" s="6" t="s">
        <v>62</v>
      </c>
      <c r="C47" s="7" t="s">
        <v>18</v>
      </c>
      <c r="D47" s="7">
        <v>128.0</v>
      </c>
      <c r="E47" s="9"/>
    </row>
    <row r="48">
      <c r="A48" s="2">
        <v>43601.0</v>
      </c>
      <c r="B48" s="6" t="s">
        <v>62</v>
      </c>
      <c r="C48" s="7" t="s">
        <v>18</v>
      </c>
      <c r="D48" s="7">
        <v>7.68</v>
      </c>
      <c r="E48" s="9"/>
    </row>
    <row r="49">
      <c r="A49" s="2">
        <v>43609.0</v>
      </c>
      <c r="B49" s="5" t="s">
        <v>62</v>
      </c>
      <c r="C49" s="7" t="s">
        <v>18</v>
      </c>
      <c r="D49" s="7">
        <v>68.38</v>
      </c>
      <c r="E49" s="9"/>
    </row>
    <row r="50">
      <c r="A50" s="2">
        <v>43613.0</v>
      </c>
      <c r="B50" s="5" t="s">
        <v>62</v>
      </c>
      <c r="C50" s="7" t="s">
        <v>18</v>
      </c>
      <c r="D50" s="7">
        <v>21.98</v>
      </c>
      <c r="E50" s="9"/>
    </row>
    <row r="51">
      <c r="A51" s="25">
        <v>43763.0</v>
      </c>
      <c r="B51" s="12" t="s">
        <v>69</v>
      </c>
      <c r="C51" s="17" t="s">
        <v>18</v>
      </c>
      <c r="D51" s="17">
        <v>29.52</v>
      </c>
      <c r="E51" s="13"/>
    </row>
    <row r="52">
      <c r="A52" s="4">
        <v>43770.0</v>
      </c>
      <c r="B52" s="5" t="s">
        <v>70</v>
      </c>
      <c r="C52" s="5" t="s">
        <v>18</v>
      </c>
      <c r="D52" s="5">
        <v>54.0</v>
      </c>
      <c r="E52" s="9"/>
    </row>
    <row r="53">
      <c r="A53" s="22">
        <v>43521.0</v>
      </c>
      <c r="B53" s="12" t="s">
        <v>38</v>
      </c>
      <c r="C53" s="12" t="s">
        <v>39</v>
      </c>
      <c r="D53" s="12">
        <v>6.32</v>
      </c>
      <c r="E53" s="13"/>
      <c r="F53" s="16">
        <f>SUM(D53:D55)</f>
        <v>169.75</v>
      </c>
      <c r="G53" s="21"/>
    </row>
    <row r="54">
      <c r="A54" s="4">
        <v>43538.0</v>
      </c>
      <c r="B54" s="5" t="s">
        <v>50</v>
      </c>
      <c r="C54" s="5" t="s">
        <v>39</v>
      </c>
      <c r="D54" s="5">
        <v>117.75</v>
      </c>
      <c r="E54" s="9"/>
    </row>
    <row r="55">
      <c r="A55" s="11">
        <v>43641.0</v>
      </c>
      <c r="B55" s="12" t="s">
        <v>71</v>
      </c>
      <c r="C55" s="17" t="s">
        <v>39</v>
      </c>
      <c r="D55" s="17">
        <v>45.68</v>
      </c>
      <c r="E55" s="19"/>
    </row>
    <row r="56">
      <c r="A56" s="2">
        <v>43605.0</v>
      </c>
      <c r="B56" s="5" t="s">
        <v>72</v>
      </c>
      <c r="C56" s="7" t="s">
        <v>73</v>
      </c>
      <c r="D56" s="7">
        <v>126.9</v>
      </c>
      <c r="E56" s="9"/>
      <c r="F56" s="14">
        <f>D56</f>
        <v>126.9</v>
      </c>
      <c r="G56" s="21"/>
    </row>
    <row r="57">
      <c r="A57" s="11">
        <v>43509.0</v>
      </c>
      <c r="B57" s="12" t="s">
        <v>23</v>
      </c>
      <c r="C57" s="12" t="s">
        <v>74</v>
      </c>
      <c r="D57" s="12">
        <v>320.0</v>
      </c>
      <c r="E57" s="13"/>
      <c r="F57" s="16">
        <f>SUM(D57:D58)</f>
        <v>640</v>
      </c>
      <c r="G57" s="21"/>
    </row>
    <row r="58">
      <c r="A58" s="4">
        <v>43614.0</v>
      </c>
      <c r="B58" s="5" t="s">
        <v>77</v>
      </c>
      <c r="C58" s="5" t="s">
        <v>74</v>
      </c>
      <c r="D58" s="5">
        <v>320.0</v>
      </c>
      <c r="E58" s="9"/>
    </row>
    <row r="59">
      <c r="A59" s="4">
        <v>43539.0</v>
      </c>
      <c r="B59" s="5" t="s">
        <v>52</v>
      </c>
      <c r="C59" s="30" t="s">
        <v>53</v>
      </c>
      <c r="D59" s="5">
        <v>13.8</v>
      </c>
      <c r="E59" s="9"/>
      <c r="F59" s="16">
        <f>SUM(D59:D60)</f>
        <v>37.85</v>
      </c>
      <c r="G59" s="21"/>
    </row>
    <row r="60">
      <c r="A60" s="4">
        <v>43539.0</v>
      </c>
      <c r="B60" s="5" t="s">
        <v>54</v>
      </c>
      <c r="C60" s="5" t="s">
        <v>53</v>
      </c>
      <c r="D60" s="5">
        <v>24.05</v>
      </c>
      <c r="E60" s="9"/>
    </row>
    <row r="61">
      <c r="A61" s="11">
        <v>43581.0</v>
      </c>
      <c r="B61" s="12" t="s">
        <v>60</v>
      </c>
      <c r="C61" s="12" t="s">
        <v>61</v>
      </c>
      <c r="D61" s="12">
        <v>77.92</v>
      </c>
      <c r="E61" s="13"/>
      <c r="F61" s="16">
        <f>SUM(D61:D65)</f>
        <v>120.78</v>
      </c>
      <c r="G61" s="16">
        <f>E65</f>
        <v>80</v>
      </c>
    </row>
    <row r="62">
      <c r="A62" s="11">
        <v>43584.0</v>
      </c>
      <c r="B62" s="12" t="s">
        <v>63</v>
      </c>
      <c r="C62" s="12" t="s">
        <v>61</v>
      </c>
      <c r="D62" s="12">
        <v>18.0</v>
      </c>
      <c r="E62" s="13"/>
    </row>
    <row r="63">
      <c r="A63" s="11">
        <v>43585.0</v>
      </c>
      <c r="B63" s="12" t="s">
        <v>64</v>
      </c>
      <c r="C63" s="12" t="s">
        <v>61</v>
      </c>
      <c r="D63" s="12">
        <v>21.28</v>
      </c>
      <c r="E63" s="13"/>
    </row>
    <row r="64">
      <c r="A64" s="11">
        <v>43585.0</v>
      </c>
      <c r="B64" s="12" t="s">
        <v>64</v>
      </c>
      <c r="C64" s="12" t="s">
        <v>61</v>
      </c>
      <c r="D64" s="12">
        <v>3.58</v>
      </c>
      <c r="E64" s="13"/>
    </row>
    <row r="65">
      <c r="A65" s="2">
        <v>43779.0</v>
      </c>
      <c r="B65" s="5" t="s">
        <v>81</v>
      </c>
      <c r="C65" s="5" t="s">
        <v>61</v>
      </c>
      <c r="D65" s="5"/>
      <c r="E65" s="5">
        <v>80.0</v>
      </c>
    </row>
    <row r="66">
      <c r="A66" s="11">
        <v>43641.0</v>
      </c>
      <c r="B66" s="12" t="s">
        <v>82</v>
      </c>
      <c r="C66" s="17" t="s">
        <v>83</v>
      </c>
      <c r="D66" s="17">
        <v>5.18</v>
      </c>
      <c r="E66" s="19"/>
      <c r="F66" s="32">
        <f>SUM(D66:D67)</f>
        <v>37.65</v>
      </c>
      <c r="G66" s="21"/>
    </row>
    <row r="67">
      <c r="A67" s="11">
        <v>43641.0</v>
      </c>
      <c r="B67" s="12" t="s">
        <v>87</v>
      </c>
      <c r="C67" s="17" t="s">
        <v>83</v>
      </c>
      <c r="D67" s="17">
        <v>32.47</v>
      </c>
      <c r="E67" s="19"/>
    </row>
    <row r="68">
      <c r="A68" s="4">
        <v>43466.0</v>
      </c>
      <c r="B68" s="6" t="s">
        <v>9</v>
      </c>
      <c r="C68" s="5" t="s">
        <v>11</v>
      </c>
      <c r="D68" s="5"/>
      <c r="E68" s="5">
        <v>341.15</v>
      </c>
      <c r="F68" s="21"/>
      <c r="G68" s="21">
        <f>E68</f>
        <v>341.15</v>
      </c>
    </row>
    <row r="69">
      <c r="A69" s="11">
        <v>43502.0</v>
      </c>
      <c r="B69" s="12" t="s">
        <v>15</v>
      </c>
      <c r="C69" s="12" t="s">
        <v>16</v>
      </c>
      <c r="D69" s="13"/>
      <c r="E69" s="12">
        <v>2180.0</v>
      </c>
      <c r="F69" s="21"/>
      <c r="G69" s="33">
        <v>2180.0</v>
      </c>
    </row>
    <row r="70">
      <c r="A70" s="4">
        <v>43525.0</v>
      </c>
      <c r="B70" s="5" t="s">
        <v>42</v>
      </c>
      <c r="C70" s="5" t="s">
        <v>16</v>
      </c>
      <c r="D70" s="9"/>
      <c r="E70" s="5">
        <v>1500.0</v>
      </c>
      <c r="F70" s="21"/>
      <c r="G70" s="34">
        <v>1500.0</v>
      </c>
    </row>
    <row r="71">
      <c r="A71" s="4">
        <v>43542.0</v>
      </c>
      <c r="B71" s="5" t="s">
        <v>55</v>
      </c>
      <c r="C71" s="5" t="s">
        <v>56</v>
      </c>
      <c r="D71" s="5">
        <v>30.0</v>
      </c>
      <c r="E71" s="9"/>
      <c r="F71" s="16">
        <f>SUM(D71:D74)</f>
        <v>169.91</v>
      </c>
      <c r="G71" s="21"/>
    </row>
    <row r="72">
      <c r="A72" s="4">
        <v>43543.0</v>
      </c>
      <c r="B72" s="5" t="s">
        <v>57</v>
      </c>
      <c r="C72" s="5" t="s">
        <v>56</v>
      </c>
      <c r="D72" s="5">
        <v>40.3</v>
      </c>
      <c r="E72" s="9"/>
    </row>
    <row r="73">
      <c r="A73" s="11">
        <v>43641.0</v>
      </c>
      <c r="B73" s="12" t="s">
        <v>89</v>
      </c>
      <c r="C73" s="17" t="s">
        <v>56</v>
      </c>
      <c r="D73" s="17">
        <v>59.61</v>
      </c>
      <c r="E73" s="19"/>
    </row>
    <row r="74">
      <c r="A74" s="11">
        <v>43641.0</v>
      </c>
      <c r="B74" s="12" t="s">
        <v>90</v>
      </c>
      <c r="C74" s="17" t="s">
        <v>56</v>
      </c>
      <c r="D74" s="17">
        <v>40.0</v>
      </c>
      <c r="E74" s="19"/>
    </row>
    <row r="75">
      <c r="A75" s="11">
        <v>43504.0</v>
      </c>
      <c r="B75" s="12" t="s">
        <v>19</v>
      </c>
      <c r="C75" s="12" t="s">
        <v>20</v>
      </c>
      <c r="D75" s="12">
        <v>133.42</v>
      </c>
      <c r="E75" s="13"/>
      <c r="F75" s="16">
        <f>SUM(D75:D77)</f>
        <v>243.66</v>
      </c>
      <c r="G75" s="21"/>
    </row>
    <row r="76">
      <c r="A76" s="11">
        <v>43507.0</v>
      </c>
      <c r="B76" s="12" t="s">
        <v>22</v>
      </c>
      <c r="C76" s="12" t="s">
        <v>20</v>
      </c>
      <c r="D76" s="12">
        <v>10.46</v>
      </c>
      <c r="E76" s="13"/>
    </row>
    <row r="77">
      <c r="A77" s="22">
        <v>43518.0</v>
      </c>
      <c r="B77" s="12" t="s">
        <v>37</v>
      </c>
      <c r="C77" s="12" t="s">
        <v>20</v>
      </c>
      <c r="D77" s="12">
        <v>99.78</v>
      </c>
      <c r="E77" s="13"/>
    </row>
    <row r="78">
      <c r="A78" s="42" t="s">
        <v>93</v>
      </c>
      <c r="B78" s="5" t="s">
        <v>97</v>
      </c>
      <c r="C78" s="5" t="s">
        <v>98</v>
      </c>
      <c r="D78" s="5">
        <v>100.0</v>
      </c>
      <c r="E78" s="9"/>
      <c r="F78" s="16">
        <f>SUM(D78:D79)</f>
        <v>180</v>
      </c>
      <c r="G78" s="21"/>
    </row>
    <row r="79">
      <c r="A79" s="42" t="s">
        <v>93</v>
      </c>
      <c r="B79" s="5" t="s">
        <v>99</v>
      </c>
      <c r="C79" s="5" t="s">
        <v>98</v>
      </c>
      <c r="D79" s="5">
        <v>80.0</v>
      </c>
      <c r="E79" s="9"/>
    </row>
    <row r="80">
      <c r="A80" s="45">
        <v>43613.0</v>
      </c>
      <c r="B80" s="46" t="s">
        <v>75</v>
      </c>
      <c r="C80" s="47" t="s">
        <v>76</v>
      </c>
      <c r="D80" s="47">
        <v>199.0</v>
      </c>
      <c r="E80" s="48"/>
      <c r="F80" s="14">
        <f>SUM(D80:D85)</f>
        <v>442.09</v>
      </c>
      <c r="G80" s="21"/>
    </row>
    <row r="81">
      <c r="A81" s="11">
        <v>43641.0</v>
      </c>
      <c r="B81" s="12" t="s">
        <v>88</v>
      </c>
      <c r="C81" s="17" t="s">
        <v>76</v>
      </c>
      <c r="D81" s="17">
        <v>92.87</v>
      </c>
      <c r="E81" s="19"/>
    </row>
    <row r="82">
      <c r="A82" s="11">
        <v>43619.0</v>
      </c>
      <c r="B82" s="12" t="s">
        <v>79</v>
      </c>
      <c r="C82" s="49" t="s">
        <v>80</v>
      </c>
      <c r="D82" s="17">
        <v>48.5</v>
      </c>
      <c r="E82" s="19"/>
    </row>
    <row r="83">
      <c r="A83" s="11">
        <v>43620.0</v>
      </c>
      <c r="B83" s="12" t="s">
        <v>84</v>
      </c>
      <c r="C83" s="17" t="s">
        <v>80</v>
      </c>
      <c r="D83" s="17">
        <v>13.5</v>
      </c>
      <c r="E83" s="19"/>
    </row>
    <row r="84">
      <c r="A84" s="11">
        <v>43620.0</v>
      </c>
      <c r="B84" s="12" t="s">
        <v>85</v>
      </c>
      <c r="C84" s="17" t="s">
        <v>80</v>
      </c>
      <c r="D84" s="17">
        <v>86.62</v>
      </c>
      <c r="E84" s="19"/>
    </row>
    <row r="85">
      <c r="A85" s="11">
        <v>43620.0</v>
      </c>
      <c r="B85" s="12" t="s">
        <v>86</v>
      </c>
      <c r="C85" s="17" t="s">
        <v>80</v>
      </c>
      <c r="D85" s="17">
        <v>1.6</v>
      </c>
      <c r="E85" s="19"/>
    </row>
    <row r="86">
      <c r="A86" s="11">
        <v>43780.0</v>
      </c>
      <c r="B86" s="12"/>
      <c r="C86" s="17" t="s">
        <v>101</v>
      </c>
      <c r="D86" s="17">
        <v>200.0</v>
      </c>
      <c r="E86" s="19"/>
      <c r="F86" s="16"/>
      <c r="G86" s="21"/>
    </row>
    <row r="87">
      <c r="A87" s="20"/>
      <c r="B87" s="20"/>
      <c r="C87" s="20"/>
      <c r="D87" s="50">
        <f>SUM(D3:D86)</f>
        <v>3969.63</v>
      </c>
      <c r="E87" s="20">
        <f>SUM(E3:E85)</f>
        <v>4233.15</v>
      </c>
    </row>
    <row r="88">
      <c r="F88" s="29">
        <f t="shared" ref="F88:G88" si="1">SUM(F3:F85)</f>
        <v>3769.63</v>
      </c>
      <c r="G88" s="24">
        <f t="shared" si="1"/>
        <v>4233.15</v>
      </c>
    </row>
  </sheetData>
  <autoFilter ref="$A$2:$E$87">
    <sortState ref="A2:E87">
      <sortCondition ref="C2:C87"/>
    </sortState>
  </autoFilter>
  <mergeCells count="24">
    <mergeCell ref="F75:F77"/>
    <mergeCell ref="F78:F79"/>
    <mergeCell ref="F80:F85"/>
    <mergeCell ref="F3:F10"/>
    <mergeCell ref="F24:F52"/>
    <mergeCell ref="F11:F22"/>
    <mergeCell ref="G53:G55"/>
    <mergeCell ref="F53:F55"/>
    <mergeCell ref="F57:F58"/>
    <mergeCell ref="F59:F60"/>
    <mergeCell ref="F61:F65"/>
    <mergeCell ref="F66:F67"/>
    <mergeCell ref="F71:F74"/>
    <mergeCell ref="G57:G58"/>
    <mergeCell ref="G24:G52"/>
    <mergeCell ref="G3:G10"/>
    <mergeCell ref="G11:G22"/>
    <mergeCell ref="G59:G60"/>
    <mergeCell ref="G61:G65"/>
    <mergeCell ref="G66:G67"/>
    <mergeCell ref="G71:G74"/>
    <mergeCell ref="G75:G77"/>
    <mergeCell ref="G78:G79"/>
    <mergeCell ref="G80:G85"/>
  </mergeCells>
  <drawing r:id="rId1"/>
</worksheet>
</file>